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 parameters" sheetId="1" r:id="rId4"/>
    <sheet state="visible" name="Objective function values" sheetId="2" r:id="rId5"/>
  </sheets>
  <definedNames/>
  <calcPr/>
</workbook>
</file>

<file path=xl/sharedStrings.xml><?xml version="1.0" encoding="utf-8"?>
<sst xmlns="http://schemas.openxmlformats.org/spreadsheetml/2006/main" count="148" uniqueCount="29">
  <si>
    <t>Pb01</t>
  </si>
  <si>
    <t>Pub01</t>
  </si>
  <si>
    <t>LPA</t>
  </si>
  <si>
    <t>LPAA</t>
  </si>
  <si>
    <t>b</t>
  </si>
  <si>
    <t>c1</t>
  </si>
  <si>
    <t>c2</t>
  </si>
  <si>
    <t>c3</t>
  </si>
  <si>
    <t>mu_l</t>
  </si>
  <si>
    <t>mu_a</t>
  </si>
  <si>
    <t xml:space="preserve">c1 </t>
  </si>
  <si>
    <t>mu_p</t>
  </si>
  <si>
    <t>Pb05</t>
  </si>
  <si>
    <t>Pub05</t>
  </si>
  <si>
    <t>MEDIANS</t>
  </si>
  <si>
    <t>Nb05</t>
  </si>
  <si>
    <t>Nub05</t>
  </si>
  <si>
    <t>Nb01</t>
  </si>
  <si>
    <t>Nub01</t>
  </si>
  <si>
    <t>Group</t>
  </si>
  <si>
    <t>Percent difference (relative to LPA)</t>
  </si>
  <si>
    <t>N 0.5% ub</t>
  </si>
  <si>
    <t>N 0.5% b</t>
  </si>
  <si>
    <t>N 1% ub</t>
  </si>
  <si>
    <t>N 1% b</t>
  </si>
  <si>
    <t xml:space="preserve">P 0.5% ub </t>
  </si>
  <si>
    <t>P 0.5% b</t>
  </si>
  <si>
    <t>P 1% ub</t>
  </si>
  <si>
    <t>P 1%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</si>
</sst>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E+00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4" fillId="0" fontId="1" numFmtId="0" xfId="0" applyAlignment="1" applyBorder="1" applyFont="1">
      <alignment vertical="bottom"/>
    </xf>
    <xf borderId="0" fillId="0" fontId="1" numFmtId="11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5" fillId="0" fontId="1" numFmtId="164" xfId="0" applyAlignment="1" applyBorder="1" applyFont="1" applyNumberFormat="1">
      <alignment horizontal="right" vertical="bottom"/>
    </xf>
    <xf borderId="5" fillId="0" fontId="1" numFmtId="165" xfId="0" applyAlignment="1" applyBorder="1" applyFont="1" applyNumberFormat="1">
      <alignment horizontal="right" vertical="bottom"/>
    </xf>
    <xf borderId="0" fillId="0" fontId="1" numFmtId="11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6" fillId="0" fontId="1" numFmtId="165" xfId="0" applyAlignment="1" applyBorder="1" applyFont="1" applyNumberFormat="1">
      <alignment horizontal="right" vertical="bottom"/>
    </xf>
    <xf borderId="5" fillId="3" fontId="1" numFmtId="164" xfId="0" applyAlignment="1" applyBorder="1" applyFont="1" applyNumberFormat="1">
      <alignment horizontal="right" vertical="bottom"/>
    </xf>
    <xf borderId="5" fillId="3" fontId="1" numFmtId="165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1" fillId="5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5" fontId="3" numFmtId="11" xfId="0" applyAlignment="1" applyBorder="1" applyFont="1" applyNumberFormat="1">
      <alignment readingOrder="0"/>
    </xf>
    <xf borderId="5" fillId="0" fontId="3" numFmtId="11" xfId="0" applyAlignment="1" applyBorder="1" applyFont="1" applyNumberFormat="1">
      <alignment readingOrder="0"/>
    </xf>
    <xf borderId="0" fillId="4" fontId="3" numFmtId="164" xfId="0" applyFont="1" applyNumberFormat="1"/>
    <xf borderId="5" fillId="6" fontId="3" numFmtId="11" xfId="0" applyAlignment="1" applyBorder="1" applyFill="1" applyFont="1" applyNumberFormat="1">
      <alignment readingOrder="0"/>
    </xf>
    <xf borderId="0" fillId="5" fontId="3" numFmtId="164" xfId="0" applyFont="1" applyNumberFormat="1"/>
    <xf borderId="6" fillId="0" fontId="3" numFmtId="11" xfId="0" applyAlignment="1" applyBorder="1" applyFont="1" applyNumberFormat="1">
      <alignment readingOrder="0"/>
    </xf>
    <xf borderId="6" fillId="5" fontId="3" numFmtId="11" xfId="0" applyAlignment="1" applyBorder="1" applyFont="1" applyNumberFormat="1">
      <alignment readingOrder="0"/>
    </xf>
    <xf borderId="7" fillId="5" fontId="3" numFmtId="164" xfId="0" applyBorder="1" applyFont="1" applyNumberFormat="1"/>
    <xf borderId="0" fillId="6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2"/>
      <c r="F1" s="3" t="s">
        <v>1</v>
      </c>
      <c r="J1" s="2"/>
      <c r="K1" s="4" t="s">
        <v>2</v>
      </c>
      <c r="L1" s="5"/>
      <c r="M1" s="5"/>
      <c r="N1" s="5"/>
      <c r="O1" s="5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7" t="s">
        <v>2</v>
      </c>
      <c r="C2" s="8" t="s">
        <v>3</v>
      </c>
      <c r="E2" s="2"/>
      <c r="F2" s="7" t="s">
        <v>2</v>
      </c>
      <c r="H2" s="8" t="s">
        <v>3</v>
      </c>
      <c r="J2" s="2"/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9" t="s">
        <v>9</v>
      </c>
      <c r="Q2" s="2"/>
      <c r="R2" s="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2" t="s">
        <v>4</v>
      </c>
      <c r="B3" s="11">
        <v>19.9999999999372</v>
      </c>
      <c r="C3" s="2" t="s">
        <v>4</v>
      </c>
      <c r="D3" s="11">
        <v>4.27809138375125</v>
      </c>
      <c r="E3" s="2"/>
      <c r="F3" s="2" t="s">
        <v>4</v>
      </c>
      <c r="G3" s="11">
        <v>19.9999999999637</v>
      </c>
      <c r="H3" s="2" t="s">
        <v>4</v>
      </c>
      <c r="I3" s="11">
        <v>5.22597931661341</v>
      </c>
      <c r="J3" s="2"/>
      <c r="K3" s="12">
        <v>19.9999999999372</v>
      </c>
      <c r="L3" s="12">
        <v>0.00892505253831526</v>
      </c>
      <c r="M3" s="12">
        <v>0.00971857281974186</v>
      </c>
      <c r="N3" s="13">
        <v>4.78894439384677E-14</v>
      </c>
      <c r="O3" s="12">
        <v>0.5986</v>
      </c>
      <c r="P3" s="12">
        <v>0.0842431339145725</v>
      </c>
      <c r="Q3" s="2"/>
      <c r="R3" s="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A4" s="2" t="s">
        <v>5</v>
      </c>
      <c r="B4" s="11">
        <v>0.00892505253831526</v>
      </c>
      <c r="C4" s="2" t="s">
        <v>10</v>
      </c>
      <c r="D4" s="11">
        <v>0.00674684398395183</v>
      </c>
      <c r="E4" s="2"/>
      <c r="F4" s="2" t="s">
        <v>5</v>
      </c>
      <c r="G4" s="11">
        <v>0.0174697477428722</v>
      </c>
      <c r="H4" s="2" t="s">
        <v>10</v>
      </c>
      <c r="I4" s="11">
        <v>0.00659691965749996</v>
      </c>
      <c r="J4" s="2"/>
      <c r="K4" s="12">
        <v>19.9999999999887</v>
      </c>
      <c r="L4" s="12">
        <v>0.0182639046269837</v>
      </c>
      <c r="M4" s="12">
        <v>2.4103635890234E-15</v>
      </c>
      <c r="N4" s="13">
        <v>1.07599148033139E-13</v>
      </c>
      <c r="O4" s="12">
        <v>0.6475</v>
      </c>
      <c r="P4" s="12">
        <v>0.10388119808136</v>
      </c>
      <c r="Q4" s="2"/>
      <c r="R4" s="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2" t="s">
        <v>6</v>
      </c>
      <c r="B5" s="14">
        <v>0.00971857281974186</v>
      </c>
      <c r="C5" s="2" t="s">
        <v>6</v>
      </c>
      <c r="D5" s="14">
        <v>0.00376815338778548</v>
      </c>
      <c r="E5" s="2"/>
      <c r="F5" s="2" t="s">
        <v>6</v>
      </c>
      <c r="G5" s="14">
        <v>3.69618091378476E-4</v>
      </c>
      <c r="H5" s="2" t="s">
        <v>6</v>
      </c>
      <c r="I5" s="14">
        <v>0.00136820911761155</v>
      </c>
      <c r="J5" s="2"/>
      <c r="K5" s="12">
        <v>19.9999999999372</v>
      </c>
      <c r="L5" s="12">
        <v>0.00892505253831526</v>
      </c>
      <c r="M5" s="12">
        <v>0.00971857281974186</v>
      </c>
      <c r="N5" s="13">
        <v>4.78894439384677E-14</v>
      </c>
      <c r="O5" s="12">
        <v>0.6262</v>
      </c>
      <c r="P5" s="12">
        <v>0.0842431339145725</v>
      </c>
      <c r="Q5" s="2"/>
      <c r="R5" s="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2" t="s">
        <v>7</v>
      </c>
      <c r="B6" s="14">
        <v>4.78894439384677E-14</v>
      </c>
      <c r="C6" s="2" t="s">
        <v>11</v>
      </c>
      <c r="D6" s="14">
        <v>1.21043071316663E-12</v>
      </c>
      <c r="E6" s="2"/>
      <c r="F6" s="2" t="s">
        <v>7</v>
      </c>
      <c r="G6" s="14">
        <v>1.87135450553918E-14</v>
      </c>
      <c r="H6" s="2" t="s">
        <v>11</v>
      </c>
      <c r="I6" s="14">
        <v>2.7489972395726E-11</v>
      </c>
      <c r="J6" s="2"/>
      <c r="K6" s="12">
        <v>19.9999999994873</v>
      </c>
      <c r="L6" s="12">
        <v>0.0100183851109209</v>
      </c>
      <c r="M6" s="12">
        <v>0.00868151349662742</v>
      </c>
      <c r="N6" s="13">
        <v>3.22109512952972E-5</v>
      </c>
      <c r="O6" s="12">
        <v>0.6119</v>
      </c>
      <c r="P6" s="12">
        <v>0.035265710469753</v>
      </c>
      <c r="Q6" s="2"/>
      <c r="R6" s="1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>
      <c r="A7" s="2" t="s">
        <v>9</v>
      </c>
      <c r="B7" s="11">
        <v>0.0842431339145725</v>
      </c>
      <c r="C7" s="2" t="s">
        <v>9</v>
      </c>
      <c r="D7" s="11">
        <v>0.0947713876102178</v>
      </c>
      <c r="E7" s="2"/>
      <c r="F7" s="2" t="s">
        <v>9</v>
      </c>
      <c r="G7" s="14">
        <v>0.084357096845278</v>
      </c>
      <c r="H7" s="2" t="s">
        <v>9</v>
      </c>
      <c r="I7" s="11">
        <v>0.0657719455532414</v>
      </c>
      <c r="J7" s="2"/>
      <c r="K7" s="12">
        <v>19.9999999999637</v>
      </c>
      <c r="L7" s="12">
        <v>0.0174697477428722</v>
      </c>
      <c r="M7" s="12">
        <v>3.69618091378476E-4</v>
      </c>
      <c r="N7" s="13">
        <v>1.87135450553918E-14</v>
      </c>
      <c r="O7" s="12">
        <v>0.5552</v>
      </c>
      <c r="P7" s="12">
        <v>0.084357096845278</v>
      </c>
      <c r="Q7" s="2"/>
      <c r="R7" s="1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>
      <c r="A8" s="2" t="s">
        <v>8</v>
      </c>
      <c r="B8" s="15">
        <v>0.5986</v>
      </c>
      <c r="C8" s="2" t="s">
        <v>8</v>
      </c>
      <c r="D8" s="15">
        <v>0.5986</v>
      </c>
      <c r="E8" s="2"/>
      <c r="F8" s="2" t="s">
        <v>8</v>
      </c>
      <c r="G8" s="15">
        <v>0.5552</v>
      </c>
      <c r="H8" s="2" t="s">
        <v>8</v>
      </c>
      <c r="I8" s="15">
        <v>0.5552</v>
      </c>
      <c r="J8" s="2"/>
      <c r="K8" s="12">
        <v>19.9999999999887</v>
      </c>
      <c r="L8" s="12">
        <v>0.0182639046269837</v>
      </c>
      <c r="M8" s="12">
        <v>2.4103635890234E-15</v>
      </c>
      <c r="N8" s="13">
        <v>1.07599148033139E-13</v>
      </c>
      <c r="O8" s="12">
        <v>0.5253</v>
      </c>
      <c r="P8" s="12">
        <v>0.10388119808136</v>
      </c>
      <c r="Q8" s="2"/>
      <c r="R8" s="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12">
        <v>19.9999999999724</v>
      </c>
      <c r="L9" s="12">
        <v>0.0209217196514537</v>
      </c>
      <c r="M9" s="12">
        <v>2.11787316435642E-4</v>
      </c>
      <c r="N9" s="13">
        <v>7.92220763865524E-5</v>
      </c>
      <c r="O9" s="12">
        <v>0.5851</v>
      </c>
      <c r="P9" s="12">
        <v>0.0409330907580773</v>
      </c>
      <c r="Q9" s="2"/>
      <c r="R9" s="10"/>
      <c r="S9" s="2"/>
      <c r="T9" s="10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>
      <c r="A10" s="1" t="s">
        <v>12</v>
      </c>
      <c r="E10" s="2"/>
      <c r="F10" s="3" t="s">
        <v>13</v>
      </c>
      <c r="J10" s="2"/>
      <c r="K10" s="16">
        <v>19.9999999999724</v>
      </c>
      <c r="L10" s="16">
        <v>0.0209217196514537</v>
      </c>
      <c r="M10" s="16">
        <v>2.11787316435642E-4</v>
      </c>
      <c r="N10" s="17">
        <v>7.92220763865524E-5</v>
      </c>
      <c r="O10" s="16">
        <v>0.6739</v>
      </c>
      <c r="P10" s="16">
        <v>0.0409330907580773</v>
      </c>
      <c r="Q10" s="2"/>
      <c r="R10" s="10"/>
      <c r="S10" s="2"/>
      <c r="T10" s="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A11" s="7" t="s">
        <v>2</v>
      </c>
      <c r="C11" s="8" t="s">
        <v>3</v>
      </c>
      <c r="E11" s="2"/>
      <c r="F11" s="7" t="s">
        <v>2</v>
      </c>
      <c r="H11" s="8" t="s">
        <v>3</v>
      </c>
      <c r="J11" s="2"/>
      <c r="K11" s="18">
        <f t="shared" ref="K11:P11" si="1">MEDIAN(K3:K10)</f>
        <v>20</v>
      </c>
      <c r="L11" s="18">
        <f t="shared" si="1"/>
        <v>0.01786682618</v>
      </c>
      <c r="M11" s="18">
        <f t="shared" si="1"/>
        <v>0.0002907027039</v>
      </c>
      <c r="N11" s="19">
        <f t="shared" si="1"/>
        <v>0</v>
      </c>
      <c r="O11" s="18">
        <f t="shared" si="1"/>
        <v>0.60525</v>
      </c>
      <c r="P11" s="18">
        <f t="shared" si="1"/>
        <v>0.08424313391</v>
      </c>
      <c r="Q11" s="2" t="s">
        <v>14</v>
      </c>
      <c r="R11" s="10"/>
      <c r="S11" s="2"/>
      <c r="T11" s="1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A12" s="2" t="s">
        <v>4</v>
      </c>
      <c r="B12" s="11">
        <v>19.9999999999887</v>
      </c>
      <c r="C12" s="2" t="s">
        <v>4</v>
      </c>
      <c r="D12" s="11">
        <v>19.999999999948</v>
      </c>
      <c r="E12" s="2"/>
      <c r="F12" s="2" t="s">
        <v>4</v>
      </c>
      <c r="G12" s="11">
        <v>19.9999999999887</v>
      </c>
      <c r="H12" s="2" t="s">
        <v>4</v>
      </c>
      <c r="I12" s="11">
        <v>8.44766489190106</v>
      </c>
      <c r="J12" s="2"/>
      <c r="K12" s="2"/>
      <c r="L12" s="2"/>
      <c r="M12" s="2"/>
      <c r="N12" s="2"/>
      <c r="O12" s="2"/>
      <c r="P12" s="2"/>
      <c r="Q12" s="2"/>
      <c r="R12" s="10"/>
      <c r="S12" s="2"/>
      <c r="T12" s="1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A13" s="2" t="s">
        <v>5</v>
      </c>
      <c r="B13" s="11">
        <v>0.0182639046269837</v>
      </c>
      <c r="C13" s="2" t="s">
        <v>10</v>
      </c>
      <c r="D13" s="11">
        <v>0.0205532725523021</v>
      </c>
      <c r="E13" s="2"/>
      <c r="F13" s="2" t="s">
        <v>5</v>
      </c>
      <c r="G13" s="11">
        <v>0.0182639046269837</v>
      </c>
      <c r="H13" s="2" t="s">
        <v>10</v>
      </c>
      <c r="I13" s="11">
        <v>0.00995050320303973</v>
      </c>
      <c r="J13" s="2"/>
      <c r="K13" s="20"/>
      <c r="L13" s="20"/>
      <c r="M13" s="20"/>
      <c r="N13" s="20"/>
      <c r="O13" s="20"/>
      <c r="P13" s="20"/>
      <c r="Q13" s="2"/>
      <c r="R13" s="10"/>
      <c r="S13" s="2"/>
      <c r="T13" s="1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>
      <c r="A14" s="2" t="s">
        <v>6</v>
      </c>
      <c r="B14" s="14">
        <v>2.4103635890234E-15</v>
      </c>
      <c r="C14" s="2" t="s">
        <v>6</v>
      </c>
      <c r="D14" s="14">
        <v>0.00180410779639754</v>
      </c>
      <c r="E14" s="2"/>
      <c r="F14" s="2" t="s">
        <v>6</v>
      </c>
      <c r="G14" s="14">
        <v>2.4103635890234E-15</v>
      </c>
      <c r="H14" s="2" t="s">
        <v>6</v>
      </c>
      <c r="I14" s="14">
        <v>0.00501201218348756</v>
      </c>
      <c r="J14" s="2"/>
      <c r="K14" s="21" t="s">
        <v>3</v>
      </c>
      <c r="L14" s="5"/>
      <c r="M14" s="5"/>
      <c r="N14" s="5"/>
      <c r="O14" s="5"/>
      <c r="P14" s="6"/>
      <c r="Q14" s="2"/>
      <c r="R14" s="10"/>
      <c r="S14" s="2"/>
      <c r="T14" s="1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>
      <c r="A15" s="2" t="s">
        <v>7</v>
      </c>
      <c r="B15" s="14">
        <v>1.07599148033139E-13</v>
      </c>
      <c r="C15" s="2" t="s">
        <v>11</v>
      </c>
      <c r="D15" s="14">
        <v>1.88538717836671E-12</v>
      </c>
      <c r="E15" s="2"/>
      <c r="F15" s="2" t="s">
        <v>7</v>
      </c>
      <c r="G15" s="14">
        <v>1.07599148033139E-13</v>
      </c>
      <c r="H15" s="2" t="s">
        <v>11</v>
      </c>
      <c r="I15" s="14">
        <v>4.56213924392367E-12</v>
      </c>
      <c r="J15" s="2"/>
      <c r="K15" s="9" t="s">
        <v>4</v>
      </c>
      <c r="L15" s="9" t="s">
        <v>5</v>
      </c>
      <c r="M15" s="9" t="s">
        <v>6</v>
      </c>
      <c r="N15" s="9" t="s">
        <v>8</v>
      </c>
      <c r="O15" s="9" t="s">
        <v>11</v>
      </c>
      <c r="P15" s="9" t="s">
        <v>9</v>
      </c>
      <c r="Q15" s="2"/>
      <c r="R15" s="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>
      <c r="A16" s="2" t="s">
        <v>9</v>
      </c>
      <c r="B16" s="11">
        <v>0.10388119808136</v>
      </c>
      <c r="C16" s="2" t="s">
        <v>9</v>
      </c>
      <c r="D16" s="11">
        <v>0.0904112474503593</v>
      </c>
      <c r="E16" s="2"/>
      <c r="F16" s="2" t="s">
        <v>9</v>
      </c>
      <c r="G16" s="14">
        <v>0.10388119808136</v>
      </c>
      <c r="H16" s="2" t="s">
        <v>9</v>
      </c>
      <c r="I16" s="14">
        <v>4.18274212443699E-12</v>
      </c>
      <c r="J16" s="2"/>
      <c r="K16" s="22">
        <v>4.27809138375125</v>
      </c>
      <c r="L16" s="22">
        <v>0.00674684398395183</v>
      </c>
      <c r="M16" s="22">
        <v>0.00376815338778548</v>
      </c>
      <c r="N16" s="22">
        <v>0.5986</v>
      </c>
      <c r="O16" s="13">
        <v>1.21043071316663E-12</v>
      </c>
      <c r="P16" s="22">
        <v>0.0947713876102178</v>
      </c>
      <c r="Q16" s="2"/>
      <c r="R16" s="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>
      <c r="A17" s="2" t="s">
        <v>8</v>
      </c>
      <c r="B17" s="15">
        <v>0.6475</v>
      </c>
      <c r="C17" s="2" t="s">
        <v>8</v>
      </c>
      <c r="D17" s="15">
        <v>0.6475</v>
      </c>
      <c r="E17" s="2"/>
      <c r="F17" s="2" t="s">
        <v>8</v>
      </c>
      <c r="G17" s="15">
        <v>0.5253</v>
      </c>
      <c r="H17" s="2" t="s">
        <v>8</v>
      </c>
      <c r="I17" s="15">
        <v>0.5253</v>
      </c>
      <c r="J17" s="2"/>
      <c r="K17" s="22">
        <v>19.999999999948</v>
      </c>
      <c r="L17" s="22">
        <v>0.0205532725523021</v>
      </c>
      <c r="M17" s="22">
        <v>0.00180410779639754</v>
      </c>
      <c r="N17" s="22">
        <v>0.6475</v>
      </c>
      <c r="O17" s="13">
        <v>1.88538717836671E-12</v>
      </c>
      <c r="P17" s="22">
        <v>0.0904112474503593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2">
        <v>5.26470353721857</v>
      </c>
      <c r="L18" s="22">
        <v>0.00760767386761107</v>
      </c>
      <c r="M18" s="22">
        <v>0.00289692763889351</v>
      </c>
      <c r="N18" s="22">
        <v>0.6262</v>
      </c>
      <c r="O18" s="13">
        <v>2.75309849974368E-12</v>
      </c>
      <c r="P18" s="22">
        <v>0.0241680599459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2">
        <v>6.62678165072563</v>
      </c>
      <c r="L19" s="22">
        <v>0.00986313524507221</v>
      </c>
      <c r="M19" s="22">
        <v>0.00203923755259206</v>
      </c>
      <c r="N19" s="22">
        <v>0.6119</v>
      </c>
      <c r="O19" s="13">
        <v>5.21921762324843E-12</v>
      </c>
      <c r="P19" s="22">
        <v>1.97450984098721E-12</v>
      </c>
      <c r="Q19" s="2"/>
      <c r="R19" s="10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2">
        <v>5.22597931661341</v>
      </c>
      <c r="L20" s="22">
        <v>0.00659691965749996</v>
      </c>
      <c r="M20" s="22">
        <v>0.00136820911761155</v>
      </c>
      <c r="N20" s="22">
        <v>0.5552</v>
      </c>
      <c r="O20" s="13">
        <v>2.7489972395726E-11</v>
      </c>
      <c r="P20" s="22">
        <v>0.0657719455532414</v>
      </c>
      <c r="Q20" s="2"/>
      <c r="R20" s="1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>
      <c r="A21" s="1" t="s">
        <v>15</v>
      </c>
      <c r="E21" s="2"/>
      <c r="F21" s="3" t="s">
        <v>16</v>
      </c>
      <c r="J21" s="2"/>
      <c r="K21" s="22">
        <v>8.44766489190106</v>
      </c>
      <c r="L21" s="22">
        <v>0.00995050320303973</v>
      </c>
      <c r="M21" s="22">
        <v>0.00501201218348756</v>
      </c>
      <c r="N21" s="22">
        <v>0.5253</v>
      </c>
      <c r="O21" s="13">
        <v>4.56213924392367E-12</v>
      </c>
      <c r="P21" s="22">
        <v>4.18274212443699E-12</v>
      </c>
      <c r="Q21" s="2"/>
      <c r="R21" s="1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>
      <c r="A22" s="7" t="s">
        <v>2</v>
      </c>
      <c r="C22" s="8" t="s">
        <v>3</v>
      </c>
      <c r="E22" s="2"/>
      <c r="F22" s="7" t="s">
        <v>2</v>
      </c>
      <c r="H22" s="8" t="s">
        <v>3</v>
      </c>
      <c r="J22" s="2"/>
      <c r="K22" s="22">
        <v>6.21962912053039</v>
      </c>
      <c r="L22" s="22">
        <v>0.0102251842347505</v>
      </c>
      <c r="M22" s="22">
        <v>0.00399125572452522</v>
      </c>
      <c r="N22" s="22">
        <v>0.5851</v>
      </c>
      <c r="O22" s="13">
        <v>2.51831679426967E-12</v>
      </c>
      <c r="P22" s="22">
        <v>0.0474749937996414</v>
      </c>
      <c r="Q22" s="2"/>
      <c r="R22" s="1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A23" s="2" t="s">
        <v>4</v>
      </c>
      <c r="B23" s="11">
        <v>19.9999999999372</v>
      </c>
      <c r="C23" s="2" t="s">
        <v>4</v>
      </c>
      <c r="D23" s="11">
        <v>5.26470353721857</v>
      </c>
      <c r="E23" s="2"/>
      <c r="F23" s="2" t="s">
        <v>4</v>
      </c>
      <c r="G23" s="11">
        <v>19.9999999999724</v>
      </c>
      <c r="H23" s="2" t="s">
        <v>4</v>
      </c>
      <c r="I23" s="11">
        <v>6.21962912053039</v>
      </c>
      <c r="J23" s="2"/>
      <c r="K23" s="23">
        <v>16.3030368704383</v>
      </c>
      <c r="L23" s="23">
        <v>0.0201983469941603</v>
      </c>
      <c r="M23" s="23">
        <v>0.00274816591471622</v>
      </c>
      <c r="N23" s="23">
        <v>0.6739</v>
      </c>
      <c r="O23" s="17">
        <v>1.44209425838528E-12</v>
      </c>
      <c r="P23" s="23">
        <v>3.92781488402404E-12</v>
      </c>
      <c r="Q23" s="2"/>
      <c r="R23" s="1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>
      <c r="A24" s="2" t="s">
        <v>5</v>
      </c>
      <c r="B24" s="11">
        <v>0.00892505253831526</v>
      </c>
      <c r="C24" s="2" t="s">
        <v>10</v>
      </c>
      <c r="D24" s="11">
        <v>0.00760767386761107</v>
      </c>
      <c r="E24" s="2"/>
      <c r="F24" s="2" t="s">
        <v>5</v>
      </c>
      <c r="G24" s="11">
        <v>0.0209217196514537</v>
      </c>
      <c r="H24" s="2" t="s">
        <v>10</v>
      </c>
      <c r="I24" s="11">
        <v>0.0102251842347505</v>
      </c>
      <c r="J24" s="2"/>
      <c r="K24" s="18">
        <f t="shared" ref="K24:P24" si="2">MEDIAN(K16:K23)</f>
        <v>6.423205386</v>
      </c>
      <c r="L24" s="18">
        <f t="shared" si="2"/>
        <v>0.009906819224</v>
      </c>
      <c r="M24" s="18">
        <f t="shared" si="2"/>
        <v>0.002822546777</v>
      </c>
      <c r="N24" s="18">
        <f t="shared" si="2"/>
        <v>0.60525</v>
      </c>
      <c r="O24" s="19">
        <f t="shared" si="2"/>
        <v>0</v>
      </c>
      <c r="P24" s="18">
        <f t="shared" si="2"/>
        <v>0.03582152687</v>
      </c>
      <c r="Q24" s="2" t="s">
        <v>14</v>
      </c>
      <c r="R24" s="1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>
      <c r="A25" s="2" t="s">
        <v>6</v>
      </c>
      <c r="B25" s="14">
        <v>0.00971857281974186</v>
      </c>
      <c r="C25" s="2" t="s">
        <v>6</v>
      </c>
      <c r="D25" s="14">
        <v>0.00289692763889351</v>
      </c>
      <c r="E25" s="2"/>
      <c r="F25" s="2" t="s">
        <v>6</v>
      </c>
      <c r="G25" s="14">
        <v>2.11787316435642E-4</v>
      </c>
      <c r="H25" s="2" t="s">
        <v>6</v>
      </c>
      <c r="I25" s="14">
        <v>0.00399125572452522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 t="s">
        <v>7</v>
      </c>
      <c r="B26" s="14">
        <v>4.78894439384677E-14</v>
      </c>
      <c r="C26" s="2" t="s">
        <v>11</v>
      </c>
      <c r="D26" s="14">
        <v>2.75309849974368E-12</v>
      </c>
      <c r="E26" s="2"/>
      <c r="F26" s="2" t="s">
        <v>7</v>
      </c>
      <c r="G26" s="14">
        <v>7.92220763865524E-5</v>
      </c>
      <c r="H26" s="2" t="s">
        <v>11</v>
      </c>
      <c r="I26" s="14">
        <v>2.51831679426967E-12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" t="s">
        <v>9</v>
      </c>
      <c r="B27" s="14">
        <v>0.0842431339145725</v>
      </c>
      <c r="C27" s="2" t="s">
        <v>9</v>
      </c>
      <c r="D27" s="14">
        <v>0.0241680599459</v>
      </c>
      <c r="E27" s="2"/>
      <c r="F27" s="2" t="s">
        <v>9</v>
      </c>
      <c r="G27" s="14">
        <v>0.0409330907580773</v>
      </c>
      <c r="H27" s="2" t="s">
        <v>9</v>
      </c>
      <c r="I27" s="14">
        <v>0.0474749937996414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>
      <c r="A28" s="2" t="s">
        <v>8</v>
      </c>
      <c r="B28" s="15">
        <v>0.6262</v>
      </c>
      <c r="C28" s="2" t="s">
        <v>8</v>
      </c>
      <c r="D28" s="15">
        <v>0.6262</v>
      </c>
      <c r="E28" s="2"/>
      <c r="F28" s="2" t="s">
        <v>8</v>
      </c>
      <c r="G28" s="15">
        <v>0.5851</v>
      </c>
      <c r="H28" s="2" t="s">
        <v>8</v>
      </c>
      <c r="I28" s="15">
        <v>0.5851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1" t="s">
        <v>17</v>
      </c>
      <c r="E33" s="2"/>
      <c r="F33" s="3" t="s">
        <v>18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7" t="s">
        <v>2</v>
      </c>
      <c r="C34" s="8" t="s">
        <v>3</v>
      </c>
      <c r="E34" s="2"/>
      <c r="F34" s="7" t="s">
        <v>2</v>
      </c>
      <c r="H34" s="8" t="s">
        <v>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>
      <c r="A35" s="2" t="s">
        <v>4</v>
      </c>
      <c r="B35" s="11">
        <v>19.9999999994873</v>
      </c>
      <c r="C35" s="2" t="s">
        <v>4</v>
      </c>
      <c r="D35" s="11">
        <v>6.62678165072563</v>
      </c>
      <c r="E35" s="2"/>
      <c r="F35" s="2" t="s">
        <v>4</v>
      </c>
      <c r="G35" s="11">
        <v>19.9999999999724</v>
      </c>
      <c r="H35" s="2" t="s">
        <v>4</v>
      </c>
      <c r="I35" s="11">
        <v>16.3030368704383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>
      <c r="A36" s="2" t="s">
        <v>5</v>
      </c>
      <c r="B36" s="11">
        <v>0.0100183851109209</v>
      </c>
      <c r="C36" s="2" t="s">
        <v>10</v>
      </c>
      <c r="D36" s="11">
        <v>0.00986313524507221</v>
      </c>
      <c r="E36" s="2"/>
      <c r="F36" s="2" t="s">
        <v>5</v>
      </c>
      <c r="G36" s="11">
        <v>0.0209217196514537</v>
      </c>
      <c r="H36" s="2" t="s">
        <v>10</v>
      </c>
      <c r="I36" s="11">
        <v>0.0201983469941603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>
      <c r="A37" s="2" t="s">
        <v>6</v>
      </c>
      <c r="B37" s="14">
        <v>0.00868151349662742</v>
      </c>
      <c r="C37" s="2" t="s">
        <v>6</v>
      </c>
      <c r="D37" s="14">
        <v>0.00203923755259206</v>
      </c>
      <c r="E37" s="2"/>
      <c r="F37" s="2" t="s">
        <v>6</v>
      </c>
      <c r="G37" s="14">
        <v>2.11787316435642E-4</v>
      </c>
      <c r="H37" s="2" t="s">
        <v>6</v>
      </c>
      <c r="I37" s="14">
        <v>0.00274816591471622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>
      <c r="A38" s="2" t="s">
        <v>7</v>
      </c>
      <c r="B38" s="14">
        <v>3.22109512952972E-5</v>
      </c>
      <c r="C38" s="2" t="s">
        <v>11</v>
      </c>
      <c r="D38" s="14">
        <v>5.21921762324843E-12</v>
      </c>
      <c r="E38" s="2"/>
      <c r="F38" s="2" t="s">
        <v>7</v>
      </c>
      <c r="G38" s="14">
        <v>7.92220763865524E-5</v>
      </c>
      <c r="H38" s="2" t="s">
        <v>11</v>
      </c>
      <c r="I38" s="14">
        <v>1.44209425838528E-12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>
      <c r="A39" s="2" t="s">
        <v>9</v>
      </c>
      <c r="B39" s="14">
        <v>0.035265710469753</v>
      </c>
      <c r="C39" s="2" t="s">
        <v>9</v>
      </c>
      <c r="D39" s="14">
        <v>1.97450984098721E-12</v>
      </c>
      <c r="E39" s="2"/>
      <c r="F39" s="2" t="s">
        <v>9</v>
      </c>
      <c r="G39" s="14">
        <v>0.0409330907580773</v>
      </c>
      <c r="H39" s="2" t="s">
        <v>9</v>
      </c>
      <c r="I39" s="14">
        <v>3.92781488402404E-12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>
      <c r="A40" s="2" t="s">
        <v>8</v>
      </c>
      <c r="B40" s="15">
        <v>0.6119</v>
      </c>
      <c r="C40" s="2" t="s">
        <v>8</v>
      </c>
      <c r="D40" s="15">
        <v>0.6119</v>
      </c>
      <c r="E40" s="2"/>
      <c r="F40" s="2" t="s">
        <v>8</v>
      </c>
      <c r="G40" s="15">
        <v>0.6739</v>
      </c>
      <c r="H40" s="2" t="s">
        <v>8</v>
      </c>
      <c r="I40" s="15">
        <v>0.6739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6">
    <mergeCell ref="A1:D1"/>
    <mergeCell ref="F1:I1"/>
    <mergeCell ref="K1:P1"/>
    <mergeCell ref="A2:B2"/>
    <mergeCell ref="C2:D2"/>
    <mergeCell ref="F2:G2"/>
    <mergeCell ref="H2:I2"/>
    <mergeCell ref="A10:D10"/>
    <mergeCell ref="F10:I10"/>
    <mergeCell ref="A11:B11"/>
    <mergeCell ref="C11:D11"/>
    <mergeCell ref="F11:G11"/>
    <mergeCell ref="H11:I11"/>
    <mergeCell ref="K14:P14"/>
    <mergeCell ref="A33:D33"/>
    <mergeCell ref="A34:B34"/>
    <mergeCell ref="C34:D34"/>
    <mergeCell ref="F34:G34"/>
    <mergeCell ref="H34:I34"/>
    <mergeCell ref="A21:D21"/>
    <mergeCell ref="F21:I21"/>
    <mergeCell ref="A22:B22"/>
    <mergeCell ref="C22:D22"/>
    <mergeCell ref="F22:G22"/>
    <mergeCell ref="H22:I22"/>
    <mergeCell ref="F33:I33"/>
  </mergeCells>
  <conditionalFormatting sqref="L3:L10">
    <cfRule type="expression" dxfId="0" priority="1">
      <formula>L3=MIN($L$3:$L$10)</formula>
    </cfRule>
  </conditionalFormatting>
  <conditionalFormatting sqref="M3:M10">
    <cfRule type="expression" dxfId="0" priority="2">
      <formula>M3=MIN($M$3:$M$10)</formula>
    </cfRule>
  </conditionalFormatting>
  <conditionalFormatting sqref="L3:L10">
    <cfRule type="expression" dxfId="1" priority="3">
      <formula>L3=MAX($L$3:$L$10)</formula>
    </cfRule>
  </conditionalFormatting>
  <conditionalFormatting sqref="N3:N10">
    <cfRule type="expression" dxfId="0" priority="4">
      <formula>N3=MIN($N$3:$N$10)</formula>
    </cfRule>
  </conditionalFormatting>
  <conditionalFormatting sqref="O3:O10">
    <cfRule type="expression" dxfId="0" priority="5">
      <formula>O3=MIN($O$3:$O$10)</formula>
    </cfRule>
  </conditionalFormatting>
  <conditionalFormatting sqref="P3:P10">
    <cfRule type="expression" dxfId="0" priority="6">
      <formula>P3=MIN($P$3:$P$10)</formula>
    </cfRule>
  </conditionalFormatting>
  <conditionalFormatting sqref="K16:K23">
    <cfRule type="expression" dxfId="0" priority="7">
      <formula>K16=MIN($K$16:$K$23)</formula>
    </cfRule>
  </conditionalFormatting>
  <conditionalFormatting sqref="L16:L23">
    <cfRule type="expression" dxfId="0" priority="8">
      <formula>L16=MIN($L$16:$L$23)</formula>
    </cfRule>
  </conditionalFormatting>
  <conditionalFormatting sqref="M16:M23">
    <cfRule type="expression" dxfId="0" priority="9">
      <formula>M16=MIN($M$16:$M$23)</formula>
    </cfRule>
  </conditionalFormatting>
  <conditionalFormatting sqref="N16:N23">
    <cfRule type="expression" dxfId="0" priority="10">
      <formula>N16=MIN($N$16:$N$23)</formula>
    </cfRule>
  </conditionalFormatting>
  <conditionalFormatting sqref="P16:P23">
    <cfRule type="expression" dxfId="0" priority="11">
      <formula>P16=MIN($P$16:$P$23)</formula>
    </cfRule>
  </conditionalFormatting>
  <conditionalFormatting sqref="K16:K23">
    <cfRule type="expression" dxfId="1" priority="12">
      <formula>K16=MAX($K$16:$K$23)</formula>
    </cfRule>
  </conditionalFormatting>
  <conditionalFormatting sqref="L16:L23">
    <cfRule type="expression" dxfId="1" priority="13">
      <formula>L16=MAX($L$16:$L$23)</formula>
    </cfRule>
  </conditionalFormatting>
  <conditionalFormatting sqref="M16:M23">
    <cfRule type="expression" dxfId="1" priority="14">
      <formula>M16=MAX($M$16:$M$23)</formula>
    </cfRule>
  </conditionalFormatting>
  <conditionalFormatting sqref="N16:N23">
    <cfRule type="expression" dxfId="1" priority="15">
      <formula>N16=MAX($N$16:$N$23)</formula>
    </cfRule>
  </conditionalFormatting>
  <conditionalFormatting sqref="P16:P23">
    <cfRule type="expression" dxfId="1" priority="16">
      <formula>P16=MAX($P$16:$P$23)</formula>
    </cfRule>
  </conditionalFormatting>
  <conditionalFormatting sqref="M3:M10">
    <cfRule type="expression" dxfId="1" priority="17">
      <formula>M3=MAX($M$3:$M$10)</formula>
    </cfRule>
  </conditionalFormatting>
  <conditionalFormatting sqref="N3:N10">
    <cfRule type="expression" dxfId="1" priority="18">
      <formula>N3=MAX($N$3:$N$10)</formula>
    </cfRule>
  </conditionalFormatting>
  <conditionalFormatting sqref="O3:O10">
    <cfRule type="expression" dxfId="1" priority="19">
      <formula>O3=MAX($O$3:$O$10)</formula>
    </cfRule>
  </conditionalFormatting>
  <conditionalFormatting sqref="P3:P10">
    <cfRule type="expression" dxfId="1" priority="20">
      <formula>P3=MAX($P$3:$P$10)</formula>
    </cfRule>
  </conditionalFormatting>
  <conditionalFormatting sqref="O16:O23">
    <cfRule type="expression" dxfId="1" priority="21">
      <formula>O16=MAX($O$16:$O$23)</formula>
    </cfRule>
  </conditionalFormatting>
  <conditionalFormatting sqref="O16:O23">
    <cfRule type="expression" dxfId="0" priority="22">
      <formula>O16=MIN($O$16:$O$23)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25"/>
  </cols>
  <sheetData>
    <row r="1">
      <c r="A1" s="24" t="s">
        <v>19</v>
      </c>
      <c r="B1" s="25" t="s">
        <v>2</v>
      </c>
      <c r="C1" s="25" t="s">
        <v>3</v>
      </c>
      <c r="D1" s="24" t="s">
        <v>20</v>
      </c>
    </row>
    <row r="2">
      <c r="A2" s="26" t="s">
        <v>21</v>
      </c>
      <c r="B2" s="27">
        <v>36800.0</v>
      </c>
      <c r="C2" s="28">
        <v>39800.0</v>
      </c>
      <c r="D2" s="29">
        <f t="shared" ref="D2:D9" si="1">(B2-C2)/B2*100</f>
        <v>-8.152173913</v>
      </c>
    </row>
    <row r="3">
      <c r="A3" s="26" t="s">
        <v>22</v>
      </c>
      <c r="B3" s="30">
        <v>48791.0</v>
      </c>
      <c r="C3" s="27">
        <v>40542.0</v>
      </c>
      <c r="D3" s="31">
        <f t="shared" si="1"/>
        <v>16.90680658</v>
      </c>
    </row>
    <row r="4">
      <c r="A4" s="26" t="s">
        <v>23</v>
      </c>
      <c r="B4" s="27">
        <v>35000.0</v>
      </c>
      <c r="C4" s="28">
        <v>39100.0</v>
      </c>
      <c r="D4" s="29">
        <f t="shared" si="1"/>
        <v>-11.71428571</v>
      </c>
    </row>
    <row r="5">
      <c r="A5" s="24" t="s">
        <v>24</v>
      </c>
      <c r="B5" s="32">
        <v>29800.0</v>
      </c>
      <c r="C5" s="33">
        <v>22500.0</v>
      </c>
      <c r="D5" s="34">
        <f t="shared" si="1"/>
        <v>24.4966443</v>
      </c>
      <c r="E5" s="35"/>
    </row>
    <row r="6">
      <c r="A6" s="26" t="s">
        <v>25</v>
      </c>
      <c r="B6" s="28">
        <v>33100.0</v>
      </c>
      <c r="C6" s="27">
        <v>29700.0</v>
      </c>
      <c r="D6" s="31">
        <f t="shared" si="1"/>
        <v>10.27190332</v>
      </c>
    </row>
    <row r="7">
      <c r="A7" s="26" t="s">
        <v>26</v>
      </c>
      <c r="B7" s="27">
        <v>69900.0</v>
      </c>
      <c r="C7" s="28">
        <v>81200.0</v>
      </c>
      <c r="D7" s="29">
        <f t="shared" si="1"/>
        <v>-16.16595136</v>
      </c>
    </row>
    <row r="8">
      <c r="A8" s="26" t="s">
        <v>27</v>
      </c>
      <c r="B8" s="27">
        <v>56600.0</v>
      </c>
      <c r="C8" s="28">
        <v>60900.0</v>
      </c>
      <c r="D8" s="29">
        <f t="shared" si="1"/>
        <v>-7.597173145</v>
      </c>
    </row>
    <row r="9">
      <c r="A9" s="26" t="s">
        <v>28</v>
      </c>
      <c r="B9" s="28">
        <v>47600.0</v>
      </c>
      <c r="C9" s="27">
        <v>41100.0</v>
      </c>
      <c r="D9" s="31">
        <f t="shared" si="1"/>
        <v>13.65546218</v>
      </c>
    </row>
  </sheetData>
  <conditionalFormatting sqref="K11">
    <cfRule type="expression" dxfId="1" priority="1">
      <formula>"min(=b2,=c2)"</formula>
    </cfRule>
  </conditionalFormatting>
  <conditionalFormatting sqref="B2:C9">
    <cfRule type="expression" dxfId="1" priority="2">
      <formula>"$B2&lt;=C2"</formula>
    </cfRule>
  </conditionalFormatting>
  <drawing r:id="rId1"/>
</worksheet>
</file>