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jd_krm/Downloads/"/>
    </mc:Choice>
  </mc:AlternateContent>
  <xr:revisionPtr revIDLastSave="0" documentId="8_{C05EA198-F5BA-134E-85BC-AA3474C8CB1D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Breakout Strategy ATR" sheetId="2" r:id="rId1"/>
  </sheets>
  <definedNames>
    <definedName name="_xlnm._FilterDatabase" localSheetId="0" hidden="1">'Breakout Strategy ATR'!$N$1:$N$713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2" l="1"/>
  <c r="G22" i="2"/>
  <c r="I22" i="2" s="1"/>
  <c r="H27" i="2"/>
  <c r="H29" i="2"/>
  <c r="H35" i="2"/>
  <c r="H37" i="2"/>
  <c r="J38" i="2"/>
  <c r="H43" i="2"/>
  <c r="H45" i="2"/>
  <c r="G46" i="2"/>
  <c r="H51" i="2"/>
  <c r="H53" i="2"/>
  <c r="G54" i="2"/>
  <c r="H59" i="2"/>
  <c r="H61" i="2"/>
  <c r="H67" i="2"/>
  <c r="H69" i="2"/>
  <c r="H75" i="2"/>
  <c r="J75" i="2"/>
  <c r="H78" i="2"/>
  <c r="J83" i="2"/>
  <c r="H87" i="2"/>
  <c r="J99" i="2"/>
  <c r="G110" i="2"/>
  <c r="G115" i="2"/>
  <c r="J123" i="2"/>
  <c r="H125" i="2"/>
  <c r="H133" i="2"/>
  <c r="J134" i="2"/>
  <c r="J139" i="2"/>
  <c r="H142" i="2"/>
  <c r="G142" i="2"/>
  <c r="J147" i="2"/>
  <c r="H151" i="2"/>
  <c r="G150" i="2"/>
  <c r="G155" i="2"/>
  <c r="G158" i="2"/>
  <c r="J171" i="2"/>
  <c r="J179" i="2"/>
  <c r="G182" i="2"/>
  <c r="H189" i="2"/>
  <c r="G195" i="2"/>
  <c r="H197" i="2"/>
  <c r="H206" i="2"/>
  <c r="G211" i="2"/>
  <c r="H215" i="2"/>
  <c r="G214" i="2"/>
  <c r="J219" i="2"/>
  <c r="G230" i="2"/>
  <c r="G235" i="2"/>
  <c r="G238" i="2"/>
  <c r="J243" i="2"/>
  <c r="G251" i="2"/>
  <c r="H253" i="2"/>
  <c r="G254" i="2"/>
  <c r="J259" i="2"/>
  <c r="H261" i="2"/>
  <c r="H270" i="2"/>
  <c r="G270" i="2"/>
  <c r="J273" i="2"/>
  <c r="J275" i="2"/>
  <c r="H279" i="2"/>
  <c r="G278" i="2"/>
  <c r="G283" i="2"/>
  <c r="J286" i="2"/>
  <c r="J291" i="2"/>
  <c r="H293" i="2"/>
  <c r="G294" i="2"/>
  <c r="J299" i="2"/>
  <c r="G302" i="2"/>
  <c r="G310" i="2"/>
  <c r="H312" i="2"/>
  <c r="G315" i="2"/>
  <c r="J323" i="2"/>
  <c r="G326" i="2"/>
  <c r="J331" i="2"/>
  <c r="G334" i="2"/>
  <c r="H340" i="2"/>
  <c r="J337" i="2"/>
  <c r="G339" i="2"/>
  <c r="H343" i="2"/>
  <c r="J347" i="2"/>
  <c r="H349" i="2"/>
  <c r="G350" i="2"/>
  <c r="J355" i="2"/>
  <c r="H357" i="2"/>
  <c r="G358" i="2"/>
  <c r="H360" i="2"/>
  <c r="J361" i="2"/>
  <c r="G363" i="2"/>
  <c r="G366" i="2"/>
  <c r="J371" i="2"/>
  <c r="G374" i="2"/>
  <c r="H378" i="2"/>
  <c r="G379" i="2"/>
  <c r="H381" i="2"/>
  <c r="H387" i="2"/>
  <c r="J387" i="2"/>
  <c r="G390" i="2"/>
  <c r="H395" i="2"/>
  <c r="J395" i="2"/>
  <c r="H407" i="2"/>
  <c r="G406" i="2"/>
  <c r="J409" i="2"/>
  <c r="J411" i="2"/>
  <c r="H413" i="2"/>
  <c r="H423" i="2"/>
  <c r="G422" i="2"/>
  <c r="J425" i="2"/>
  <c r="H429" i="2"/>
  <c r="G430" i="2"/>
  <c r="H437" i="2"/>
  <c r="G438" i="2"/>
  <c r="H445" i="2"/>
  <c r="G454" i="2"/>
  <c r="J459" i="2"/>
  <c r="G462" i="2"/>
  <c r="J465" i="2"/>
  <c r="H471" i="2"/>
  <c r="J469" i="2"/>
  <c r="G470" i="2"/>
  <c r="J475" i="2"/>
  <c r="H477" i="2"/>
  <c r="G480" i="2"/>
  <c r="J481" i="2"/>
  <c r="H485" i="2"/>
  <c r="G486" i="2"/>
  <c r="J489" i="2"/>
  <c r="G491" i="2"/>
  <c r="G494" i="2"/>
  <c r="J499" i="2"/>
  <c r="H501" i="2"/>
  <c r="G502" i="2"/>
  <c r="H505" i="2"/>
  <c r="J505" i="2"/>
  <c r="H509" i="2"/>
  <c r="J513" i="2"/>
  <c r="G515" i="2"/>
  <c r="G518" i="2"/>
  <c r="J521" i="2"/>
  <c r="J523" i="2"/>
  <c r="G526" i="2"/>
  <c r="J533" i="2"/>
  <c r="G534" i="2"/>
  <c r="J539" i="2"/>
  <c r="G544" i="2"/>
  <c r="J545" i="2"/>
  <c r="G550" i="2"/>
  <c r="G555" i="2"/>
  <c r="G558" i="2"/>
  <c r="J561" i="2"/>
  <c r="J563" i="2"/>
  <c r="G566" i="2"/>
  <c r="G571" i="2"/>
  <c r="G574" i="2"/>
  <c r="G582" i="2"/>
  <c r="H584" i="2"/>
  <c r="G590" i="2"/>
  <c r="J593" i="2"/>
  <c r="J597" i="2"/>
  <c r="G598" i="2"/>
  <c r="J600" i="2"/>
  <c r="J601" i="2"/>
  <c r="J603" i="2"/>
  <c r="G608" i="2"/>
  <c r="J609" i="2"/>
  <c r="G611" i="2"/>
  <c r="G614" i="2"/>
  <c r="J617" i="2"/>
  <c r="J619" i="2"/>
  <c r="G622" i="2"/>
  <c r="H626" i="2"/>
  <c r="G630" i="2"/>
  <c r="J633" i="2"/>
  <c r="J643" i="2"/>
  <c r="G646" i="2"/>
  <c r="J649" i="2"/>
  <c r="G654" i="2"/>
  <c r="J657" i="2"/>
  <c r="J661" i="2"/>
  <c r="G662" i="2"/>
  <c r="H668" i="2"/>
  <c r="J665" i="2"/>
  <c r="G667" i="2"/>
  <c r="G672" i="2"/>
  <c r="J673" i="2"/>
  <c r="G678" i="2"/>
  <c r="J683" i="2"/>
  <c r="G686" i="2"/>
  <c r="G688" i="2"/>
  <c r="J689" i="2"/>
  <c r="G694" i="2"/>
  <c r="J697" i="2"/>
  <c r="G700" i="2"/>
  <c r="J705" i="2"/>
  <c r="J707" i="2"/>
  <c r="G712" i="2"/>
  <c r="J712" i="2"/>
  <c r="J713" i="2"/>
  <c r="H20" i="2"/>
  <c r="J20" i="2"/>
  <c r="J21" i="2"/>
  <c r="G23" i="2"/>
  <c r="I23" i="2" s="1"/>
  <c r="G24" i="2"/>
  <c r="I24" i="2" s="1"/>
  <c r="J28" i="2"/>
  <c r="J29" i="2"/>
  <c r="G31" i="2"/>
  <c r="I31" i="2" s="1"/>
  <c r="G32" i="2"/>
  <c r="I32" i="2" s="1"/>
  <c r="J36" i="2"/>
  <c r="J37" i="2"/>
  <c r="G39" i="2"/>
  <c r="G40" i="2"/>
  <c r="J45" i="2"/>
  <c r="G47" i="2"/>
  <c r="G48" i="2"/>
  <c r="G52" i="2"/>
  <c r="J53" i="2"/>
  <c r="G55" i="2"/>
  <c r="G56" i="2"/>
  <c r="G60" i="2"/>
  <c r="J61" i="2"/>
  <c r="G63" i="2"/>
  <c r="G64" i="2"/>
  <c r="J68" i="2"/>
  <c r="J69" i="2"/>
  <c r="G71" i="2"/>
  <c r="G72" i="2"/>
  <c r="G76" i="2"/>
  <c r="J77" i="2"/>
  <c r="G79" i="2"/>
  <c r="G80" i="2"/>
  <c r="G84" i="2"/>
  <c r="J85" i="2"/>
  <c r="G87" i="2"/>
  <c r="G88" i="2"/>
  <c r="J92" i="2"/>
  <c r="J93" i="2"/>
  <c r="G95" i="2"/>
  <c r="G96" i="2"/>
  <c r="J100" i="2"/>
  <c r="J101" i="2"/>
  <c r="G103" i="2"/>
  <c r="G104" i="2"/>
  <c r="J109" i="2"/>
  <c r="G111" i="2"/>
  <c r="G112" i="2"/>
  <c r="G116" i="2"/>
  <c r="J117" i="2"/>
  <c r="G118" i="2"/>
  <c r="G119" i="2"/>
  <c r="G120" i="2"/>
  <c r="G124" i="2"/>
  <c r="J125" i="2"/>
  <c r="G127" i="2"/>
  <c r="G128" i="2"/>
  <c r="J132" i="2"/>
  <c r="J133" i="2"/>
  <c r="G135" i="2"/>
  <c r="G136" i="2"/>
  <c r="G140" i="2"/>
  <c r="J141" i="2"/>
  <c r="G143" i="2"/>
  <c r="G144" i="2"/>
  <c r="G148" i="2"/>
  <c r="J149" i="2"/>
  <c r="G151" i="2"/>
  <c r="G152" i="2"/>
  <c r="J156" i="2"/>
  <c r="J157" i="2"/>
  <c r="G159" i="2"/>
  <c r="G160" i="2"/>
  <c r="J164" i="2"/>
  <c r="J165" i="2"/>
  <c r="G167" i="2"/>
  <c r="G168" i="2"/>
  <c r="G172" i="2"/>
  <c r="J173" i="2"/>
  <c r="G175" i="2"/>
  <c r="G176" i="2"/>
  <c r="J180" i="2"/>
  <c r="J181" i="2"/>
  <c r="G183" i="2"/>
  <c r="G184" i="2"/>
  <c r="J188" i="2"/>
  <c r="J189" i="2"/>
  <c r="G191" i="2"/>
  <c r="G192" i="2"/>
  <c r="J196" i="2"/>
  <c r="J197" i="2"/>
  <c r="G199" i="2"/>
  <c r="G200" i="2"/>
  <c r="G204" i="2"/>
  <c r="J205" i="2"/>
  <c r="G206" i="2"/>
  <c r="G207" i="2"/>
  <c r="G208" i="2"/>
  <c r="G212" i="2"/>
  <c r="J213" i="2"/>
  <c r="G215" i="2"/>
  <c r="G216" i="2"/>
  <c r="J220" i="2"/>
  <c r="J221" i="2"/>
  <c r="G223" i="2"/>
  <c r="G224" i="2"/>
  <c r="J228" i="2"/>
  <c r="J229" i="2"/>
  <c r="G231" i="2"/>
  <c r="G232" i="2"/>
  <c r="G236" i="2"/>
  <c r="J237" i="2"/>
  <c r="G239" i="2"/>
  <c r="G240" i="2"/>
  <c r="G244" i="2"/>
  <c r="J245" i="2"/>
  <c r="G246" i="2"/>
  <c r="G247" i="2"/>
  <c r="G248" i="2"/>
  <c r="J252" i="2"/>
  <c r="J253" i="2"/>
  <c r="G255" i="2"/>
  <c r="G256" i="2"/>
  <c r="J260" i="2"/>
  <c r="G261" i="2"/>
  <c r="G262" i="2"/>
  <c r="G263" i="2"/>
  <c r="G264" i="2"/>
  <c r="J268" i="2"/>
  <c r="J269" i="2"/>
  <c r="G271" i="2"/>
  <c r="G272" i="2"/>
  <c r="G276" i="2"/>
  <c r="J277" i="2"/>
  <c r="G279" i="2"/>
  <c r="G280" i="2"/>
  <c r="J284" i="2"/>
  <c r="J285" i="2"/>
  <c r="G287" i="2"/>
  <c r="G288" i="2"/>
  <c r="G292" i="2"/>
  <c r="J293" i="2"/>
  <c r="G295" i="2"/>
  <c r="G296" i="2"/>
  <c r="G300" i="2"/>
  <c r="J301" i="2"/>
  <c r="G303" i="2"/>
  <c r="G304" i="2"/>
  <c r="G308" i="2"/>
  <c r="J309" i="2"/>
  <c r="G311" i="2"/>
  <c r="G312" i="2"/>
  <c r="G316" i="2"/>
  <c r="J317" i="2"/>
  <c r="G319" i="2"/>
  <c r="G320" i="2"/>
  <c r="J324" i="2"/>
  <c r="J325" i="2"/>
  <c r="G327" i="2"/>
  <c r="G328" i="2"/>
  <c r="J332" i="2"/>
  <c r="J333" i="2"/>
  <c r="G335" i="2"/>
  <c r="G336" i="2"/>
  <c r="G340" i="2"/>
  <c r="J341" i="2"/>
  <c r="G342" i="2"/>
  <c r="G343" i="2"/>
  <c r="G344" i="2"/>
  <c r="J348" i="2"/>
  <c r="G349" i="2"/>
  <c r="G351" i="2"/>
  <c r="G352" i="2"/>
  <c r="J356" i="2"/>
  <c r="J357" i="2"/>
  <c r="G359" i="2"/>
  <c r="G360" i="2"/>
  <c r="J364" i="2"/>
  <c r="J365" i="2"/>
  <c r="G367" i="2"/>
  <c r="G368" i="2"/>
  <c r="G372" i="2"/>
  <c r="J373" i="2"/>
  <c r="G375" i="2"/>
  <c r="G376" i="2"/>
  <c r="J380" i="2"/>
  <c r="J381" i="2"/>
  <c r="G383" i="2"/>
  <c r="G384" i="2"/>
  <c r="G388" i="2"/>
  <c r="G389" i="2"/>
  <c r="G391" i="2"/>
  <c r="G392" i="2"/>
  <c r="G396" i="2"/>
  <c r="G397" i="2"/>
  <c r="G398" i="2"/>
  <c r="G399" i="2"/>
  <c r="G400" i="2"/>
  <c r="G404" i="2"/>
  <c r="J405" i="2"/>
  <c r="G407" i="2"/>
  <c r="G408" i="2"/>
  <c r="G412" i="2"/>
  <c r="G413" i="2"/>
  <c r="G414" i="2"/>
  <c r="G415" i="2"/>
  <c r="G416" i="2"/>
  <c r="J420" i="2"/>
  <c r="J421" i="2"/>
  <c r="G423" i="2"/>
  <c r="G424" i="2"/>
  <c r="G428" i="2"/>
  <c r="J429" i="2"/>
  <c r="G431" i="2"/>
  <c r="G432" i="2"/>
  <c r="G436" i="2"/>
  <c r="J437" i="2"/>
  <c r="G439" i="2"/>
  <c r="G440" i="2"/>
  <c r="G444" i="2"/>
  <c r="J445" i="2"/>
  <c r="G447" i="2"/>
  <c r="G448" i="2"/>
  <c r="G452" i="2"/>
  <c r="G453" i="2"/>
  <c r="G455" i="2"/>
  <c r="G456" i="2"/>
  <c r="J460" i="2"/>
  <c r="G461" i="2"/>
  <c r="G463" i="2"/>
  <c r="G464" i="2"/>
  <c r="G468" i="2"/>
  <c r="G471" i="2"/>
  <c r="G472" i="2"/>
  <c r="G476" i="2"/>
  <c r="G477" i="2"/>
  <c r="G479" i="2"/>
  <c r="J484" i="2"/>
  <c r="G485" i="2"/>
  <c r="G487" i="2"/>
  <c r="G488" i="2"/>
  <c r="J492" i="2"/>
  <c r="J493" i="2"/>
  <c r="G495" i="2"/>
  <c r="G496" i="2"/>
  <c r="G500" i="2"/>
  <c r="J501" i="2"/>
  <c r="G503" i="2"/>
  <c r="G504" i="2"/>
  <c r="G508" i="2"/>
  <c r="J509" i="2"/>
  <c r="G511" i="2"/>
  <c r="G512" i="2"/>
  <c r="J516" i="2"/>
  <c r="G517" i="2"/>
  <c r="G519" i="2"/>
  <c r="G520" i="2"/>
  <c r="J524" i="2"/>
  <c r="G525" i="2"/>
  <c r="G527" i="2"/>
  <c r="G528" i="2"/>
  <c r="J532" i="2"/>
  <c r="G535" i="2"/>
  <c r="G536" i="2"/>
  <c r="G540" i="2"/>
  <c r="G541" i="2"/>
  <c r="G543" i="2"/>
  <c r="J548" i="2"/>
  <c r="G549" i="2"/>
  <c r="G551" i="2"/>
  <c r="G552" i="2"/>
  <c r="J556" i="2"/>
  <c r="J557" i="2"/>
  <c r="G559" i="2"/>
  <c r="G560" i="2"/>
  <c r="J564" i="2"/>
  <c r="J565" i="2"/>
  <c r="G567" i="2"/>
  <c r="G568" i="2"/>
  <c r="G572" i="2"/>
  <c r="J573" i="2"/>
  <c r="G575" i="2"/>
  <c r="G576" i="2"/>
  <c r="J580" i="2"/>
  <c r="G581" i="2"/>
  <c r="G583" i="2"/>
  <c r="G584" i="2"/>
  <c r="J588" i="2"/>
  <c r="G589" i="2"/>
  <c r="G591" i="2"/>
  <c r="G592" i="2"/>
  <c r="J596" i="2"/>
  <c r="G599" i="2"/>
  <c r="G600" i="2"/>
  <c r="G604" i="2"/>
  <c r="G605" i="2"/>
  <c r="G607" i="2"/>
  <c r="J612" i="2"/>
  <c r="G613" i="2"/>
  <c r="G615" i="2"/>
  <c r="G616" i="2"/>
  <c r="J620" i="2"/>
  <c r="J621" i="2"/>
  <c r="G623" i="2"/>
  <c r="G624" i="2"/>
  <c r="J628" i="2"/>
  <c r="J629" i="2"/>
  <c r="G631" i="2"/>
  <c r="G632" i="2"/>
  <c r="G636" i="2"/>
  <c r="J637" i="2"/>
  <c r="G639" i="2"/>
  <c r="G640" i="2"/>
  <c r="J644" i="2"/>
  <c r="G645" i="2"/>
  <c r="G647" i="2"/>
  <c r="G648" i="2"/>
  <c r="G652" i="2"/>
  <c r="G653" i="2"/>
  <c r="G655" i="2"/>
  <c r="G656" i="2"/>
  <c r="J660" i="2"/>
  <c r="G663" i="2"/>
  <c r="G664" i="2"/>
  <c r="G668" i="2"/>
  <c r="G669" i="2"/>
  <c r="G671" i="2"/>
  <c r="G676" i="2"/>
  <c r="G677" i="2"/>
  <c r="G679" i="2"/>
  <c r="G680" i="2"/>
  <c r="G684" i="2"/>
  <c r="G685" i="2"/>
  <c r="G687" i="2"/>
  <c r="G692" i="2"/>
  <c r="J693" i="2"/>
  <c r="G695" i="2"/>
  <c r="G696" i="2"/>
  <c r="J701" i="2"/>
  <c r="G703" i="2"/>
  <c r="G704" i="2"/>
  <c r="G708" i="2"/>
  <c r="G709" i="2"/>
  <c r="Q15" i="2"/>
  <c r="R16" i="2"/>
  <c r="P15" i="2"/>
  <c r="O15" i="2"/>
  <c r="H16" i="2"/>
  <c r="H17" i="2"/>
  <c r="H18" i="2"/>
  <c r="H19" i="2"/>
  <c r="H22" i="2"/>
  <c r="H23" i="2"/>
  <c r="H24" i="2"/>
  <c r="H30" i="2"/>
  <c r="H31" i="2"/>
  <c r="H32" i="2"/>
  <c r="H33" i="2"/>
  <c r="H34" i="2"/>
  <c r="H38" i="2"/>
  <c r="H39" i="2"/>
  <c r="H42" i="2"/>
  <c r="H44" i="2"/>
  <c r="H46" i="2"/>
  <c r="H54" i="2"/>
  <c r="H55" i="2"/>
  <c r="H56" i="2"/>
  <c r="H62" i="2"/>
  <c r="H63" i="2"/>
  <c r="H64" i="2"/>
  <c r="H65" i="2"/>
  <c r="H66" i="2"/>
  <c r="H70" i="2"/>
  <c r="H71" i="2"/>
  <c r="H74" i="2"/>
  <c r="H76" i="2"/>
  <c r="H77" i="2"/>
  <c r="H79" i="2"/>
  <c r="H84" i="2"/>
  <c r="H85" i="2"/>
  <c r="H86" i="2"/>
  <c r="H93" i="2"/>
  <c r="H94" i="2"/>
  <c r="H95" i="2"/>
  <c r="H101" i="2"/>
  <c r="H102" i="2"/>
  <c r="H103" i="2"/>
  <c r="H104" i="2"/>
  <c r="H109" i="2"/>
  <c r="H110" i="2"/>
  <c r="H111" i="2"/>
  <c r="H117" i="2"/>
  <c r="H118" i="2"/>
  <c r="H119" i="2"/>
  <c r="H126" i="2"/>
  <c r="H127" i="2"/>
  <c r="H129" i="2"/>
  <c r="H130" i="2"/>
  <c r="H132" i="2"/>
  <c r="H135" i="2"/>
  <c r="H141" i="2"/>
  <c r="H149" i="2"/>
  <c r="H150" i="2"/>
  <c r="H157" i="2"/>
  <c r="H158" i="2"/>
  <c r="H159" i="2"/>
  <c r="H165" i="2"/>
  <c r="H166" i="2"/>
  <c r="H167" i="2"/>
  <c r="H168" i="2"/>
  <c r="H173" i="2"/>
  <c r="H174" i="2"/>
  <c r="H175" i="2"/>
  <c r="H181" i="2"/>
  <c r="H182" i="2"/>
  <c r="H183" i="2"/>
  <c r="H184" i="2"/>
  <c r="H185" i="2"/>
  <c r="H190" i="2"/>
  <c r="H191" i="2"/>
  <c r="H196" i="2"/>
  <c r="H199" i="2"/>
  <c r="H202" i="2"/>
  <c r="H205" i="2"/>
  <c r="H213" i="2"/>
  <c r="H214" i="2"/>
  <c r="H221" i="2"/>
  <c r="H222" i="2"/>
  <c r="H223" i="2"/>
  <c r="H229" i="2"/>
  <c r="H230" i="2"/>
  <c r="H231" i="2"/>
  <c r="H237" i="2"/>
  <c r="H238" i="2"/>
  <c r="H239" i="2"/>
  <c r="H240" i="2"/>
  <c r="H245" i="2"/>
  <c r="H246" i="2"/>
  <c r="H247" i="2"/>
  <c r="H250" i="2"/>
  <c r="H254" i="2"/>
  <c r="H255" i="2"/>
  <c r="H263" i="2"/>
  <c r="H268" i="2"/>
  <c r="H269" i="2"/>
  <c r="H277" i="2"/>
  <c r="H278" i="2"/>
  <c r="H285" i="2"/>
  <c r="H286" i="2"/>
  <c r="H287" i="2"/>
  <c r="H294" i="2"/>
  <c r="H295" i="2"/>
  <c r="H303" i="2"/>
  <c r="H314" i="2"/>
  <c r="H321" i="2"/>
  <c r="H333" i="2"/>
  <c r="H341" i="2"/>
  <c r="H342" i="2"/>
  <c r="H351" i="2"/>
  <c r="H358" i="2"/>
  <c r="H359" i="2"/>
  <c r="H367" i="2"/>
  <c r="H368" i="2"/>
  <c r="H383" i="2"/>
  <c r="H384" i="2"/>
  <c r="H385" i="2"/>
  <c r="H396" i="2"/>
  <c r="H397" i="2"/>
  <c r="H406" i="2"/>
  <c r="H409" i="2"/>
  <c r="H410" i="2"/>
  <c r="H421" i="2"/>
  <c r="H422" i="2"/>
  <c r="H431" i="2"/>
  <c r="H446" i="2"/>
  <c r="H447" i="2"/>
  <c r="H457" i="2"/>
  <c r="H458" i="2"/>
  <c r="H469" i="2"/>
  <c r="H470" i="2"/>
  <c r="H479" i="2"/>
  <c r="H484" i="2"/>
  <c r="H493" i="2"/>
  <c r="H494" i="2"/>
  <c r="H495" i="2"/>
  <c r="H519" i="2"/>
  <c r="H531" i="2"/>
  <c r="H540" i="2"/>
  <c r="H541" i="2"/>
  <c r="H549" i="2"/>
  <c r="H572" i="2"/>
  <c r="H573" i="2"/>
  <c r="H581" i="2"/>
  <c r="H605" i="2"/>
  <c r="H617" i="2"/>
  <c r="H637" i="2"/>
  <c r="H649" i="2"/>
  <c r="H659" i="2"/>
  <c r="H669" i="2"/>
  <c r="H701" i="2"/>
  <c r="H15" i="2"/>
  <c r="I16" i="2"/>
  <c r="N16" i="2" s="1"/>
  <c r="S16" i="2" s="1"/>
  <c r="I17" i="2"/>
  <c r="I18" i="2"/>
  <c r="I19" i="2"/>
  <c r="I20" i="2"/>
  <c r="I21" i="2"/>
  <c r="I15" i="2"/>
  <c r="K16" i="2"/>
  <c r="K17" i="2"/>
  <c r="K18" i="2"/>
  <c r="K19" i="2"/>
  <c r="K20" i="2"/>
  <c r="K21" i="2"/>
  <c r="K22" i="2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15" i="2"/>
  <c r="J18" i="2"/>
  <c r="J19" i="2"/>
  <c r="J23" i="2"/>
  <c r="J24" i="2"/>
  <c r="J25" i="2"/>
  <c r="J26" i="2"/>
  <c r="J27" i="2"/>
  <c r="J31" i="2"/>
  <c r="J32" i="2"/>
  <c r="J33" i="2"/>
  <c r="J34" i="2"/>
  <c r="J35" i="2"/>
  <c r="J39" i="2"/>
  <c r="J40" i="2"/>
  <c r="J41" i="2"/>
  <c r="J42" i="2"/>
  <c r="J43" i="2"/>
  <c r="J44" i="2"/>
  <c r="J47" i="2"/>
  <c r="J48" i="2"/>
  <c r="J49" i="2"/>
  <c r="J50" i="2"/>
  <c r="J51" i="2"/>
  <c r="J55" i="2"/>
  <c r="J56" i="2"/>
  <c r="J57" i="2"/>
  <c r="J58" i="2"/>
  <c r="J59" i="2"/>
  <c r="J63" i="2"/>
  <c r="J64" i="2"/>
  <c r="J65" i="2"/>
  <c r="J66" i="2"/>
  <c r="J67" i="2"/>
  <c r="J71" i="2"/>
  <c r="J72" i="2"/>
  <c r="J73" i="2"/>
  <c r="J74" i="2"/>
  <c r="J76" i="2"/>
  <c r="J79" i="2"/>
  <c r="J80" i="2"/>
  <c r="J81" i="2"/>
  <c r="J82" i="2"/>
  <c r="J87" i="2"/>
  <c r="J89" i="2"/>
  <c r="J90" i="2"/>
  <c r="J91" i="2"/>
  <c r="J95" i="2"/>
  <c r="J97" i="2"/>
  <c r="J98" i="2"/>
  <c r="J103" i="2"/>
  <c r="J105" i="2"/>
  <c r="J106" i="2"/>
  <c r="J107" i="2"/>
  <c r="J108" i="2"/>
  <c r="J111" i="2"/>
  <c r="J113" i="2"/>
  <c r="J114" i="2"/>
  <c r="J119" i="2"/>
  <c r="J120" i="2"/>
  <c r="J121" i="2"/>
  <c r="J122" i="2"/>
  <c r="J127" i="2"/>
  <c r="J129" i="2"/>
  <c r="J130" i="2"/>
  <c r="J131" i="2"/>
  <c r="J135" i="2"/>
  <c r="J137" i="2"/>
  <c r="J138" i="2"/>
  <c r="J140" i="2"/>
  <c r="J143" i="2"/>
  <c r="J145" i="2"/>
  <c r="J146" i="2"/>
  <c r="J151" i="2"/>
  <c r="J153" i="2"/>
  <c r="J154" i="2"/>
  <c r="J159" i="2"/>
  <c r="J161" i="2"/>
  <c r="J162" i="2"/>
  <c r="J163" i="2"/>
  <c r="J167" i="2"/>
  <c r="J169" i="2"/>
  <c r="J170" i="2"/>
  <c r="J175" i="2"/>
  <c r="J176" i="2"/>
  <c r="J177" i="2"/>
  <c r="J178" i="2"/>
  <c r="J183" i="2"/>
  <c r="J185" i="2"/>
  <c r="J186" i="2"/>
  <c r="J187" i="2"/>
  <c r="J191" i="2"/>
  <c r="J192" i="2"/>
  <c r="J193" i="2"/>
  <c r="J194" i="2"/>
  <c r="J199" i="2"/>
  <c r="J201" i="2"/>
  <c r="J202" i="2"/>
  <c r="J203" i="2"/>
  <c r="J204" i="2"/>
  <c r="J207" i="2"/>
  <c r="J209" i="2"/>
  <c r="J210" i="2"/>
  <c r="J211" i="2"/>
  <c r="J215" i="2"/>
  <c r="J216" i="2"/>
  <c r="J217" i="2"/>
  <c r="J218" i="2"/>
  <c r="J223" i="2"/>
  <c r="J225" i="2"/>
  <c r="J226" i="2"/>
  <c r="J227" i="2"/>
  <c r="J231" i="2"/>
  <c r="J233" i="2"/>
  <c r="J234" i="2"/>
  <c r="J239" i="2"/>
  <c r="J240" i="2"/>
  <c r="J241" i="2"/>
  <c r="J242" i="2"/>
  <c r="J247" i="2"/>
  <c r="J249" i="2"/>
  <c r="J250" i="2"/>
  <c r="J255" i="2"/>
  <c r="J256" i="2"/>
  <c r="J257" i="2"/>
  <c r="J258" i="2"/>
  <c r="J263" i="2"/>
  <c r="J265" i="2"/>
  <c r="J266" i="2"/>
  <c r="J267" i="2"/>
  <c r="J271" i="2"/>
  <c r="J274" i="2"/>
  <c r="J279" i="2"/>
  <c r="J281" i="2"/>
  <c r="J282" i="2"/>
  <c r="J283" i="2"/>
  <c r="J287" i="2"/>
  <c r="J289" i="2"/>
  <c r="J290" i="2"/>
  <c r="J295" i="2"/>
  <c r="J296" i="2"/>
  <c r="J297" i="2"/>
  <c r="J298" i="2"/>
  <c r="J303" i="2"/>
  <c r="J305" i="2"/>
  <c r="J306" i="2"/>
  <c r="J307" i="2"/>
  <c r="J311" i="2"/>
  <c r="J313" i="2"/>
  <c r="J314" i="2"/>
  <c r="J319" i="2"/>
  <c r="J321" i="2"/>
  <c r="J322" i="2"/>
  <c r="J327" i="2"/>
  <c r="J329" i="2"/>
  <c r="J330" i="2"/>
  <c r="J335" i="2"/>
  <c r="J338" i="2"/>
  <c r="J339" i="2"/>
  <c r="J340" i="2"/>
  <c r="J343" i="2"/>
  <c r="J345" i="2"/>
  <c r="J346" i="2"/>
  <c r="J351" i="2"/>
  <c r="J352" i="2"/>
  <c r="J353" i="2"/>
  <c r="J354" i="2"/>
  <c r="J359" i="2"/>
  <c r="J362" i="2"/>
  <c r="J367" i="2"/>
  <c r="J368" i="2"/>
  <c r="J369" i="2"/>
  <c r="J370" i="2"/>
  <c r="J375" i="2"/>
  <c r="J377" i="2"/>
  <c r="J378" i="2"/>
  <c r="J379" i="2"/>
  <c r="J383" i="2"/>
  <c r="J385" i="2"/>
  <c r="J386" i="2"/>
  <c r="J391" i="2"/>
  <c r="J392" i="2"/>
  <c r="J393" i="2"/>
  <c r="J394" i="2"/>
  <c r="J399" i="2"/>
  <c r="J401" i="2"/>
  <c r="J402" i="2"/>
  <c r="J407" i="2"/>
  <c r="J408" i="2"/>
  <c r="J410" i="2"/>
  <c r="J415" i="2"/>
  <c r="J417" i="2"/>
  <c r="J418" i="2"/>
  <c r="J419" i="2"/>
  <c r="J423" i="2"/>
  <c r="J426" i="2"/>
  <c r="J431" i="2"/>
  <c r="J433" i="2"/>
  <c r="J434" i="2"/>
  <c r="J435" i="2"/>
  <c r="J439" i="2"/>
  <c r="J441" i="2"/>
  <c r="J442" i="2"/>
  <c r="J447" i="2"/>
  <c r="J448" i="2"/>
  <c r="J449" i="2"/>
  <c r="J450" i="2"/>
  <c r="J455" i="2"/>
  <c r="J457" i="2"/>
  <c r="J458" i="2"/>
  <c r="J463" i="2"/>
  <c r="J466" i="2"/>
  <c r="J471" i="2"/>
  <c r="J473" i="2"/>
  <c r="J474" i="2"/>
  <c r="J479" i="2"/>
  <c r="J482" i="2"/>
  <c r="J487" i="2"/>
  <c r="J490" i="2"/>
  <c r="J491" i="2"/>
  <c r="J495" i="2"/>
  <c r="J497" i="2"/>
  <c r="J498" i="2"/>
  <c r="J500" i="2"/>
  <c r="J503" i="2"/>
  <c r="J506" i="2"/>
  <c r="J511" i="2"/>
  <c r="J514" i="2"/>
  <c r="J515" i="2"/>
  <c r="J519" i="2"/>
  <c r="J522" i="2"/>
  <c r="J527" i="2"/>
  <c r="J529" i="2"/>
  <c r="J530" i="2"/>
  <c r="J535" i="2"/>
  <c r="J537" i="2"/>
  <c r="J538" i="2"/>
  <c r="J543" i="2"/>
  <c r="J546" i="2"/>
  <c r="J551" i="2"/>
  <c r="J553" i="2"/>
  <c r="J554" i="2"/>
  <c r="J555" i="2"/>
  <c r="J559" i="2"/>
  <c r="J562" i="2"/>
  <c r="J567" i="2"/>
  <c r="J569" i="2"/>
  <c r="J570" i="2"/>
  <c r="J572" i="2"/>
  <c r="J575" i="2"/>
  <c r="J577" i="2"/>
  <c r="J578" i="2"/>
  <c r="J583" i="2"/>
  <c r="J585" i="2"/>
  <c r="J586" i="2"/>
  <c r="J591" i="2"/>
  <c r="J594" i="2"/>
  <c r="J599" i="2"/>
  <c r="J602" i="2"/>
  <c r="J607" i="2"/>
  <c r="J610" i="2"/>
  <c r="J615" i="2"/>
  <c r="J618" i="2"/>
  <c r="J623" i="2"/>
  <c r="J625" i="2"/>
  <c r="J626" i="2"/>
  <c r="J631" i="2"/>
  <c r="J634" i="2"/>
  <c r="J639" i="2"/>
  <c r="J641" i="2"/>
  <c r="J642" i="2"/>
  <c r="J647" i="2"/>
  <c r="J650" i="2"/>
  <c r="J655" i="2"/>
  <c r="J658" i="2"/>
  <c r="J663" i="2"/>
  <c r="J666" i="2"/>
  <c r="J667" i="2"/>
  <c r="J671" i="2"/>
  <c r="J674" i="2"/>
  <c r="J679" i="2"/>
  <c r="J681" i="2"/>
  <c r="J682" i="2"/>
  <c r="J687" i="2"/>
  <c r="J690" i="2"/>
  <c r="J695" i="2"/>
  <c r="J696" i="2"/>
  <c r="J698" i="2"/>
  <c r="J703" i="2"/>
  <c r="J706" i="2"/>
  <c r="J711" i="2"/>
  <c r="G16" i="2"/>
  <c r="G17" i="2"/>
  <c r="G18" i="2"/>
  <c r="G19" i="2"/>
  <c r="G20" i="2"/>
  <c r="G21" i="2"/>
  <c r="G25" i="2"/>
  <c r="I25" i="2" s="1"/>
  <c r="G26" i="2"/>
  <c r="G27" i="2"/>
  <c r="G30" i="2"/>
  <c r="I30" i="2" s="1"/>
  <c r="G33" i="2"/>
  <c r="G34" i="2"/>
  <c r="G35" i="2"/>
  <c r="G41" i="2"/>
  <c r="G42" i="2"/>
  <c r="G43" i="2"/>
  <c r="G44" i="2"/>
  <c r="G49" i="2"/>
  <c r="G50" i="2"/>
  <c r="G51" i="2"/>
  <c r="G57" i="2"/>
  <c r="G58" i="2"/>
  <c r="G59" i="2"/>
  <c r="G62" i="2"/>
  <c r="G65" i="2"/>
  <c r="G66" i="2"/>
  <c r="G67" i="2"/>
  <c r="G68" i="2"/>
  <c r="G69" i="2"/>
  <c r="G73" i="2"/>
  <c r="G74" i="2"/>
  <c r="G81" i="2"/>
  <c r="G82" i="2"/>
  <c r="G83" i="2"/>
  <c r="G89" i="2"/>
  <c r="G90" i="2"/>
  <c r="G91" i="2"/>
  <c r="G97" i="2"/>
  <c r="G98" i="2"/>
  <c r="G99" i="2"/>
  <c r="G105" i="2"/>
  <c r="G106" i="2"/>
  <c r="G107" i="2"/>
  <c r="G108" i="2"/>
  <c r="G113" i="2"/>
  <c r="G114" i="2"/>
  <c r="G121" i="2"/>
  <c r="G122" i="2"/>
  <c r="G123" i="2"/>
  <c r="G126" i="2"/>
  <c r="G129" i="2"/>
  <c r="G130" i="2"/>
  <c r="G131" i="2"/>
  <c r="G132" i="2"/>
  <c r="G137" i="2"/>
  <c r="G138" i="2"/>
  <c r="G139" i="2"/>
  <c r="G145" i="2"/>
  <c r="G146" i="2"/>
  <c r="G147" i="2"/>
  <c r="G153" i="2"/>
  <c r="G154" i="2"/>
  <c r="G156" i="2"/>
  <c r="G161" i="2"/>
  <c r="G162" i="2"/>
  <c r="G163" i="2"/>
  <c r="G169" i="2"/>
  <c r="G170" i="2"/>
  <c r="G177" i="2"/>
  <c r="G178" i="2"/>
  <c r="G185" i="2"/>
  <c r="G186" i="2"/>
  <c r="G187" i="2"/>
  <c r="G193" i="2"/>
  <c r="G194" i="2"/>
  <c r="G196" i="2"/>
  <c r="G201" i="2"/>
  <c r="G202" i="2"/>
  <c r="G203" i="2"/>
  <c r="G209" i="2"/>
  <c r="G210" i="2"/>
  <c r="G217" i="2"/>
  <c r="G218" i="2"/>
  <c r="G220" i="2"/>
  <c r="G225" i="2"/>
  <c r="G226" i="2"/>
  <c r="G227" i="2"/>
  <c r="G233" i="2"/>
  <c r="G234" i="2"/>
  <c r="G241" i="2"/>
  <c r="G242" i="2"/>
  <c r="G243" i="2"/>
  <c r="G249" i="2"/>
  <c r="G250" i="2"/>
  <c r="G257" i="2"/>
  <c r="G258" i="2"/>
  <c r="G265" i="2"/>
  <c r="G266" i="2"/>
  <c r="G267" i="2"/>
  <c r="G273" i="2"/>
  <c r="G274" i="2"/>
  <c r="G281" i="2"/>
  <c r="G282" i="2"/>
  <c r="G289" i="2"/>
  <c r="G290" i="2"/>
  <c r="G291" i="2"/>
  <c r="G297" i="2"/>
  <c r="G298" i="2"/>
  <c r="G305" i="2"/>
  <c r="G306" i="2"/>
  <c r="G307" i="2"/>
  <c r="G313" i="2"/>
  <c r="G314" i="2"/>
  <c r="G321" i="2"/>
  <c r="G322" i="2"/>
  <c r="G329" i="2"/>
  <c r="G330" i="2"/>
  <c r="G331" i="2"/>
  <c r="G337" i="2"/>
  <c r="G338" i="2"/>
  <c r="G345" i="2"/>
  <c r="G346" i="2"/>
  <c r="G353" i="2"/>
  <c r="G354" i="2"/>
  <c r="G355" i="2"/>
  <c r="G361" i="2"/>
  <c r="G362" i="2"/>
  <c r="G369" i="2"/>
  <c r="G370" i="2"/>
  <c r="G371" i="2"/>
  <c r="G377" i="2"/>
  <c r="G378" i="2"/>
  <c r="G385" i="2"/>
  <c r="G386" i="2"/>
  <c r="G393" i="2"/>
  <c r="G394" i="2"/>
  <c r="G395" i="2"/>
  <c r="G401" i="2"/>
  <c r="G402" i="2"/>
  <c r="G409" i="2"/>
  <c r="G410" i="2"/>
  <c r="G417" i="2"/>
  <c r="G418" i="2"/>
  <c r="G419" i="2"/>
  <c r="G425" i="2"/>
  <c r="G426" i="2"/>
  <c r="G433" i="2"/>
  <c r="G434" i="2"/>
  <c r="G435" i="2"/>
  <c r="G441" i="2"/>
  <c r="G442" i="2"/>
  <c r="G446" i="2"/>
  <c r="G449" i="2"/>
  <c r="G450" i="2"/>
  <c r="G457" i="2"/>
  <c r="G458" i="2"/>
  <c r="G459" i="2"/>
  <c r="G465" i="2"/>
  <c r="G466" i="2"/>
  <c r="G473" i="2"/>
  <c r="G474" i="2"/>
  <c r="G475" i="2"/>
  <c r="G481" i="2"/>
  <c r="G482" i="2"/>
  <c r="G489" i="2"/>
  <c r="G490" i="2"/>
  <c r="G497" i="2"/>
  <c r="G498" i="2"/>
  <c r="G499" i="2"/>
  <c r="G505" i="2"/>
  <c r="G506" i="2"/>
  <c r="G513" i="2"/>
  <c r="G514" i="2"/>
  <c r="G521" i="2"/>
  <c r="G522" i="2"/>
  <c r="G523" i="2"/>
  <c r="G529" i="2"/>
  <c r="G530" i="2"/>
  <c r="G537" i="2"/>
  <c r="G538" i="2"/>
  <c r="G539" i="2"/>
  <c r="G545" i="2"/>
  <c r="G546" i="2"/>
  <c r="G553" i="2"/>
  <c r="G554" i="2"/>
  <c r="G561" i="2"/>
  <c r="G562" i="2"/>
  <c r="G563" i="2"/>
  <c r="G569" i="2"/>
  <c r="G570" i="2"/>
  <c r="G577" i="2"/>
  <c r="G578" i="2"/>
  <c r="G580" i="2"/>
  <c r="G585" i="2"/>
  <c r="G586" i="2"/>
  <c r="G593" i="2"/>
  <c r="G594" i="2"/>
  <c r="G596" i="2"/>
  <c r="G601" i="2"/>
  <c r="G602" i="2"/>
  <c r="G603" i="2"/>
  <c r="G609" i="2"/>
  <c r="G610" i="2"/>
  <c r="G617" i="2"/>
  <c r="G618" i="2"/>
  <c r="G625" i="2"/>
  <c r="G626" i="2"/>
  <c r="G633" i="2"/>
  <c r="G634" i="2"/>
  <c r="G641" i="2"/>
  <c r="G642" i="2"/>
  <c r="G649" i="2"/>
  <c r="G650" i="2"/>
  <c r="G657" i="2"/>
  <c r="G658" i="2"/>
  <c r="G665" i="2"/>
  <c r="G666" i="2"/>
  <c r="G673" i="2"/>
  <c r="G674" i="2"/>
  <c r="G681" i="2"/>
  <c r="G682" i="2"/>
  <c r="G683" i="2"/>
  <c r="G689" i="2"/>
  <c r="G690" i="2"/>
  <c r="G697" i="2"/>
  <c r="G698" i="2"/>
  <c r="G705" i="2"/>
  <c r="G706" i="2"/>
  <c r="G711" i="2"/>
  <c r="G713" i="2"/>
  <c r="G15" i="2"/>
  <c r="H712" i="2" l="1"/>
  <c r="J710" i="2"/>
  <c r="H710" i="2"/>
  <c r="H711" i="2"/>
  <c r="H709" i="2"/>
  <c r="J670" i="2"/>
  <c r="J542" i="2"/>
  <c r="J704" i="2"/>
  <c r="H704" i="2"/>
  <c r="H705" i="2"/>
  <c r="H706" i="2"/>
  <c r="H707" i="2"/>
  <c r="H708" i="2"/>
  <c r="I708" i="2" s="1"/>
  <c r="J699" i="2"/>
  <c r="G699" i="2"/>
  <c r="H696" i="2"/>
  <c r="I696" i="2" s="1"/>
  <c r="H699" i="2"/>
  <c r="H697" i="2"/>
  <c r="I697" i="2" s="1"/>
  <c r="H698" i="2"/>
  <c r="G691" i="2"/>
  <c r="J691" i="2"/>
  <c r="H692" i="2"/>
  <c r="I692" i="2" s="1"/>
  <c r="J688" i="2"/>
  <c r="H688" i="2"/>
  <c r="I688" i="2" s="1"/>
  <c r="H689" i="2"/>
  <c r="H682" i="2"/>
  <c r="H683" i="2"/>
  <c r="H684" i="2"/>
  <c r="I684" i="2" s="1"/>
  <c r="J680" i="2"/>
  <c r="G675" i="2"/>
  <c r="J675" i="2"/>
  <c r="H672" i="2"/>
  <c r="I672" i="2" s="1"/>
  <c r="J672" i="2"/>
  <c r="H673" i="2"/>
  <c r="H674" i="2"/>
  <c r="H675" i="2"/>
  <c r="H676" i="2"/>
  <c r="I676" i="2" s="1"/>
  <c r="H664" i="2"/>
  <c r="I664" i="2" s="1"/>
  <c r="H667" i="2"/>
  <c r="I667" i="2" s="1"/>
  <c r="H665" i="2"/>
  <c r="I665" i="2" s="1"/>
  <c r="H666" i="2"/>
  <c r="J664" i="2"/>
  <c r="J659" i="2"/>
  <c r="G659" i="2"/>
  <c r="I659" i="2" s="1"/>
  <c r="H660" i="2"/>
  <c r="H656" i="2"/>
  <c r="I656" i="2" s="1"/>
  <c r="H657" i="2"/>
  <c r="I657" i="2" s="1"/>
  <c r="J651" i="2"/>
  <c r="G651" i="2"/>
  <c r="H650" i="2"/>
  <c r="H651" i="2"/>
  <c r="H652" i="2"/>
  <c r="J648" i="2"/>
  <c r="J640" i="2"/>
  <c r="H640" i="2"/>
  <c r="I640" i="2" s="1"/>
  <c r="H641" i="2"/>
  <c r="I641" i="2" s="1"/>
  <c r="H642" i="2"/>
  <c r="H643" i="2"/>
  <c r="H644" i="2"/>
  <c r="G635" i="2"/>
  <c r="J635" i="2"/>
  <c r="H632" i="2"/>
  <c r="I632" i="2" s="1"/>
  <c r="J632" i="2"/>
  <c r="H635" i="2"/>
  <c r="H633" i="2"/>
  <c r="H634" i="2"/>
  <c r="J627" i="2"/>
  <c r="G627" i="2"/>
  <c r="H628" i="2"/>
  <c r="J624" i="2"/>
  <c r="H624" i="2"/>
  <c r="I624" i="2" s="1"/>
  <c r="H625" i="2"/>
  <c r="I625" i="2" s="1"/>
  <c r="H618" i="2"/>
  <c r="J616" i="2"/>
  <c r="H619" i="2"/>
  <c r="H620" i="2"/>
  <c r="H608" i="2"/>
  <c r="I608" i="2" s="1"/>
  <c r="H609" i="2"/>
  <c r="I609" i="2" s="1"/>
  <c r="H610" i="2"/>
  <c r="I610" i="2" s="1"/>
  <c r="H611" i="2"/>
  <c r="I611" i="2" s="1"/>
  <c r="J608" i="2"/>
  <c r="H612" i="2"/>
  <c r="H600" i="2"/>
  <c r="I600" i="2" s="1"/>
  <c r="H603" i="2"/>
  <c r="I603" i="2" s="1"/>
  <c r="H601" i="2"/>
  <c r="I601" i="2" s="1"/>
  <c r="H602" i="2"/>
  <c r="I602" i="2" s="1"/>
  <c r="J595" i="2"/>
  <c r="G595" i="2"/>
  <c r="H596" i="2"/>
  <c r="J592" i="2"/>
  <c r="H592" i="2"/>
  <c r="H593" i="2"/>
  <c r="I593" i="2" s="1"/>
  <c r="J587" i="2"/>
  <c r="G587" i="2"/>
  <c r="H586" i="2"/>
  <c r="I586" i="2" s="1"/>
  <c r="H587" i="2"/>
  <c r="H588" i="2"/>
  <c r="G579" i="2"/>
  <c r="J579" i="2"/>
  <c r="J576" i="2"/>
  <c r="H576" i="2"/>
  <c r="H577" i="2"/>
  <c r="I577" i="2" s="1"/>
  <c r="H578" i="2"/>
  <c r="I578" i="2" s="1"/>
  <c r="H579" i="2"/>
  <c r="I579" i="2" s="1"/>
  <c r="H580" i="2"/>
  <c r="H568" i="2"/>
  <c r="H571" i="2"/>
  <c r="I571" i="2" s="1"/>
  <c r="H569" i="2"/>
  <c r="I569" i="2" s="1"/>
  <c r="H570" i="2"/>
  <c r="J568" i="2"/>
  <c r="H564" i="2"/>
  <c r="J560" i="2"/>
  <c r="H561" i="2"/>
  <c r="H560" i="2"/>
  <c r="J552" i="2"/>
  <c r="H554" i="2"/>
  <c r="I554" i="2" s="1"/>
  <c r="H555" i="2"/>
  <c r="I555" i="2" s="1"/>
  <c r="H556" i="2"/>
  <c r="G547" i="2"/>
  <c r="J547" i="2"/>
  <c r="H544" i="2"/>
  <c r="H545" i="2"/>
  <c r="H546" i="2"/>
  <c r="I546" i="2" s="1"/>
  <c r="H547" i="2"/>
  <c r="H548" i="2"/>
  <c r="H536" i="2"/>
  <c r="I536" i="2" s="1"/>
  <c r="J536" i="2"/>
  <c r="H537" i="2"/>
  <c r="I537" i="2" s="1"/>
  <c r="H538" i="2"/>
  <c r="H539" i="2"/>
  <c r="J531" i="2"/>
  <c r="G531" i="2"/>
  <c r="I531" i="2" s="1"/>
  <c r="H532" i="2"/>
  <c r="H529" i="2"/>
  <c r="I529" i="2" s="1"/>
  <c r="J528" i="2"/>
  <c r="H528" i="2"/>
  <c r="I528" i="2" s="1"/>
  <c r="H523" i="2"/>
  <c r="H521" i="2"/>
  <c r="I521" i="2" s="1"/>
  <c r="J520" i="2"/>
  <c r="H522" i="2"/>
  <c r="I522" i="2" s="1"/>
  <c r="H524" i="2"/>
  <c r="H515" i="2"/>
  <c r="I515" i="2" s="1"/>
  <c r="H512" i="2"/>
  <c r="I512" i="2" s="1"/>
  <c r="H513" i="2"/>
  <c r="I513" i="2" s="1"/>
  <c r="H514" i="2"/>
  <c r="J512" i="2"/>
  <c r="H516" i="2"/>
  <c r="G507" i="2"/>
  <c r="J507" i="2"/>
  <c r="H507" i="2"/>
  <c r="H508" i="2"/>
  <c r="I508" i="2" s="1"/>
  <c r="H504" i="2"/>
  <c r="I504" i="2" s="1"/>
  <c r="H499" i="2"/>
  <c r="H498" i="2"/>
  <c r="I498" i="2" s="1"/>
  <c r="H500" i="2"/>
  <c r="I500" i="2" s="1"/>
  <c r="H496" i="2"/>
  <c r="I496" i="2" s="1"/>
  <c r="H497" i="2"/>
  <c r="I497" i="2" s="1"/>
  <c r="J496" i="2"/>
  <c r="H491" i="2"/>
  <c r="I491" i="2" s="1"/>
  <c r="H489" i="2"/>
  <c r="I489" i="2" s="1"/>
  <c r="H490" i="2"/>
  <c r="J488" i="2"/>
  <c r="H488" i="2"/>
  <c r="I488" i="2" s="1"/>
  <c r="H492" i="2"/>
  <c r="G483" i="2"/>
  <c r="J483" i="2"/>
  <c r="H483" i="2"/>
  <c r="H480" i="2"/>
  <c r="I480" i="2" s="1"/>
  <c r="H481" i="2"/>
  <c r="I481" i="2" s="1"/>
  <c r="J480" i="2"/>
  <c r="H475" i="2"/>
  <c r="I475" i="2" s="1"/>
  <c r="H472" i="2"/>
  <c r="I472" i="2" s="1"/>
  <c r="H473" i="2"/>
  <c r="H474" i="2"/>
  <c r="I474" i="2" s="1"/>
  <c r="H476" i="2"/>
  <c r="I476" i="2" s="1"/>
  <c r="J472" i="2"/>
  <c r="J467" i="2"/>
  <c r="G467" i="2"/>
  <c r="H467" i="2"/>
  <c r="J464" i="2"/>
  <c r="H464" i="2"/>
  <c r="I464" i="2" s="1"/>
  <c r="H465" i="2"/>
  <c r="I465" i="2" s="1"/>
  <c r="H468" i="2"/>
  <c r="I468" i="2" s="1"/>
  <c r="H466" i="2"/>
  <c r="I466" i="2" s="1"/>
  <c r="H459" i="2"/>
  <c r="H460" i="2"/>
  <c r="H456" i="2"/>
  <c r="I456" i="2" s="1"/>
  <c r="J456" i="2"/>
  <c r="J451" i="2"/>
  <c r="G451" i="2"/>
  <c r="H451" i="2"/>
  <c r="H448" i="2"/>
  <c r="I448" i="2" s="1"/>
  <c r="H449" i="2"/>
  <c r="H450" i="2"/>
  <c r="H452" i="2"/>
  <c r="I452" i="2" s="1"/>
  <c r="G443" i="2"/>
  <c r="J443" i="2"/>
  <c r="H443" i="2"/>
  <c r="H444" i="2"/>
  <c r="I444" i="2" s="1"/>
  <c r="J440" i="2"/>
  <c r="H440" i="2"/>
  <c r="I440" i="2" s="1"/>
  <c r="H441" i="2"/>
  <c r="H442" i="2"/>
  <c r="I442" i="2" s="1"/>
  <c r="H435" i="2"/>
  <c r="I435" i="2" s="1"/>
  <c r="H434" i="2"/>
  <c r="I434" i="2" s="1"/>
  <c r="H436" i="2"/>
  <c r="I436" i="2" s="1"/>
  <c r="J432" i="2"/>
  <c r="J427" i="2"/>
  <c r="G427" i="2"/>
  <c r="H427" i="2"/>
  <c r="H425" i="2"/>
  <c r="I425" i="2" s="1"/>
  <c r="H426" i="2"/>
  <c r="I426" i="2" s="1"/>
  <c r="J424" i="2"/>
  <c r="H424" i="2"/>
  <c r="I424" i="2" s="1"/>
  <c r="H428" i="2"/>
  <c r="I428" i="2" s="1"/>
  <c r="G403" i="2"/>
  <c r="J403" i="2"/>
  <c r="H700" i="2"/>
  <c r="I700" i="2" s="1"/>
  <c r="H658" i="2"/>
  <c r="I658" i="2" s="1"/>
  <c r="H616" i="2"/>
  <c r="I616" i="2" s="1"/>
  <c r="H691" i="2"/>
  <c r="I691" i="2" s="1"/>
  <c r="G707" i="2"/>
  <c r="J611" i="2"/>
  <c r="J571" i="2"/>
  <c r="H690" i="2"/>
  <c r="H648" i="2"/>
  <c r="I648" i="2" s="1"/>
  <c r="H604" i="2"/>
  <c r="I604" i="2" s="1"/>
  <c r="H563" i="2"/>
  <c r="I563" i="2" s="1"/>
  <c r="H530" i="2"/>
  <c r="I530" i="2" s="1"/>
  <c r="J504" i="2"/>
  <c r="H681" i="2"/>
  <c r="I681" i="2" s="1"/>
  <c r="H595" i="2"/>
  <c r="H562" i="2"/>
  <c r="H520" i="2"/>
  <c r="I520" i="2" s="1"/>
  <c r="H482" i="2"/>
  <c r="I482" i="2" s="1"/>
  <c r="H433" i="2"/>
  <c r="I433" i="2" s="1"/>
  <c r="G619" i="2"/>
  <c r="I619" i="2" s="1"/>
  <c r="J656" i="2"/>
  <c r="J584" i="2"/>
  <c r="H680" i="2"/>
  <c r="I680" i="2" s="1"/>
  <c r="H636" i="2"/>
  <c r="H594" i="2"/>
  <c r="H553" i="2"/>
  <c r="I553" i="2" s="1"/>
  <c r="H432" i="2"/>
  <c r="I432" i="2" s="1"/>
  <c r="G643" i="2"/>
  <c r="I643" i="2" s="1"/>
  <c r="J544" i="2"/>
  <c r="H713" i="2"/>
  <c r="I713" i="2" s="1"/>
  <c r="H627" i="2"/>
  <c r="H585" i="2"/>
  <c r="H552" i="2"/>
  <c r="H506" i="2"/>
  <c r="I506" i="2" s="1"/>
  <c r="J702" i="2"/>
  <c r="H702" i="2"/>
  <c r="H703" i="2"/>
  <c r="I703" i="2" s="1"/>
  <c r="H694" i="2"/>
  <c r="I694" i="2" s="1"/>
  <c r="H695" i="2"/>
  <c r="I695" i="2" s="1"/>
  <c r="H686" i="2"/>
  <c r="H687" i="2"/>
  <c r="H678" i="2"/>
  <c r="I678" i="2" s="1"/>
  <c r="H679" i="2"/>
  <c r="I679" i="2" s="1"/>
  <c r="H670" i="2"/>
  <c r="H671" i="2"/>
  <c r="I671" i="2" s="1"/>
  <c r="H662" i="2"/>
  <c r="I662" i="2" s="1"/>
  <c r="H663" i="2"/>
  <c r="I663" i="2" s="1"/>
  <c r="H654" i="2"/>
  <c r="H655" i="2"/>
  <c r="I655" i="2" s="1"/>
  <c r="H646" i="2"/>
  <c r="I646" i="2" s="1"/>
  <c r="H647" i="2"/>
  <c r="I647" i="2" s="1"/>
  <c r="J638" i="2"/>
  <c r="H638" i="2"/>
  <c r="H639" i="2"/>
  <c r="I639" i="2" s="1"/>
  <c r="H630" i="2"/>
  <c r="I630" i="2" s="1"/>
  <c r="H631" i="2"/>
  <c r="H622" i="2"/>
  <c r="H623" i="2"/>
  <c r="I623" i="2" s="1"/>
  <c r="H614" i="2"/>
  <c r="I614" i="2" s="1"/>
  <c r="H615" i="2"/>
  <c r="I615" i="2" s="1"/>
  <c r="J606" i="2"/>
  <c r="H606" i="2"/>
  <c r="H607" i="2"/>
  <c r="I607" i="2" s="1"/>
  <c r="H598" i="2"/>
  <c r="H599" i="2"/>
  <c r="I599" i="2" s="1"/>
  <c r="H590" i="2"/>
  <c r="I590" i="2" s="1"/>
  <c r="H591" i="2"/>
  <c r="I591" i="2" s="1"/>
  <c r="H582" i="2"/>
  <c r="I582" i="2" s="1"/>
  <c r="H583" i="2"/>
  <c r="I583" i="2" s="1"/>
  <c r="H574" i="2"/>
  <c r="I574" i="2" s="1"/>
  <c r="H575" i="2"/>
  <c r="I575" i="2" s="1"/>
  <c r="H566" i="2"/>
  <c r="H567" i="2"/>
  <c r="H558" i="2"/>
  <c r="H559" i="2"/>
  <c r="I559" i="2" s="1"/>
  <c r="H550" i="2"/>
  <c r="I550" i="2" s="1"/>
  <c r="H551" i="2"/>
  <c r="I551" i="2" s="1"/>
  <c r="H542" i="2"/>
  <c r="H543" i="2"/>
  <c r="I543" i="2" s="1"/>
  <c r="H534" i="2"/>
  <c r="H535" i="2"/>
  <c r="I535" i="2" s="1"/>
  <c r="H526" i="2"/>
  <c r="I526" i="2" s="1"/>
  <c r="H527" i="2"/>
  <c r="I527" i="2" s="1"/>
  <c r="H517" i="2"/>
  <c r="I517" i="2" s="1"/>
  <c r="H518" i="2"/>
  <c r="I518" i="2" s="1"/>
  <c r="J510" i="2"/>
  <c r="J478" i="2"/>
  <c r="H462" i="2"/>
  <c r="H463" i="2"/>
  <c r="I463" i="2" s="1"/>
  <c r="H453" i="2"/>
  <c r="I453" i="2" s="1"/>
  <c r="H454" i="2"/>
  <c r="I454" i="2" s="1"/>
  <c r="J446" i="2"/>
  <c r="H398" i="2"/>
  <c r="I398" i="2" s="1"/>
  <c r="H399" i="2"/>
  <c r="I399" i="2" s="1"/>
  <c r="H389" i="2"/>
  <c r="I389" i="2" s="1"/>
  <c r="H390" i="2"/>
  <c r="J382" i="2"/>
  <c r="H373" i="2"/>
  <c r="H374" i="2"/>
  <c r="I374" i="2" s="1"/>
  <c r="H375" i="2"/>
  <c r="I375" i="2" s="1"/>
  <c r="H365" i="2"/>
  <c r="H366" i="2"/>
  <c r="I366" i="2" s="1"/>
  <c r="H334" i="2"/>
  <c r="I334" i="2" s="1"/>
  <c r="H335" i="2"/>
  <c r="H325" i="2"/>
  <c r="H326" i="2"/>
  <c r="I326" i="2" s="1"/>
  <c r="H327" i="2"/>
  <c r="I327" i="2" s="1"/>
  <c r="J318" i="2"/>
  <c r="H317" i="2"/>
  <c r="H318" i="2"/>
  <c r="H319" i="2"/>
  <c r="I319" i="2" s="1"/>
  <c r="H309" i="2"/>
  <c r="H310" i="2"/>
  <c r="H311" i="2"/>
  <c r="I311" i="2" s="1"/>
  <c r="H301" i="2"/>
  <c r="H302" i="2"/>
  <c r="I302" i="2" s="1"/>
  <c r="J222" i="2"/>
  <c r="J198" i="2"/>
  <c r="J94" i="2"/>
  <c r="J78" i="2"/>
  <c r="H323" i="2"/>
  <c r="H320" i="2"/>
  <c r="I320" i="2" s="1"/>
  <c r="H307" i="2"/>
  <c r="I307" i="2" s="1"/>
  <c r="H306" i="2"/>
  <c r="I306" i="2" s="1"/>
  <c r="H308" i="2"/>
  <c r="I308" i="2" s="1"/>
  <c r="H299" i="2"/>
  <c r="H297" i="2"/>
  <c r="I297" i="2" s="1"/>
  <c r="H298" i="2"/>
  <c r="H300" i="2"/>
  <c r="H291" i="2"/>
  <c r="I291" i="2" s="1"/>
  <c r="H288" i="2"/>
  <c r="I288" i="2" s="1"/>
  <c r="H289" i="2"/>
  <c r="I289" i="2" s="1"/>
  <c r="H290" i="2"/>
  <c r="I290" i="2" s="1"/>
  <c r="H292" i="2"/>
  <c r="I292" i="2" s="1"/>
  <c r="H283" i="2"/>
  <c r="I283" i="2" s="1"/>
  <c r="H280" i="2"/>
  <c r="H281" i="2"/>
  <c r="I281" i="2" s="1"/>
  <c r="H282" i="2"/>
  <c r="I282" i="2" s="1"/>
  <c r="H284" i="2"/>
  <c r="H267" i="2"/>
  <c r="I267" i="2" s="1"/>
  <c r="H264" i="2"/>
  <c r="I264" i="2" s="1"/>
  <c r="H265" i="2"/>
  <c r="I265" i="2" s="1"/>
  <c r="H259" i="2"/>
  <c r="H256" i="2"/>
  <c r="H251" i="2"/>
  <c r="H252" i="2"/>
  <c r="J248" i="2"/>
  <c r="H243" i="2"/>
  <c r="I243" i="2" s="1"/>
  <c r="H242" i="2"/>
  <c r="I242" i="2" s="1"/>
  <c r="H244" i="2"/>
  <c r="I244" i="2" s="1"/>
  <c r="H235" i="2"/>
  <c r="I235" i="2" s="1"/>
  <c r="H233" i="2"/>
  <c r="H234" i="2"/>
  <c r="H236" i="2"/>
  <c r="H227" i="2"/>
  <c r="I227" i="2" s="1"/>
  <c r="H224" i="2"/>
  <c r="I224" i="2" s="1"/>
  <c r="H225" i="2"/>
  <c r="I225" i="2" s="1"/>
  <c r="H226" i="2"/>
  <c r="I226" i="2" s="1"/>
  <c r="H228" i="2"/>
  <c r="H219" i="2"/>
  <c r="H216" i="2"/>
  <c r="I216" i="2" s="1"/>
  <c r="H217" i="2"/>
  <c r="I217" i="2" s="1"/>
  <c r="H218" i="2"/>
  <c r="I218" i="2" s="1"/>
  <c r="H220" i="2"/>
  <c r="I220" i="2" s="1"/>
  <c r="H211" i="2"/>
  <c r="I211" i="2" s="1"/>
  <c r="H208" i="2"/>
  <c r="I208" i="2" s="1"/>
  <c r="H209" i="2"/>
  <c r="I209" i="2" s="1"/>
  <c r="H210" i="2"/>
  <c r="H203" i="2"/>
  <c r="H200" i="2"/>
  <c r="I200" i="2" s="1"/>
  <c r="H201" i="2"/>
  <c r="I201" i="2" s="1"/>
  <c r="H195" i="2"/>
  <c r="I195" i="2" s="1"/>
  <c r="H192" i="2"/>
  <c r="I192" i="2" s="1"/>
  <c r="H187" i="2"/>
  <c r="I187" i="2" s="1"/>
  <c r="H188" i="2"/>
  <c r="H179" i="2"/>
  <c r="H178" i="2"/>
  <c r="H180" i="2"/>
  <c r="H171" i="2"/>
  <c r="H169" i="2"/>
  <c r="I169" i="2" s="1"/>
  <c r="H170" i="2"/>
  <c r="I170" i="2" s="1"/>
  <c r="H172" i="2"/>
  <c r="I172" i="2" s="1"/>
  <c r="H163" i="2"/>
  <c r="I163" i="2" s="1"/>
  <c r="H160" i="2"/>
  <c r="I160" i="2" s="1"/>
  <c r="J160" i="2"/>
  <c r="H161" i="2"/>
  <c r="I161" i="2" s="1"/>
  <c r="H162" i="2"/>
  <c r="I162" i="2" s="1"/>
  <c r="H164" i="2"/>
  <c r="H155" i="2"/>
  <c r="I155" i="2" s="1"/>
  <c r="H152" i="2"/>
  <c r="I152" i="2" s="1"/>
  <c r="H153" i="2"/>
  <c r="I153" i="2" s="1"/>
  <c r="H154" i="2"/>
  <c r="H156" i="2"/>
  <c r="I156" i="2" s="1"/>
  <c r="H147" i="2"/>
  <c r="I147" i="2" s="1"/>
  <c r="H144" i="2"/>
  <c r="I144" i="2" s="1"/>
  <c r="H145" i="2"/>
  <c r="I145" i="2" s="1"/>
  <c r="H146" i="2"/>
  <c r="I146" i="2" s="1"/>
  <c r="H139" i="2"/>
  <c r="I139" i="2" s="1"/>
  <c r="J136" i="2"/>
  <c r="H136" i="2"/>
  <c r="I136" i="2" s="1"/>
  <c r="H137" i="2"/>
  <c r="I137" i="2" s="1"/>
  <c r="H131" i="2"/>
  <c r="I131" i="2" s="1"/>
  <c r="H128" i="2"/>
  <c r="I128" i="2" s="1"/>
  <c r="H123" i="2"/>
  <c r="I123" i="2" s="1"/>
  <c r="H124" i="2"/>
  <c r="I124" i="2" s="1"/>
  <c r="H115" i="2"/>
  <c r="I115" i="2" s="1"/>
  <c r="H114" i="2"/>
  <c r="I114" i="2" s="1"/>
  <c r="H116" i="2"/>
  <c r="J112" i="2"/>
  <c r="H107" i="2"/>
  <c r="I107" i="2" s="1"/>
  <c r="H105" i="2"/>
  <c r="I105" i="2" s="1"/>
  <c r="H106" i="2"/>
  <c r="I106" i="2" s="1"/>
  <c r="H108" i="2"/>
  <c r="I108" i="2" s="1"/>
  <c r="H99" i="2"/>
  <c r="I99" i="2" s="1"/>
  <c r="H96" i="2"/>
  <c r="I96" i="2" s="1"/>
  <c r="H97" i="2"/>
  <c r="I97" i="2" s="1"/>
  <c r="H98" i="2"/>
  <c r="I98" i="2" s="1"/>
  <c r="H100" i="2"/>
  <c r="H91" i="2"/>
  <c r="I91" i="2" s="1"/>
  <c r="H88" i="2"/>
  <c r="I88" i="2" s="1"/>
  <c r="J88" i="2"/>
  <c r="H89" i="2"/>
  <c r="I89" i="2" s="1"/>
  <c r="H90" i="2"/>
  <c r="I90" i="2" s="1"/>
  <c r="H92" i="2"/>
  <c r="H83" i="2"/>
  <c r="H80" i="2"/>
  <c r="I80" i="2" s="1"/>
  <c r="H81" i="2"/>
  <c r="I81" i="2" s="1"/>
  <c r="H82" i="2"/>
  <c r="I82" i="2" s="1"/>
  <c r="H419" i="2"/>
  <c r="I419" i="2" s="1"/>
  <c r="H416" i="2"/>
  <c r="I416" i="2" s="1"/>
  <c r="H417" i="2"/>
  <c r="I417" i="2" s="1"/>
  <c r="H411" i="2"/>
  <c r="H408" i="2"/>
  <c r="I408" i="2" s="1"/>
  <c r="H403" i="2"/>
  <c r="J400" i="2"/>
  <c r="H371" i="2"/>
  <c r="I371" i="2" s="1"/>
  <c r="H370" i="2"/>
  <c r="I370" i="2" s="1"/>
  <c r="H372" i="2"/>
  <c r="I372" i="2" s="1"/>
  <c r="H347" i="2"/>
  <c r="I347" i="2" s="1"/>
  <c r="H344" i="2"/>
  <c r="H345" i="2"/>
  <c r="H346" i="2"/>
  <c r="I346" i="2" s="1"/>
  <c r="H348" i="2"/>
  <c r="H339" i="2"/>
  <c r="I339" i="2" s="1"/>
  <c r="H336" i="2"/>
  <c r="I336" i="2" s="1"/>
  <c r="H337" i="2"/>
  <c r="I337" i="2" s="1"/>
  <c r="H338" i="2"/>
  <c r="I338" i="2" s="1"/>
  <c r="H331" i="2"/>
  <c r="H328" i="2"/>
  <c r="H329" i="2"/>
  <c r="I329" i="2" s="1"/>
  <c r="H275" i="2"/>
  <c r="H272" i="2"/>
  <c r="I272" i="2" s="1"/>
  <c r="H273" i="2"/>
  <c r="I273" i="2" s="1"/>
  <c r="H274" i="2"/>
  <c r="I274" i="2" s="1"/>
  <c r="G411" i="2"/>
  <c r="I411" i="2" s="1"/>
  <c r="G347" i="2"/>
  <c r="J336" i="2"/>
  <c r="J251" i="2"/>
  <c r="H266" i="2"/>
  <c r="I266" i="2" s="1"/>
  <c r="G387" i="2"/>
  <c r="I387" i="2" s="1"/>
  <c r="G323" i="2"/>
  <c r="I323" i="2" s="1"/>
  <c r="G259" i="2"/>
  <c r="G219" i="2"/>
  <c r="I219" i="2" s="1"/>
  <c r="G179" i="2"/>
  <c r="J376" i="2"/>
  <c r="J320" i="2"/>
  <c r="J280" i="2"/>
  <c r="J235" i="2"/>
  <c r="J224" i="2"/>
  <c r="J200" i="2"/>
  <c r="J144" i="2"/>
  <c r="J115" i="2"/>
  <c r="J104" i="2"/>
  <c r="H503" i="2"/>
  <c r="I503" i="2" s="1"/>
  <c r="H478" i="2"/>
  <c r="H455" i="2"/>
  <c r="I455" i="2" s="1"/>
  <c r="H430" i="2"/>
  <c r="I430" i="2" s="1"/>
  <c r="H418" i="2"/>
  <c r="I418" i="2" s="1"/>
  <c r="H405" i="2"/>
  <c r="I405" i="2" s="1"/>
  <c r="H393" i="2"/>
  <c r="H382" i="2"/>
  <c r="H248" i="2"/>
  <c r="I248" i="2" s="1"/>
  <c r="H194" i="2"/>
  <c r="I194" i="2" s="1"/>
  <c r="H148" i="2"/>
  <c r="I148" i="2" s="1"/>
  <c r="H113" i="2"/>
  <c r="I113" i="2" s="1"/>
  <c r="H363" i="2"/>
  <c r="I363" i="2" s="1"/>
  <c r="H361" i="2"/>
  <c r="I361" i="2" s="1"/>
  <c r="H362" i="2"/>
  <c r="H364" i="2"/>
  <c r="H355" i="2"/>
  <c r="I355" i="2" s="1"/>
  <c r="H352" i="2"/>
  <c r="I352" i="2" s="1"/>
  <c r="H353" i="2"/>
  <c r="I353" i="2" s="1"/>
  <c r="H354" i="2"/>
  <c r="I354" i="2" s="1"/>
  <c r="H356" i="2"/>
  <c r="H315" i="2"/>
  <c r="I315" i="2" s="1"/>
  <c r="H316" i="2"/>
  <c r="J312" i="2"/>
  <c r="J363" i="2"/>
  <c r="H677" i="2"/>
  <c r="I677" i="2" s="1"/>
  <c r="H645" i="2"/>
  <c r="I645" i="2" s="1"/>
  <c r="H613" i="2"/>
  <c r="I613" i="2" s="1"/>
  <c r="H394" i="2"/>
  <c r="I394" i="2" s="1"/>
  <c r="H313" i="2"/>
  <c r="I313" i="2" s="1"/>
  <c r="H249" i="2"/>
  <c r="G299" i="2"/>
  <c r="J416" i="2"/>
  <c r="J360" i="2"/>
  <c r="J304" i="2"/>
  <c r="J264" i="2"/>
  <c r="J155" i="2"/>
  <c r="H685" i="2"/>
  <c r="I685" i="2" s="1"/>
  <c r="H653" i="2"/>
  <c r="I653" i="2" s="1"/>
  <c r="H621" i="2"/>
  <c r="H589" i="2"/>
  <c r="I589" i="2" s="1"/>
  <c r="H557" i="2"/>
  <c r="H525" i="2"/>
  <c r="I525" i="2" s="1"/>
  <c r="H502" i="2"/>
  <c r="I502" i="2" s="1"/>
  <c r="H415" i="2"/>
  <c r="I415" i="2" s="1"/>
  <c r="H404" i="2"/>
  <c r="I404" i="2" s="1"/>
  <c r="H392" i="2"/>
  <c r="H332" i="2"/>
  <c r="H305" i="2"/>
  <c r="I305" i="2" s="1"/>
  <c r="H260" i="2"/>
  <c r="H232" i="2"/>
  <c r="I232" i="2" s="1"/>
  <c r="H193" i="2"/>
  <c r="I193" i="2" s="1"/>
  <c r="H112" i="2"/>
  <c r="I112" i="2" s="1"/>
  <c r="H379" i="2"/>
  <c r="I379" i="2" s="1"/>
  <c r="H380" i="2"/>
  <c r="H420" i="2"/>
  <c r="G275" i="2"/>
  <c r="J344" i="2"/>
  <c r="J315" i="2"/>
  <c r="J208" i="2"/>
  <c r="J195" i="2"/>
  <c r="J184" i="2"/>
  <c r="J128" i="2"/>
  <c r="H487" i="2"/>
  <c r="I487" i="2" s="1"/>
  <c r="H439" i="2"/>
  <c r="I439" i="2" s="1"/>
  <c r="H414" i="2"/>
  <c r="I414" i="2" s="1"/>
  <c r="H402" i="2"/>
  <c r="I402" i="2" s="1"/>
  <c r="H391" i="2"/>
  <c r="I391" i="2" s="1"/>
  <c r="H377" i="2"/>
  <c r="I377" i="2" s="1"/>
  <c r="H330" i="2"/>
  <c r="I330" i="2" s="1"/>
  <c r="H304" i="2"/>
  <c r="I304" i="2" s="1"/>
  <c r="H258" i="2"/>
  <c r="H212" i="2"/>
  <c r="I212" i="2" s="1"/>
  <c r="H177" i="2"/>
  <c r="I177" i="2" s="1"/>
  <c r="H140" i="2"/>
  <c r="I140" i="2" s="1"/>
  <c r="H122" i="2"/>
  <c r="I122" i="2" s="1"/>
  <c r="G171" i="2"/>
  <c r="G75" i="2"/>
  <c r="I75" i="2" s="1"/>
  <c r="J384" i="2"/>
  <c r="J288" i="2"/>
  <c r="J232" i="2"/>
  <c r="J168" i="2"/>
  <c r="H693" i="2"/>
  <c r="H661" i="2"/>
  <c r="H629" i="2"/>
  <c r="H597" i="2"/>
  <c r="H565" i="2"/>
  <c r="H533" i="2"/>
  <c r="H511" i="2"/>
  <c r="I511" i="2" s="1"/>
  <c r="H486" i="2"/>
  <c r="I486" i="2" s="1"/>
  <c r="H461" i="2"/>
  <c r="I461" i="2" s="1"/>
  <c r="H438" i="2"/>
  <c r="I438" i="2" s="1"/>
  <c r="H401" i="2"/>
  <c r="I401" i="2" s="1"/>
  <c r="H388" i="2"/>
  <c r="I388" i="2" s="1"/>
  <c r="H376" i="2"/>
  <c r="I376" i="2" s="1"/>
  <c r="H350" i="2"/>
  <c r="I350" i="2" s="1"/>
  <c r="H324" i="2"/>
  <c r="H257" i="2"/>
  <c r="I257" i="2" s="1"/>
  <c r="H176" i="2"/>
  <c r="I176" i="2" s="1"/>
  <c r="H138" i="2"/>
  <c r="I138" i="2" s="1"/>
  <c r="H121" i="2"/>
  <c r="I121" i="2" s="1"/>
  <c r="J328" i="2"/>
  <c r="J272" i="2"/>
  <c r="J152" i="2"/>
  <c r="J96" i="2"/>
  <c r="H510" i="2"/>
  <c r="H412" i="2"/>
  <c r="I412" i="2" s="1"/>
  <c r="H400" i="2"/>
  <c r="I400" i="2" s="1"/>
  <c r="H386" i="2"/>
  <c r="I386" i="2" s="1"/>
  <c r="H369" i="2"/>
  <c r="I369" i="2" s="1"/>
  <c r="H322" i="2"/>
  <c r="I322" i="2" s="1"/>
  <c r="H296" i="2"/>
  <c r="H276" i="2"/>
  <c r="I276" i="2" s="1"/>
  <c r="H241" i="2"/>
  <c r="I241" i="2" s="1"/>
  <c r="H204" i="2"/>
  <c r="I204" i="2" s="1"/>
  <c r="H186" i="2"/>
  <c r="I186" i="2" s="1"/>
  <c r="H120" i="2"/>
  <c r="I120" i="2" s="1"/>
  <c r="J190" i="2"/>
  <c r="J174" i="2"/>
  <c r="J166" i="2"/>
  <c r="J126" i="2"/>
  <c r="J102" i="2"/>
  <c r="J86" i="2"/>
  <c r="J70" i="2"/>
  <c r="J62" i="2"/>
  <c r="J30" i="2"/>
  <c r="H73" i="2"/>
  <c r="I73" i="2" s="1"/>
  <c r="H52" i="2"/>
  <c r="H41" i="2"/>
  <c r="H72" i="2"/>
  <c r="I72" i="2" s="1"/>
  <c r="H50" i="2"/>
  <c r="H40" i="2"/>
  <c r="H60" i="2"/>
  <c r="I60" i="2" s="1"/>
  <c r="H49" i="2"/>
  <c r="H28" i="2"/>
  <c r="H271" i="2"/>
  <c r="I271" i="2" s="1"/>
  <c r="H262" i="2"/>
  <c r="I262" i="2" s="1"/>
  <c r="H207" i="2"/>
  <c r="I207" i="2" s="1"/>
  <c r="H198" i="2"/>
  <c r="H143" i="2"/>
  <c r="I143" i="2" s="1"/>
  <c r="H134" i="2"/>
  <c r="H58" i="2"/>
  <c r="I58" i="2" s="1"/>
  <c r="H48" i="2"/>
  <c r="H26" i="2"/>
  <c r="H68" i="2"/>
  <c r="I68" i="2" s="1"/>
  <c r="H57" i="2"/>
  <c r="I57" i="2" s="1"/>
  <c r="H47" i="2"/>
  <c r="H36" i="2"/>
  <c r="H25" i="2"/>
  <c r="J668" i="2"/>
  <c r="J436" i="2"/>
  <c r="J276" i="2"/>
  <c r="J372" i="2"/>
  <c r="G365" i="2"/>
  <c r="G364" i="2"/>
  <c r="I364" i="2" s="1"/>
  <c r="G324" i="2"/>
  <c r="G660" i="2"/>
  <c r="I660" i="2" s="1"/>
  <c r="G532" i="2"/>
  <c r="I532" i="2" s="1"/>
  <c r="G284" i="2"/>
  <c r="J700" i="2"/>
  <c r="J468" i="2"/>
  <c r="J236" i="2"/>
  <c r="J17" i="2"/>
  <c r="G484" i="2"/>
  <c r="I484" i="2" s="1"/>
  <c r="G348" i="2"/>
  <c r="G380" i="2"/>
  <c r="I380" i="2" s="1"/>
  <c r="G644" i="2"/>
  <c r="J604" i="2"/>
  <c r="G548" i="2"/>
  <c r="J540" i="2"/>
  <c r="J308" i="2"/>
  <c r="G612" i="2"/>
  <c r="I612" i="2" s="1"/>
  <c r="G157" i="2"/>
  <c r="I157" i="2" s="1"/>
  <c r="G628" i="2"/>
  <c r="I628" i="2" s="1"/>
  <c r="G516" i="2"/>
  <c r="G285" i="2"/>
  <c r="I285" i="2" s="1"/>
  <c r="G564" i="2"/>
  <c r="G260" i="2"/>
  <c r="I260" i="2" s="1"/>
  <c r="G221" i="2"/>
  <c r="I221" i="2" s="1"/>
  <c r="J636" i="2"/>
  <c r="J404" i="2"/>
  <c r="J172" i="2"/>
  <c r="G469" i="2"/>
  <c r="I469" i="2" s="1"/>
  <c r="G309" i="2"/>
  <c r="I309" i="2" s="1"/>
  <c r="G181" i="2"/>
  <c r="I181" i="2" s="1"/>
  <c r="G269" i="2"/>
  <c r="I269" i="2" s="1"/>
  <c r="G180" i="2"/>
  <c r="G141" i="2"/>
  <c r="I141" i="2" s="1"/>
  <c r="G117" i="2"/>
  <c r="I117" i="2" s="1"/>
  <c r="G92" i="2"/>
  <c r="I92" i="2" s="1"/>
  <c r="J708" i="2"/>
  <c r="J676" i="2"/>
  <c r="J508" i="2"/>
  <c r="J476" i="2"/>
  <c r="J444" i="2"/>
  <c r="J412" i="2"/>
  <c r="J316" i="2"/>
  <c r="J244" i="2"/>
  <c r="J212" i="2"/>
  <c r="J148" i="2"/>
  <c r="J116" i="2"/>
  <c r="J84" i="2"/>
  <c r="J52" i="2"/>
  <c r="G93" i="2"/>
  <c r="I93" i="2" s="1"/>
  <c r="G53" i="2"/>
  <c r="I53" i="2" s="1"/>
  <c r="J517" i="2"/>
  <c r="G45" i="2"/>
  <c r="G245" i="2"/>
  <c r="I245" i="2" s="1"/>
  <c r="J124" i="2"/>
  <c r="J60" i="2"/>
  <c r="G333" i="2"/>
  <c r="I333" i="2" s="1"/>
  <c r="G205" i="2"/>
  <c r="I205" i="2" s="1"/>
  <c r="G420" i="2"/>
  <c r="I420" i="2" s="1"/>
  <c r="G332" i="2"/>
  <c r="I332" i="2" s="1"/>
  <c r="G293" i="2"/>
  <c r="G588" i="2"/>
  <c r="G317" i="2"/>
  <c r="G164" i="2"/>
  <c r="G556" i="2"/>
  <c r="G524" i="2"/>
  <c r="I524" i="2" s="1"/>
  <c r="G492" i="2"/>
  <c r="G356" i="2"/>
  <c r="G341" i="2"/>
  <c r="I341" i="2" s="1"/>
  <c r="G277" i="2"/>
  <c r="I277" i="2" s="1"/>
  <c r="G252" i="2"/>
  <c r="I252" i="2" s="1"/>
  <c r="G213" i="2"/>
  <c r="I213" i="2" s="1"/>
  <c r="G188" i="2"/>
  <c r="G149" i="2"/>
  <c r="I149" i="2" s="1"/>
  <c r="G125" i="2"/>
  <c r="I125" i="2" s="1"/>
  <c r="G100" i="2"/>
  <c r="G37" i="2"/>
  <c r="J261" i="2"/>
  <c r="G268" i="2"/>
  <c r="I268" i="2" s="1"/>
  <c r="G229" i="2"/>
  <c r="I229" i="2" s="1"/>
  <c r="G77" i="2"/>
  <c r="I77" i="2" s="1"/>
  <c r="G29" i="2"/>
  <c r="I29" i="2" s="1"/>
  <c r="G620" i="2"/>
  <c r="I620" i="2" s="1"/>
  <c r="G573" i="2"/>
  <c r="I573" i="2" s="1"/>
  <c r="G228" i="2"/>
  <c r="G189" i="2"/>
  <c r="I189" i="2" s="1"/>
  <c r="G28" i="2"/>
  <c r="J684" i="2"/>
  <c r="J652" i="2"/>
  <c r="J589" i="2"/>
  <c r="J452" i="2"/>
  <c r="J388" i="2"/>
  <c r="J292" i="2"/>
  <c r="G460" i="2"/>
  <c r="I460" i="2" s="1"/>
  <c r="G301" i="2"/>
  <c r="G237" i="2"/>
  <c r="I237" i="2" s="1"/>
  <c r="G173" i="2"/>
  <c r="I173" i="2" s="1"/>
  <c r="G85" i="2"/>
  <c r="I85" i="2" s="1"/>
  <c r="G61" i="2"/>
  <c r="I61" i="2" s="1"/>
  <c r="G36" i="2"/>
  <c r="J692" i="2"/>
  <c r="J428" i="2"/>
  <c r="J396" i="2"/>
  <c r="J300" i="2"/>
  <c r="G165" i="2"/>
  <c r="I165" i="2" s="1"/>
  <c r="G253" i="2"/>
  <c r="I253" i="2" s="1"/>
  <c r="G101" i="2"/>
  <c r="I101" i="2" s="1"/>
  <c r="G661" i="2"/>
  <c r="G381" i="2"/>
  <c r="I381" i="2" s="1"/>
  <c r="G325" i="2"/>
  <c r="I325" i="2" s="1"/>
  <c r="G197" i="2"/>
  <c r="I197" i="2" s="1"/>
  <c r="G133" i="2"/>
  <c r="I133" i="2" s="1"/>
  <c r="G109" i="2"/>
  <c r="I109" i="2" s="1"/>
  <c r="G509" i="2"/>
  <c r="I509" i="2" s="1"/>
  <c r="G421" i="2"/>
  <c r="I421" i="2" s="1"/>
  <c r="J453" i="2"/>
  <c r="G597" i="2"/>
  <c r="J709" i="2"/>
  <c r="J461" i="2"/>
  <c r="J389" i="2"/>
  <c r="G701" i="2"/>
  <c r="I701" i="2" s="1"/>
  <c r="G533" i="2"/>
  <c r="I533" i="2" s="1"/>
  <c r="G445" i="2"/>
  <c r="I445" i="2" s="1"/>
  <c r="G357" i="2"/>
  <c r="I357" i="2" s="1"/>
  <c r="J645" i="2"/>
  <c r="J397" i="2"/>
  <c r="G637" i="2"/>
  <c r="I637" i="2" s="1"/>
  <c r="J653" i="2"/>
  <c r="J581" i="2"/>
  <c r="G621" i="2"/>
  <c r="I621" i="2" s="1"/>
  <c r="G557" i="2"/>
  <c r="G493" i="2"/>
  <c r="I493" i="2" s="1"/>
  <c r="G405" i="2"/>
  <c r="J525" i="2"/>
  <c r="G429" i="2"/>
  <c r="I429" i="2" s="1"/>
  <c r="J669" i="2"/>
  <c r="J605" i="2"/>
  <c r="J541" i="2"/>
  <c r="J477" i="2"/>
  <c r="J413" i="2"/>
  <c r="J349" i="2"/>
  <c r="J677" i="2"/>
  <c r="J613" i="2"/>
  <c r="J549" i="2"/>
  <c r="J485" i="2"/>
  <c r="G693" i="2"/>
  <c r="G629" i="2"/>
  <c r="I629" i="2" s="1"/>
  <c r="G565" i="2"/>
  <c r="I565" i="2" s="1"/>
  <c r="G501" i="2"/>
  <c r="J685" i="2"/>
  <c r="G437" i="2"/>
  <c r="I437" i="2" s="1"/>
  <c r="G373" i="2"/>
  <c r="I373" i="2" s="1"/>
  <c r="G94" i="2"/>
  <c r="I94" i="2" s="1"/>
  <c r="G702" i="2"/>
  <c r="J158" i="2"/>
  <c r="J414" i="2"/>
  <c r="G638" i="2"/>
  <c r="G382" i="2"/>
  <c r="G190" i="2"/>
  <c r="I190" i="2" s="1"/>
  <c r="G134" i="2"/>
  <c r="G102" i="2"/>
  <c r="I102" i="2" s="1"/>
  <c r="G70" i="2"/>
  <c r="I70" i="2" s="1"/>
  <c r="G38" i="2"/>
  <c r="J590" i="2"/>
  <c r="J582" i="2"/>
  <c r="J574" i="2"/>
  <c r="J422" i="2"/>
  <c r="J110" i="2"/>
  <c r="G478" i="2"/>
  <c r="G222" i="2"/>
  <c r="I222" i="2" s="1"/>
  <c r="G166" i="2"/>
  <c r="I166" i="2" s="1"/>
  <c r="G542" i="2"/>
  <c r="G286" i="2"/>
  <c r="J550" i="2"/>
  <c r="J526" i="2"/>
  <c r="J494" i="2"/>
  <c r="J470" i="2"/>
  <c r="J398" i="2"/>
  <c r="J374" i="2"/>
  <c r="J350" i="2"/>
  <c r="J326" i="2"/>
  <c r="J302" i="2"/>
  <c r="J278" i="2"/>
  <c r="J254" i="2"/>
  <c r="J230" i="2"/>
  <c r="J206" i="2"/>
  <c r="J182" i="2"/>
  <c r="J142" i="2"/>
  <c r="J46" i="2"/>
  <c r="G318" i="2"/>
  <c r="G198" i="2"/>
  <c r="G78" i="2"/>
  <c r="I78" i="2" s="1"/>
  <c r="J438" i="2"/>
  <c r="J118" i="2"/>
  <c r="G174" i="2"/>
  <c r="I174" i="2" s="1"/>
  <c r="J518" i="2"/>
  <c r="J502" i="2"/>
  <c r="J454" i="2"/>
  <c r="J406" i="2"/>
  <c r="J390" i="2"/>
  <c r="J366" i="2"/>
  <c r="J342" i="2"/>
  <c r="J294" i="2"/>
  <c r="J270" i="2"/>
  <c r="J246" i="2"/>
  <c r="J150" i="2"/>
  <c r="J54" i="2"/>
  <c r="J22" i="2"/>
  <c r="G710" i="2"/>
  <c r="I710" i="2" s="1"/>
  <c r="G670" i="2"/>
  <c r="G510" i="2"/>
  <c r="G86" i="2"/>
  <c r="I86" i="2" s="1"/>
  <c r="J558" i="2"/>
  <c r="J534" i="2"/>
  <c r="J486" i="2"/>
  <c r="J462" i="2"/>
  <c r="J430" i="2"/>
  <c r="J358" i="2"/>
  <c r="J334" i="2"/>
  <c r="J310" i="2"/>
  <c r="J262" i="2"/>
  <c r="J238" i="2"/>
  <c r="J214" i="2"/>
  <c r="G606" i="2"/>
  <c r="J694" i="2"/>
  <c r="J686" i="2"/>
  <c r="J678" i="2"/>
  <c r="J662" i="2"/>
  <c r="J654" i="2"/>
  <c r="J646" i="2"/>
  <c r="J630" i="2"/>
  <c r="J622" i="2"/>
  <c r="J614" i="2"/>
  <c r="J598" i="2"/>
  <c r="J566" i="2"/>
  <c r="Q16" i="2"/>
  <c r="N17" i="2"/>
  <c r="I28" i="2"/>
  <c r="I35" i="2"/>
  <c r="I27" i="2"/>
  <c r="I34" i="2"/>
  <c r="I26" i="2"/>
  <c r="I33" i="2"/>
  <c r="P16" i="2"/>
  <c r="R17" i="2"/>
  <c r="K36" i="2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I37" i="2"/>
  <c r="I397" i="2"/>
  <c r="L16" i="2"/>
  <c r="M16" i="2"/>
  <c r="O16" i="2"/>
  <c r="I712" i="2"/>
  <c r="I704" i="2"/>
  <c r="I592" i="2"/>
  <c r="I584" i="2"/>
  <c r="I576" i="2"/>
  <c r="I568" i="2"/>
  <c r="I560" i="2"/>
  <c r="I552" i="2"/>
  <c r="I544" i="2"/>
  <c r="I392" i="2"/>
  <c r="I384" i="2"/>
  <c r="I368" i="2"/>
  <c r="I360" i="2"/>
  <c r="I344" i="2"/>
  <c r="I328" i="2"/>
  <c r="I312" i="2"/>
  <c r="I296" i="2"/>
  <c r="I280" i="2"/>
  <c r="I256" i="2"/>
  <c r="I240" i="2"/>
  <c r="I184" i="2"/>
  <c r="I168" i="2"/>
  <c r="I104" i="2"/>
  <c r="I64" i="2"/>
  <c r="I56" i="2"/>
  <c r="I48" i="2"/>
  <c r="I40" i="2"/>
  <c r="I705" i="2"/>
  <c r="I689" i="2"/>
  <c r="I673" i="2"/>
  <c r="I649" i="2"/>
  <c r="I633" i="2"/>
  <c r="I617" i="2"/>
  <c r="I585" i="2"/>
  <c r="I561" i="2"/>
  <c r="I545" i="2"/>
  <c r="I505" i="2"/>
  <c r="I473" i="2"/>
  <c r="I457" i="2"/>
  <c r="I449" i="2"/>
  <c r="I441" i="2"/>
  <c r="I409" i="2"/>
  <c r="I393" i="2"/>
  <c r="I385" i="2"/>
  <c r="I345" i="2"/>
  <c r="I321" i="2"/>
  <c r="I249" i="2"/>
  <c r="I233" i="2"/>
  <c r="I185" i="2"/>
  <c r="I129" i="2"/>
  <c r="I65" i="2"/>
  <c r="I49" i="2"/>
  <c r="I41" i="2"/>
  <c r="I179" i="2"/>
  <c r="I51" i="2"/>
  <c r="I698" i="2"/>
  <c r="I690" i="2"/>
  <c r="I634" i="2"/>
  <c r="I626" i="2"/>
  <c r="I570" i="2"/>
  <c r="I562" i="2"/>
  <c r="I378" i="2"/>
  <c r="I314" i="2"/>
  <c r="I234" i="2"/>
  <c r="I38" i="2"/>
  <c r="I668" i="2"/>
  <c r="I652" i="2"/>
  <c r="I636" i="2"/>
  <c r="I596" i="2"/>
  <c r="I588" i="2"/>
  <c r="I580" i="2"/>
  <c r="I572" i="2"/>
  <c r="I540" i="2"/>
  <c r="I396" i="2"/>
  <c r="I340" i="2"/>
  <c r="I316" i="2"/>
  <c r="I300" i="2"/>
  <c r="I236" i="2"/>
  <c r="I196" i="2"/>
  <c r="I132" i="2"/>
  <c r="I116" i="2"/>
  <c r="I84" i="2"/>
  <c r="I76" i="2"/>
  <c r="I52" i="2"/>
  <c r="I44" i="2"/>
  <c r="I36" i="2"/>
  <c r="I254" i="2"/>
  <c r="I711" i="2"/>
  <c r="I687" i="2"/>
  <c r="I598" i="2"/>
  <c r="I534" i="2"/>
  <c r="I470" i="2"/>
  <c r="I406" i="2"/>
  <c r="I126" i="2"/>
  <c r="I631" i="2"/>
  <c r="I567" i="2"/>
  <c r="I519" i="2"/>
  <c r="I495" i="2"/>
  <c r="I479" i="2"/>
  <c r="I471" i="2"/>
  <c r="I447" i="2"/>
  <c r="I431" i="2"/>
  <c r="I423" i="2"/>
  <c r="I407" i="2"/>
  <c r="I383" i="2"/>
  <c r="I367" i="2"/>
  <c r="I359" i="2"/>
  <c r="I351" i="2"/>
  <c r="I343" i="2"/>
  <c r="I335" i="2"/>
  <c r="I303" i="2"/>
  <c r="I295" i="2"/>
  <c r="I287" i="2"/>
  <c r="I279" i="2"/>
  <c r="I263" i="2"/>
  <c r="I255" i="2"/>
  <c r="I247" i="2"/>
  <c r="I239" i="2"/>
  <c r="I231" i="2"/>
  <c r="I223" i="2"/>
  <c r="I215" i="2"/>
  <c r="I199" i="2"/>
  <c r="I191" i="2"/>
  <c r="I183" i="2"/>
  <c r="I175" i="2"/>
  <c r="I167" i="2"/>
  <c r="I159" i="2"/>
  <c r="I151" i="2"/>
  <c r="I135" i="2"/>
  <c r="I127" i="2"/>
  <c r="I119" i="2"/>
  <c r="I111" i="2"/>
  <c r="I103" i="2"/>
  <c r="I95" i="2"/>
  <c r="I87" i="2"/>
  <c r="I79" i="2"/>
  <c r="I71" i="2"/>
  <c r="I63" i="2"/>
  <c r="I55" i="2"/>
  <c r="I47" i="2"/>
  <c r="I39" i="2"/>
  <c r="I686" i="2"/>
  <c r="I654" i="2"/>
  <c r="I622" i="2"/>
  <c r="I566" i="2"/>
  <c r="I558" i="2"/>
  <c r="I494" i="2"/>
  <c r="I462" i="2"/>
  <c r="I446" i="2"/>
  <c r="I422" i="2"/>
  <c r="I390" i="2"/>
  <c r="I382" i="2"/>
  <c r="I358" i="2"/>
  <c r="I342" i="2"/>
  <c r="I310" i="2"/>
  <c r="I294" i="2"/>
  <c r="I286" i="2"/>
  <c r="I278" i="2"/>
  <c r="I270" i="2"/>
  <c r="I246" i="2"/>
  <c r="I238" i="2"/>
  <c r="I230" i="2"/>
  <c r="I214" i="2"/>
  <c r="I206" i="2"/>
  <c r="I182" i="2"/>
  <c r="I158" i="2"/>
  <c r="I150" i="2"/>
  <c r="I142" i="2"/>
  <c r="I118" i="2"/>
  <c r="I110" i="2"/>
  <c r="I62" i="2"/>
  <c r="I54" i="2"/>
  <c r="I46" i="2"/>
  <c r="I709" i="2"/>
  <c r="I669" i="2"/>
  <c r="I605" i="2"/>
  <c r="I581" i="2"/>
  <c r="I549" i="2"/>
  <c r="I541" i="2"/>
  <c r="I501" i="2"/>
  <c r="I485" i="2"/>
  <c r="I477" i="2"/>
  <c r="I413" i="2"/>
  <c r="I349" i="2"/>
  <c r="I293" i="2"/>
  <c r="I261" i="2"/>
  <c r="I69" i="2"/>
  <c r="I45" i="2"/>
  <c r="I683" i="2"/>
  <c r="I651" i="2"/>
  <c r="I539" i="2"/>
  <c r="I523" i="2"/>
  <c r="I499" i="2"/>
  <c r="I459" i="2"/>
  <c r="I427" i="2"/>
  <c r="I395" i="2"/>
  <c r="I331" i="2"/>
  <c r="I251" i="2"/>
  <c r="I203" i="2"/>
  <c r="I83" i="2"/>
  <c r="I67" i="2"/>
  <c r="I59" i="2"/>
  <c r="I43" i="2"/>
  <c r="I706" i="2"/>
  <c r="I682" i="2"/>
  <c r="I674" i="2"/>
  <c r="I666" i="2"/>
  <c r="I650" i="2"/>
  <c r="I642" i="2"/>
  <c r="I618" i="2"/>
  <c r="I594" i="2"/>
  <c r="I538" i="2"/>
  <c r="I514" i="2"/>
  <c r="I490" i="2"/>
  <c r="I458" i="2"/>
  <c r="I450" i="2"/>
  <c r="I410" i="2"/>
  <c r="I362" i="2"/>
  <c r="I298" i="2"/>
  <c r="I258" i="2"/>
  <c r="I250" i="2"/>
  <c r="I210" i="2"/>
  <c r="I202" i="2"/>
  <c r="I178" i="2"/>
  <c r="I154" i="2"/>
  <c r="I130" i="2"/>
  <c r="I74" i="2"/>
  <c r="I66" i="2"/>
  <c r="I50" i="2"/>
  <c r="I42" i="2"/>
  <c r="I180" i="2" l="1"/>
  <c r="I492" i="2"/>
  <c r="I478" i="2"/>
  <c r="I467" i="2"/>
  <c r="I164" i="2"/>
  <c r="I510" i="2"/>
  <c r="I557" i="2"/>
  <c r="I348" i="2"/>
  <c r="I134" i="2"/>
  <c r="I171" i="2"/>
  <c r="I547" i="2"/>
  <c r="I670" i="2"/>
  <c r="I702" i="2"/>
  <c r="I707" i="2"/>
  <c r="I699" i="2"/>
  <c r="I638" i="2"/>
  <c r="I318" i="2"/>
  <c r="I627" i="2"/>
  <c r="I635" i="2"/>
  <c r="I301" i="2"/>
  <c r="I693" i="2"/>
  <c r="I324" i="2"/>
  <c r="I365" i="2"/>
  <c r="I443" i="2"/>
  <c r="I507" i="2"/>
  <c r="I675" i="2"/>
  <c r="I188" i="2"/>
  <c r="I587" i="2"/>
  <c r="I595" i="2"/>
  <c r="I451" i="2"/>
  <c r="I317" i="2"/>
  <c r="I564" i="2"/>
  <c r="I198" i="2"/>
  <c r="I548" i="2"/>
  <c r="I403" i="2"/>
  <c r="I228" i="2"/>
  <c r="I516" i="2"/>
  <c r="I644" i="2"/>
  <c r="I556" i="2"/>
  <c r="I483" i="2"/>
  <c r="I284" i="2"/>
  <c r="I100" i="2"/>
  <c r="I275" i="2"/>
  <c r="I259" i="2"/>
  <c r="I299" i="2"/>
  <c r="I606" i="2"/>
  <c r="I542" i="2"/>
  <c r="I356" i="2"/>
  <c r="I661" i="2"/>
  <c r="I597" i="2"/>
  <c r="K51" i="2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S17" i="2"/>
  <c r="Q17" i="2"/>
  <c r="N18" i="2"/>
  <c r="R19" i="2" s="1"/>
  <c r="P17" i="2"/>
  <c r="R18" i="2"/>
  <c r="O17" i="2"/>
  <c r="M17" i="2"/>
  <c r="L17" i="2"/>
  <c r="V15" i="2" l="1"/>
  <c r="V16" i="2"/>
  <c r="N19" i="2"/>
  <c r="R20" i="2" s="1"/>
  <c r="S18" i="2"/>
  <c r="Q18" i="2"/>
  <c r="M18" i="2"/>
  <c r="L18" i="2"/>
  <c r="O18" i="2"/>
  <c r="P18" i="2"/>
  <c r="V17" i="2" l="1"/>
  <c r="V29" i="2" s="1"/>
  <c r="Q19" i="2"/>
  <c r="N20" i="2"/>
  <c r="R21" i="2" s="1"/>
  <c r="S19" i="2"/>
  <c r="M19" i="2"/>
  <c r="L19" i="2"/>
  <c r="O19" i="2"/>
  <c r="P19" i="2"/>
  <c r="N21" i="2" l="1"/>
  <c r="R22" i="2" s="1"/>
  <c r="S20" i="2"/>
  <c r="Q20" i="2"/>
  <c r="M20" i="2"/>
  <c r="L20" i="2"/>
  <c r="O20" i="2"/>
  <c r="P20" i="2"/>
  <c r="Q21" i="2" l="1"/>
  <c r="N22" i="2"/>
  <c r="S22" i="2" s="1"/>
  <c r="S21" i="2"/>
  <c r="P21" i="2"/>
  <c r="O21" i="2"/>
  <c r="M21" i="2"/>
  <c r="L21" i="2"/>
  <c r="Q22" i="2" l="1"/>
  <c r="O22" i="2"/>
  <c r="P22" i="2"/>
  <c r="M22" i="2" l="1"/>
  <c r="L22" i="2"/>
  <c r="N23" i="2" s="1"/>
  <c r="S23" i="2" s="1"/>
  <c r="Q23" i="2" l="1"/>
  <c r="M23" i="2"/>
  <c r="L23" i="2"/>
  <c r="P23" i="2"/>
  <c r="O23" i="2"/>
  <c r="N24" i="2"/>
  <c r="S24" i="2" s="1"/>
  <c r="R23" i="2"/>
  <c r="R24" i="2"/>
  <c r="Q24" i="2" l="1"/>
  <c r="P24" i="2"/>
  <c r="O24" i="2"/>
  <c r="M24" i="2" s="1"/>
  <c r="L24" i="2"/>
  <c r="N25" i="2"/>
  <c r="S25" i="2" s="1"/>
  <c r="R25" i="2"/>
  <c r="Q25" i="2" l="1"/>
  <c r="P25" i="2"/>
  <c r="O25" i="2"/>
  <c r="M25" i="2"/>
  <c r="L25" i="2"/>
  <c r="N26" i="2"/>
  <c r="S26" i="2" s="1"/>
  <c r="R26" i="2"/>
  <c r="Q26" i="2" l="1"/>
  <c r="P26" i="2"/>
  <c r="O26" i="2"/>
  <c r="M26" i="2"/>
  <c r="L26" i="2"/>
  <c r="N27" i="2" s="1"/>
  <c r="S27" i="2" s="1"/>
  <c r="Q27" i="2" l="1"/>
  <c r="R27" i="2" l="1"/>
  <c r="P27" i="2" l="1"/>
  <c r="M27" i="2" s="1"/>
  <c r="O27" i="2"/>
  <c r="L27" i="2" l="1"/>
  <c r="N28" i="2" s="1"/>
  <c r="R28" i="2"/>
  <c r="S28" i="2" l="1"/>
  <c r="Q28" i="2"/>
  <c r="P28" i="2"/>
  <c r="O28" i="2"/>
  <c r="M28" i="2" s="1"/>
  <c r="L28" i="2"/>
  <c r="N29" i="2" s="1"/>
  <c r="P29" i="2" l="1"/>
  <c r="S29" i="2"/>
  <c r="Q29" i="2"/>
  <c r="O29" i="2"/>
  <c r="M29" i="2" s="1"/>
  <c r="L29" i="2"/>
  <c r="N30" i="2"/>
  <c r="R29" i="2"/>
  <c r="R30" i="2" l="1"/>
  <c r="S30" i="2"/>
  <c r="Q30" i="2"/>
  <c r="O30" i="2"/>
  <c r="P30" i="2"/>
  <c r="M30" i="2"/>
  <c r="L30" i="2" l="1"/>
  <c r="N31" i="2" s="1"/>
  <c r="S31" i="2" s="1"/>
  <c r="Q31" i="2" l="1"/>
  <c r="R31" i="2"/>
  <c r="P31" i="2"/>
  <c r="O31" i="2"/>
  <c r="L31" i="2" s="1"/>
  <c r="M31" i="2"/>
  <c r="N32" i="2" s="1"/>
  <c r="S32" i="2" s="1"/>
  <c r="Q32" i="2" l="1"/>
  <c r="P32" i="2"/>
  <c r="O32" i="2"/>
  <c r="L32" i="2" s="1"/>
  <c r="M32" i="2"/>
  <c r="R32" i="2"/>
  <c r="N33" i="2" l="1"/>
  <c r="S33" i="2" s="1"/>
  <c r="R33" i="2"/>
  <c r="Q33" i="2" l="1"/>
  <c r="O33" i="2"/>
  <c r="P33" i="2"/>
  <c r="L33" i="2" s="1"/>
  <c r="M33" i="2" l="1"/>
  <c r="N34" i="2"/>
  <c r="R34" i="2"/>
  <c r="O34" i="2" l="1"/>
  <c r="S34" i="2"/>
  <c r="Q34" i="2"/>
  <c r="P34" i="2"/>
  <c r="M34" i="2"/>
  <c r="L34" i="2"/>
  <c r="N35" i="2" s="1"/>
  <c r="S35" i="2" s="1"/>
  <c r="Q35" i="2" l="1"/>
  <c r="O35" i="2"/>
  <c r="P35" i="2"/>
  <c r="R35" i="2"/>
  <c r="L35" i="2" l="1"/>
  <c r="M35" i="2"/>
  <c r="N36" i="2" s="1"/>
  <c r="S36" i="2" s="1"/>
  <c r="Q36" i="2" l="1"/>
  <c r="R36" i="2"/>
  <c r="O36" i="2"/>
  <c r="P36" i="2"/>
  <c r="L36" i="2" l="1"/>
  <c r="M36" i="2"/>
  <c r="N37" i="2" l="1"/>
  <c r="S37" i="2" l="1"/>
  <c r="Q37" i="2"/>
  <c r="P37" i="2"/>
  <c r="R37" i="2"/>
  <c r="O37" i="2"/>
  <c r="M37" i="2" l="1"/>
  <c r="L37" i="2"/>
  <c r="N38" i="2" s="1"/>
  <c r="S38" i="2" s="1"/>
  <c r="Q38" i="2" l="1"/>
  <c r="O38" i="2"/>
  <c r="R38" i="2"/>
  <c r="P38" i="2"/>
  <c r="L38" i="2" l="1"/>
  <c r="M38" i="2"/>
  <c r="N39" i="2" s="1"/>
  <c r="S39" i="2" s="1"/>
  <c r="Q39" i="2" l="1"/>
  <c r="P39" i="2"/>
  <c r="R39" i="2"/>
  <c r="O39" i="2"/>
  <c r="M39" i="2" l="1"/>
  <c r="L39" i="2"/>
  <c r="N40" i="2" s="1"/>
  <c r="S40" i="2" s="1"/>
  <c r="Q40" i="2" l="1"/>
  <c r="P40" i="2"/>
  <c r="O40" i="2"/>
  <c r="R40" i="2"/>
  <c r="L40" i="2" l="1"/>
  <c r="M40" i="2"/>
  <c r="N41" i="2" s="1"/>
  <c r="S41" i="2" s="1"/>
  <c r="Q41" i="2" l="1"/>
  <c r="O41" i="2"/>
  <c r="P41" i="2"/>
  <c r="R41" i="2"/>
  <c r="L41" i="2" l="1"/>
  <c r="N42" i="2" s="1"/>
  <c r="S42" i="2" s="1"/>
  <c r="M41" i="2"/>
  <c r="Q42" i="2" l="1"/>
  <c r="R42" i="2"/>
  <c r="O42" i="2"/>
  <c r="P42" i="2"/>
  <c r="M42" i="2" l="1"/>
  <c r="L42" i="2"/>
  <c r="N43" i="2" s="1"/>
  <c r="S43" i="2" s="1"/>
  <c r="Q43" i="2" l="1"/>
  <c r="R43" i="2"/>
  <c r="M43" i="2"/>
  <c r="L43" i="2"/>
  <c r="O43" i="2"/>
  <c r="P43" i="2"/>
  <c r="N44" i="2"/>
  <c r="S44" i="2" s="1"/>
  <c r="Q44" i="2" l="1"/>
  <c r="O44" i="2"/>
  <c r="R44" i="2"/>
  <c r="P44" i="2"/>
  <c r="L44" i="2" l="1"/>
  <c r="M44" i="2"/>
  <c r="N45" i="2" l="1"/>
  <c r="S45" i="2" l="1"/>
  <c r="Q45" i="2"/>
  <c r="P45" i="2"/>
  <c r="R45" i="2"/>
  <c r="O45" i="2"/>
  <c r="L45" i="2" s="1"/>
  <c r="M45" i="2" l="1"/>
  <c r="N46" i="2" s="1"/>
  <c r="S46" i="2" s="1"/>
  <c r="Q46" i="2" l="1"/>
  <c r="R46" i="2"/>
  <c r="P46" i="2"/>
  <c r="O46" i="2"/>
  <c r="L46" i="2" s="1"/>
  <c r="M46" i="2" l="1"/>
  <c r="N47" i="2" s="1"/>
  <c r="S47" i="2" s="1"/>
  <c r="Q47" i="2" l="1"/>
  <c r="O47" i="2"/>
  <c r="R47" i="2"/>
  <c r="P47" i="2"/>
  <c r="M47" i="2" l="1"/>
  <c r="L47" i="2"/>
  <c r="N48" i="2" s="1"/>
  <c r="S48" i="2" s="1"/>
  <c r="Q48" i="2" l="1"/>
  <c r="P48" i="2"/>
  <c r="R48" i="2"/>
  <c r="O48" i="2"/>
  <c r="L48" i="2" s="1"/>
  <c r="M48" i="2" l="1"/>
  <c r="N49" i="2" s="1"/>
  <c r="S49" i="2" s="1"/>
  <c r="Q49" i="2" l="1"/>
  <c r="O49" i="2"/>
  <c r="R49" i="2"/>
  <c r="P49" i="2"/>
  <c r="L49" i="2" l="1"/>
  <c r="M49" i="2"/>
  <c r="N50" i="2" l="1"/>
  <c r="S50" i="2" l="1"/>
  <c r="Q50" i="2"/>
  <c r="P50" i="2"/>
  <c r="R50" i="2"/>
  <c r="O50" i="2"/>
  <c r="L50" i="2"/>
  <c r="M50" i="2"/>
  <c r="N51" i="2" s="1"/>
  <c r="S51" i="2" l="1"/>
  <c r="Q51" i="2"/>
  <c r="R51" i="2"/>
  <c r="O51" i="2"/>
  <c r="P51" i="2"/>
  <c r="L51" i="2" l="1"/>
  <c r="M51" i="2"/>
  <c r="N52" i="2" l="1"/>
  <c r="S52" i="2" l="1"/>
  <c r="Q52" i="2"/>
  <c r="R52" i="2"/>
  <c r="P52" i="2"/>
  <c r="O52" i="2"/>
  <c r="L52" i="2" l="1"/>
  <c r="M52" i="2"/>
  <c r="N53" i="2" l="1"/>
  <c r="S53" i="2" l="1"/>
  <c r="Q53" i="2"/>
  <c r="R53" i="2"/>
  <c r="O53" i="2"/>
  <c r="P53" i="2"/>
  <c r="L53" i="2" l="1"/>
  <c r="M53" i="2"/>
  <c r="N54" i="2" l="1"/>
  <c r="S54" i="2" l="1"/>
  <c r="R54" i="2"/>
  <c r="P54" i="2"/>
  <c r="O54" i="2"/>
  <c r="L54" i="2" s="1"/>
  <c r="Q54" i="2"/>
  <c r="M54" i="2" l="1"/>
  <c r="N55" i="2" s="1"/>
  <c r="S55" i="2" l="1"/>
  <c r="Q55" i="2"/>
  <c r="R55" i="2"/>
  <c r="P55" i="2"/>
  <c r="O55" i="2"/>
  <c r="M55" i="2" s="1"/>
  <c r="L55" i="2" l="1"/>
  <c r="N56" i="2" s="1"/>
  <c r="Q56" i="2" s="1"/>
  <c r="S56" i="2" l="1"/>
  <c r="O56" i="2"/>
  <c r="R56" i="2"/>
  <c r="P56" i="2"/>
  <c r="M56" i="2" l="1"/>
  <c r="L56" i="2"/>
  <c r="N57" i="2" s="1"/>
  <c r="S57" i="2" s="1"/>
  <c r="O57" i="2" l="1"/>
  <c r="R57" i="2"/>
  <c r="P57" i="2"/>
  <c r="Q57" i="2"/>
  <c r="M57" i="2"/>
  <c r="L57" i="2"/>
  <c r="N58" i="2" s="1"/>
  <c r="S58" i="2" s="1"/>
  <c r="P58" i="2" l="1"/>
  <c r="R58" i="2"/>
  <c r="O58" i="2"/>
  <c r="Q58" i="2"/>
  <c r="M58" i="2" l="1"/>
  <c r="L58" i="2"/>
  <c r="N59" i="2" l="1"/>
  <c r="S59" i="2" s="1"/>
  <c r="R59" i="2" l="1"/>
  <c r="Q59" i="2"/>
  <c r="P59" i="2"/>
  <c r="O59" i="2"/>
  <c r="L59" i="2" l="1"/>
  <c r="M59" i="2"/>
  <c r="N60" i="2" l="1"/>
  <c r="S60" i="2" s="1"/>
  <c r="Q60" i="2" l="1"/>
  <c r="R60" i="2"/>
  <c r="P60" i="2"/>
  <c r="O60" i="2"/>
  <c r="M60" i="2" l="1"/>
  <c r="L60" i="2"/>
  <c r="N61" i="2"/>
  <c r="S61" i="2" s="1"/>
  <c r="R61" i="2" l="1"/>
  <c r="Q61" i="2"/>
  <c r="P61" i="2"/>
  <c r="O61" i="2"/>
  <c r="M61" i="2"/>
  <c r="L61" i="2"/>
  <c r="N62" i="2" s="1"/>
  <c r="S62" i="2" l="1"/>
  <c r="Q62" i="2"/>
  <c r="P62" i="2"/>
  <c r="R62" i="2"/>
  <c r="O62" i="2"/>
  <c r="M62" i="2" l="1"/>
  <c r="L62" i="2"/>
  <c r="N63" i="2" s="1"/>
  <c r="S63" i="2" s="1"/>
  <c r="R63" i="2" l="1"/>
  <c r="P63" i="2"/>
  <c r="O63" i="2"/>
  <c r="Q63" i="2"/>
  <c r="M63" i="2" l="1"/>
  <c r="L63" i="2"/>
  <c r="N64" i="2" l="1"/>
  <c r="O64" i="2" s="1"/>
  <c r="R64" i="2" l="1"/>
  <c r="Q64" i="2"/>
  <c r="P64" i="2"/>
  <c r="S64" i="2"/>
  <c r="M64" i="2"/>
  <c r="L64" i="2"/>
  <c r="N65" i="2" s="1"/>
  <c r="S65" i="2" s="1"/>
  <c r="Q65" i="2" l="1"/>
  <c r="P65" i="2"/>
  <c r="R65" i="2"/>
  <c r="O65" i="2"/>
  <c r="M65" i="2" l="1"/>
  <c r="L65" i="2"/>
  <c r="N66" i="2" l="1"/>
  <c r="S66" i="2" s="1"/>
  <c r="P66" i="2" l="1"/>
  <c r="O66" i="2"/>
  <c r="M66" i="2" s="1"/>
  <c r="Q66" i="2"/>
  <c r="R66" i="2"/>
  <c r="L66" i="2" l="1"/>
  <c r="N67" i="2" s="1"/>
  <c r="S67" i="2" s="1"/>
  <c r="R67" i="2"/>
  <c r="O67" i="2"/>
  <c r="Q67" i="2"/>
  <c r="P67" i="2"/>
  <c r="L67" i="2" l="1"/>
  <c r="M67" i="2"/>
  <c r="N68" i="2" l="1"/>
  <c r="S68" i="2" s="1"/>
  <c r="O68" i="2" l="1"/>
  <c r="L68" i="2" s="1"/>
  <c r="R68" i="2"/>
  <c r="Q68" i="2"/>
  <c r="P68" i="2"/>
  <c r="M68" i="2" l="1"/>
  <c r="N69" i="2"/>
  <c r="S69" i="2"/>
  <c r="O69" i="2"/>
  <c r="Q69" i="2"/>
  <c r="P69" i="2"/>
  <c r="R69" i="2"/>
  <c r="M69" i="2" l="1"/>
  <c r="L69" i="2"/>
  <c r="N70" i="2" s="1"/>
  <c r="S70" i="2" s="1"/>
  <c r="O70" i="2" l="1"/>
  <c r="P70" i="2"/>
  <c r="R70" i="2"/>
  <c r="Q70" i="2"/>
  <c r="M70" i="2" l="1"/>
  <c r="L70" i="2"/>
  <c r="N71" i="2"/>
  <c r="S71" i="2" s="1"/>
  <c r="Q71" i="2" l="1"/>
  <c r="P71" i="2"/>
  <c r="O71" i="2"/>
  <c r="R71" i="2"/>
  <c r="L71" i="2" l="1"/>
  <c r="M71" i="2"/>
  <c r="N72" i="2" l="1"/>
  <c r="S72" i="2" s="1"/>
  <c r="R72" i="2" l="1"/>
  <c r="P72" i="2"/>
  <c r="O72" i="2"/>
  <c r="Q72" i="2"/>
  <c r="M72" i="2"/>
  <c r="L72" i="2"/>
  <c r="N73" i="2" l="1"/>
  <c r="S73" i="2" s="1"/>
  <c r="R73" i="2" l="1"/>
  <c r="O73" i="2"/>
  <c r="P73" i="2"/>
  <c r="Q73" i="2"/>
  <c r="M73" i="2" l="1"/>
  <c r="L73" i="2"/>
  <c r="N74" i="2" s="1"/>
  <c r="S74" i="2" s="1"/>
  <c r="R74" i="2" l="1"/>
  <c r="P74" i="2"/>
  <c r="O74" i="2"/>
  <c r="Q74" i="2"/>
  <c r="M74" i="2" l="1"/>
  <c r="L74" i="2"/>
  <c r="N75" i="2" l="1"/>
  <c r="S75" i="2" s="1"/>
  <c r="P75" i="2" l="1"/>
  <c r="O75" i="2"/>
  <c r="Q75" i="2"/>
  <c r="R75" i="2"/>
  <c r="M75" i="2" l="1"/>
  <c r="L75" i="2"/>
  <c r="N76" i="2" l="1"/>
  <c r="S76" i="2" s="1"/>
  <c r="Q76" i="2" l="1"/>
  <c r="O76" i="2"/>
  <c r="P76" i="2"/>
  <c r="R76" i="2"/>
  <c r="M76" i="2"/>
  <c r="L76" i="2"/>
  <c r="N77" i="2" l="1"/>
  <c r="Q77" i="2" s="1"/>
  <c r="R77" i="2"/>
  <c r="P77" i="2" l="1"/>
  <c r="O77" i="2"/>
  <c r="L77" i="2" s="1"/>
  <c r="S77" i="2"/>
  <c r="M77" i="2" l="1"/>
  <c r="N78" i="2" s="1"/>
  <c r="O78" i="2" s="1"/>
  <c r="R78" i="2"/>
  <c r="S78" i="2" l="1"/>
  <c r="P78" i="2"/>
  <c r="L78" i="2" s="1"/>
  <c r="Q78" i="2"/>
  <c r="M78" i="2"/>
  <c r="N79" i="2"/>
  <c r="P79" i="2" s="1"/>
  <c r="R79" i="2" l="1"/>
  <c r="S79" i="2"/>
  <c r="O79" i="2"/>
  <c r="L79" i="2" s="1"/>
  <c r="Q79" i="2"/>
  <c r="M79" i="2"/>
  <c r="N80" i="2" l="1"/>
  <c r="S80" i="2" s="1"/>
  <c r="Q80" i="2" l="1"/>
  <c r="R80" i="2"/>
  <c r="P80" i="2"/>
  <c r="O80" i="2"/>
  <c r="M80" i="2" l="1"/>
  <c r="L80" i="2"/>
  <c r="N81" i="2" s="1"/>
  <c r="S81" i="2" s="1"/>
  <c r="O81" i="2" l="1"/>
  <c r="Q81" i="2"/>
  <c r="P81" i="2"/>
  <c r="R81" i="2"/>
  <c r="L81" i="2" l="1"/>
  <c r="M81" i="2"/>
  <c r="N82" i="2" l="1"/>
  <c r="R82" i="2" s="1"/>
  <c r="S82" i="2"/>
  <c r="Q82" i="2"/>
  <c r="P82" i="2"/>
  <c r="O82" i="2"/>
  <c r="M82" i="2" l="1"/>
  <c r="L82" i="2"/>
  <c r="N83" i="2" s="1"/>
  <c r="Q83" i="2" s="1"/>
  <c r="S83" i="2" l="1"/>
  <c r="O83" i="2"/>
  <c r="R83" i="2"/>
  <c r="P83" i="2"/>
  <c r="L83" i="2" l="1"/>
  <c r="M83" i="2"/>
  <c r="N84" i="2" l="1"/>
  <c r="P84" i="2" s="1"/>
  <c r="O84" i="2"/>
  <c r="Q84" i="2"/>
  <c r="S84" i="2"/>
  <c r="R84" i="2"/>
  <c r="M84" i="2" l="1"/>
  <c r="L84" i="2"/>
  <c r="N85" i="2" s="1"/>
  <c r="P85" i="2" l="1"/>
  <c r="Q85" i="2"/>
  <c r="R85" i="2"/>
  <c r="O85" i="2"/>
  <c r="S85" i="2"/>
  <c r="M85" i="2" l="1"/>
  <c r="L85" i="2"/>
  <c r="N86" i="2"/>
  <c r="Q86" i="2" s="1"/>
  <c r="S86" i="2" l="1"/>
  <c r="R86" i="2"/>
  <c r="O86" i="2"/>
  <c r="P86" i="2"/>
  <c r="L86" i="2"/>
  <c r="M86" i="2"/>
  <c r="N87" i="2" l="1"/>
  <c r="S87" i="2" s="1"/>
  <c r="P87" i="2" l="1"/>
  <c r="O87" i="2"/>
  <c r="Q87" i="2"/>
  <c r="R87" i="2"/>
  <c r="L87" i="2" l="1"/>
  <c r="M87" i="2"/>
  <c r="N88" i="2" l="1"/>
  <c r="S88" i="2" s="1"/>
  <c r="O88" i="2" l="1"/>
  <c r="P88" i="2"/>
  <c r="R88" i="2"/>
  <c r="Q88" i="2"/>
  <c r="M88" i="2" l="1"/>
  <c r="L88" i="2"/>
  <c r="N89" i="2" s="1"/>
  <c r="R89" i="2" s="1"/>
  <c r="O89" i="2" l="1"/>
  <c r="Q89" i="2"/>
  <c r="P89" i="2"/>
  <c r="S89" i="2"/>
  <c r="L89" i="2" l="1"/>
  <c r="M89" i="2"/>
  <c r="N90" i="2"/>
  <c r="S90" i="2" l="1"/>
  <c r="P90" i="2"/>
  <c r="Q90" i="2"/>
  <c r="O90" i="2"/>
  <c r="R90" i="2"/>
  <c r="M90" i="2" l="1"/>
  <c r="L90" i="2"/>
  <c r="N91" i="2" s="1"/>
  <c r="Q91" i="2" l="1"/>
  <c r="P91" i="2"/>
  <c r="O91" i="2"/>
  <c r="R91" i="2"/>
  <c r="S91" i="2"/>
  <c r="L91" i="2" l="1"/>
  <c r="M91" i="2"/>
  <c r="N92" i="2" l="1"/>
  <c r="O92" i="2"/>
  <c r="R92" i="2"/>
  <c r="Q92" i="2"/>
  <c r="S92" i="2"/>
  <c r="P92" i="2"/>
  <c r="L92" i="2" s="1"/>
  <c r="M92" i="2" l="1"/>
  <c r="N93" i="2"/>
  <c r="S93" i="2" s="1"/>
  <c r="O93" i="2" l="1"/>
  <c r="P93" i="2"/>
  <c r="R93" i="2"/>
  <c r="Q93" i="2"/>
  <c r="L93" i="2" l="1"/>
  <c r="M93" i="2"/>
  <c r="N94" i="2" l="1"/>
  <c r="S94" i="2" s="1"/>
  <c r="Q94" i="2" l="1"/>
  <c r="O94" i="2"/>
  <c r="P94" i="2"/>
  <c r="R94" i="2"/>
  <c r="M94" i="2" l="1"/>
  <c r="L94" i="2"/>
  <c r="N95" i="2" s="1"/>
  <c r="S95" i="2"/>
  <c r="P95" i="2"/>
  <c r="Q95" i="2"/>
  <c r="O95" i="2"/>
  <c r="M95" i="2" s="1"/>
  <c r="R95" i="2"/>
  <c r="L95" i="2" l="1"/>
  <c r="N96" i="2" s="1"/>
  <c r="S96" i="2" l="1"/>
  <c r="P96" i="2"/>
  <c r="R96" i="2"/>
  <c r="O96" i="2"/>
  <c r="Q96" i="2"/>
  <c r="L96" i="2" l="1"/>
  <c r="M96" i="2"/>
  <c r="N97" i="2"/>
  <c r="S97" i="2" l="1"/>
  <c r="R97" i="2"/>
  <c r="O97" i="2"/>
  <c r="Q97" i="2"/>
  <c r="P97" i="2"/>
  <c r="M97" i="2" s="1"/>
  <c r="L97" i="2" l="1"/>
  <c r="N98" i="2" s="1"/>
  <c r="S98" i="2" s="1"/>
  <c r="O98" i="2"/>
  <c r="R98" i="2" l="1"/>
  <c r="P98" i="2"/>
  <c r="L98" i="2" s="1"/>
  <c r="Q98" i="2"/>
  <c r="M98" i="2" l="1"/>
  <c r="N99" i="2" s="1"/>
  <c r="Q99" i="2" l="1"/>
  <c r="O99" i="2"/>
  <c r="P99" i="2"/>
  <c r="M99" i="2" s="1"/>
  <c r="R99" i="2"/>
  <c r="S99" i="2"/>
  <c r="L99" i="2"/>
  <c r="N100" i="2" s="1"/>
  <c r="S100" i="2" s="1"/>
  <c r="O100" i="2" l="1"/>
  <c r="R100" i="2"/>
  <c r="P100" i="2"/>
  <c r="Q100" i="2"/>
  <c r="M100" i="2"/>
  <c r="L100" i="2"/>
  <c r="N101" i="2" s="1"/>
  <c r="S101" i="2" l="1"/>
  <c r="P101" i="2"/>
  <c r="O101" i="2"/>
  <c r="Q101" i="2"/>
  <c r="R101" i="2"/>
  <c r="M101" i="2" l="1"/>
  <c r="L101" i="2"/>
  <c r="N102" i="2" s="1"/>
  <c r="S102" i="2" s="1"/>
  <c r="Q102" i="2" l="1"/>
  <c r="R102" i="2"/>
  <c r="P102" i="2"/>
  <c r="O102" i="2"/>
  <c r="L102" i="2" s="1"/>
  <c r="M102" i="2" l="1"/>
  <c r="N103" i="2" s="1"/>
  <c r="P103" i="2" l="1"/>
  <c r="O103" i="2"/>
  <c r="Q103" i="2"/>
  <c r="R103" i="2"/>
  <c r="S103" i="2"/>
  <c r="L103" i="2" l="1"/>
  <c r="M103" i="2"/>
  <c r="N104" i="2" l="1"/>
  <c r="S104" i="2" s="1"/>
  <c r="R104" i="2"/>
  <c r="Q104" i="2"/>
  <c r="O104" i="2"/>
  <c r="P104" i="2"/>
  <c r="L104" i="2" s="1"/>
  <c r="M104" i="2"/>
  <c r="N105" i="2" l="1"/>
  <c r="S105" i="2" l="1"/>
  <c r="Q105" i="2"/>
  <c r="R105" i="2"/>
  <c r="P105" i="2"/>
  <c r="O105" i="2"/>
  <c r="L105" i="2" l="1"/>
  <c r="M105" i="2"/>
  <c r="N106" i="2" l="1"/>
  <c r="S106" i="2" l="1"/>
  <c r="O106" i="2"/>
  <c r="P106" i="2"/>
  <c r="R106" i="2"/>
  <c r="Q106" i="2"/>
  <c r="M106" i="2" l="1"/>
  <c r="L106" i="2"/>
  <c r="N107" i="2" s="1"/>
  <c r="Q107" i="2" s="1"/>
  <c r="P107" i="2" l="1"/>
  <c r="O107" i="2"/>
  <c r="R107" i="2"/>
  <c r="S107" i="2"/>
  <c r="L107" i="2" l="1"/>
  <c r="M107" i="2"/>
  <c r="N108" i="2" l="1"/>
  <c r="S108" i="2" s="1"/>
  <c r="O108" i="2" l="1"/>
  <c r="P108" i="2"/>
  <c r="R108" i="2"/>
  <c r="Q108" i="2"/>
  <c r="M108" i="2" l="1"/>
  <c r="L108" i="2"/>
  <c r="N109" i="2"/>
  <c r="S109" i="2" s="1"/>
  <c r="Q109" i="2" l="1"/>
  <c r="R109" i="2"/>
  <c r="P109" i="2"/>
  <c r="O109" i="2"/>
  <c r="M109" i="2"/>
  <c r="L109" i="2"/>
  <c r="N110" i="2"/>
  <c r="S110" i="2" s="1"/>
  <c r="R110" i="2" l="1"/>
  <c r="Q110" i="2"/>
  <c r="O110" i="2"/>
  <c r="P110" i="2"/>
  <c r="L110" i="2" l="1"/>
  <c r="M110" i="2"/>
  <c r="N111" i="2" l="1"/>
  <c r="R111" i="2" s="1"/>
  <c r="Q111" i="2" l="1"/>
  <c r="O111" i="2"/>
  <c r="S111" i="2"/>
  <c r="P111" i="2"/>
  <c r="L111" i="2" l="1"/>
  <c r="M111" i="2"/>
  <c r="N112" i="2" s="1"/>
  <c r="R112" i="2" l="1"/>
  <c r="S112" i="2"/>
  <c r="Q112" i="2"/>
  <c r="O112" i="2"/>
  <c r="P112" i="2"/>
  <c r="L112" i="2" s="1"/>
  <c r="M112" i="2" l="1"/>
  <c r="N113" i="2"/>
  <c r="Q113" i="2" s="1"/>
  <c r="R113" i="2" l="1"/>
  <c r="S113" i="2"/>
  <c r="O113" i="2"/>
  <c r="P113" i="2"/>
  <c r="M113" i="2" s="1"/>
  <c r="L113" i="2" l="1"/>
  <c r="N114" i="2" s="1"/>
  <c r="Q114" i="2" l="1"/>
  <c r="O114" i="2"/>
  <c r="R114" i="2"/>
  <c r="S114" i="2"/>
  <c r="P114" i="2"/>
  <c r="L114" i="2"/>
  <c r="M114" i="2" l="1"/>
  <c r="N115" i="2" s="1"/>
  <c r="S115" i="2" s="1"/>
  <c r="Q115" i="2" l="1"/>
  <c r="R115" i="2"/>
  <c r="P115" i="2"/>
  <c r="O115" i="2"/>
  <c r="L115" i="2" l="1"/>
  <c r="M115" i="2"/>
  <c r="N116" i="2" s="1"/>
  <c r="Q116" i="2" l="1"/>
  <c r="O116" i="2"/>
  <c r="R116" i="2"/>
  <c r="S116" i="2"/>
  <c r="P116" i="2"/>
  <c r="M116" i="2" s="1"/>
  <c r="L116" i="2" l="1"/>
  <c r="N117" i="2" s="1"/>
  <c r="S117" i="2" l="1"/>
  <c r="P117" i="2"/>
  <c r="R117" i="2"/>
  <c r="O117" i="2"/>
  <c r="Q117" i="2"/>
  <c r="M117" i="2" l="1"/>
  <c r="L117" i="2"/>
  <c r="N118" i="2" s="1"/>
  <c r="Q118" i="2" l="1"/>
  <c r="P118" i="2"/>
  <c r="S118" i="2"/>
  <c r="R118" i="2"/>
  <c r="O118" i="2"/>
  <c r="M118" i="2" l="1"/>
  <c r="L118" i="2"/>
  <c r="N119" i="2" s="1"/>
  <c r="Q119" i="2" l="1"/>
  <c r="O119" i="2"/>
  <c r="S119" i="2"/>
  <c r="R119" i="2"/>
  <c r="P119" i="2"/>
  <c r="M119" i="2" l="1"/>
  <c r="L119" i="2"/>
  <c r="N120" i="2" s="1"/>
  <c r="O120" i="2" s="1"/>
  <c r="R120" i="2" l="1"/>
  <c r="S120" i="2"/>
  <c r="Q120" i="2"/>
  <c r="P120" i="2"/>
  <c r="L120" i="2" s="1"/>
  <c r="M120" i="2"/>
  <c r="N121" i="2" l="1"/>
  <c r="P121" i="2"/>
  <c r="O121" i="2"/>
  <c r="R121" i="2"/>
  <c r="Q121" i="2"/>
  <c r="S121" i="2"/>
  <c r="M121" i="2"/>
  <c r="L121" i="2"/>
  <c r="N122" i="2" l="1"/>
  <c r="P122" i="2" s="1"/>
  <c r="S122" i="2" l="1"/>
  <c r="O122" i="2"/>
  <c r="R122" i="2"/>
  <c r="Q122" i="2"/>
  <c r="L122" i="2"/>
  <c r="M122" i="2"/>
  <c r="N123" i="2" s="1"/>
  <c r="Q123" i="2" l="1"/>
  <c r="P123" i="2"/>
  <c r="S123" i="2"/>
  <c r="R123" i="2"/>
  <c r="O123" i="2"/>
  <c r="L123" i="2" l="1"/>
  <c r="M123" i="2"/>
  <c r="N124" i="2" s="1"/>
  <c r="O124" i="2" l="1"/>
  <c r="P124" i="2"/>
  <c r="M124" i="2" s="1"/>
  <c r="Q124" i="2"/>
  <c r="S124" i="2"/>
  <c r="R124" i="2"/>
  <c r="L124" i="2" l="1"/>
  <c r="N125" i="2" s="1"/>
  <c r="P125" i="2" s="1"/>
  <c r="S125" i="2" l="1"/>
  <c r="O125" i="2"/>
  <c r="Q125" i="2"/>
  <c r="R125" i="2"/>
  <c r="M125" i="2" l="1"/>
  <c r="L125" i="2"/>
  <c r="N126" i="2" s="1"/>
  <c r="O126" i="2" l="1"/>
  <c r="S126" i="2"/>
  <c r="R126" i="2"/>
  <c r="Q126" i="2"/>
  <c r="P126" i="2"/>
  <c r="M126" i="2" l="1"/>
  <c r="L126" i="2"/>
  <c r="N127" i="2" l="1"/>
  <c r="P127" i="2"/>
  <c r="Q127" i="2"/>
  <c r="S127" i="2"/>
  <c r="O127" i="2"/>
  <c r="L127" i="2" s="1"/>
  <c r="R127" i="2"/>
  <c r="M127" i="2" l="1"/>
  <c r="N128" i="2" s="1"/>
  <c r="O128" i="2" l="1"/>
  <c r="L128" i="2" s="1"/>
  <c r="Q128" i="2"/>
  <c r="P128" i="2"/>
  <c r="S128" i="2"/>
  <c r="R128" i="2"/>
  <c r="M128" i="2" l="1"/>
  <c r="N129" i="2" s="1"/>
  <c r="P129" i="2" l="1"/>
  <c r="R129" i="2"/>
  <c r="Q129" i="2"/>
  <c r="S129" i="2"/>
  <c r="O129" i="2"/>
  <c r="L129" i="2"/>
  <c r="M129" i="2"/>
  <c r="N130" i="2" s="1"/>
  <c r="O130" i="2" l="1"/>
  <c r="Q130" i="2"/>
  <c r="R130" i="2"/>
  <c r="P130" i="2"/>
  <c r="M130" i="2" s="1"/>
  <c r="S130" i="2"/>
  <c r="L130" i="2"/>
  <c r="N131" i="2" s="1"/>
  <c r="S131" i="2" s="1"/>
  <c r="O131" i="2" l="1"/>
  <c r="R131" i="2"/>
  <c r="Q131" i="2"/>
  <c r="P131" i="2"/>
  <c r="L131" i="2" l="1"/>
  <c r="M131" i="2"/>
  <c r="N132" i="2" l="1"/>
  <c r="S132" i="2" s="1"/>
  <c r="R132" i="2" l="1"/>
  <c r="P132" i="2"/>
  <c r="Q132" i="2"/>
  <c r="O132" i="2"/>
  <c r="M132" i="2" s="1"/>
  <c r="L132" i="2"/>
  <c r="N133" i="2" l="1"/>
  <c r="Q133" i="2" s="1"/>
  <c r="O133" i="2" l="1"/>
  <c r="P133" i="2"/>
  <c r="S133" i="2"/>
  <c r="R133" i="2"/>
  <c r="L133" i="2" l="1"/>
  <c r="M133" i="2"/>
  <c r="N134" i="2"/>
  <c r="S134" i="2" s="1"/>
  <c r="R134" i="2" l="1"/>
  <c r="O134" i="2"/>
  <c r="P134" i="2"/>
  <c r="Q134" i="2"/>
  <c r="M134" i="2" l="1"/>
  <c r="L134" i="2"/>
  <c r="N135" i="2" l="1"/>
  <c r="P135" i="2" s="1"/>
  <c r="S135" i="2" l="1"/>
  <c r="R135" i="2"/>
  <c r="Q135" i="2"/>
  <c r="O135" i="2"/>
  <c r="M135" i="2" s="1"/>
  <c r="L135" i="2" l="1"/>
  <c r="N136" i="2" s="1"/>
  <c r="R136" i="2" l="1"/>
  <c r="S136" i="2"/>
  <c r="O136" i="2"/>
  <c r="P136" i="2"/>
  <c r="Q136" i="2"/>
  <c r="M136" i="2" l="1"/>
  <c r="L136" i="2"/>
  <c r="N137" i="2" s="1"/>
  <c r="P137" i="2" l="1"/>
  <c r="R137" i="2"/>
  <c r="O137" i="2"/>
  <c r="S137" i="2"/>
  <c r="Q137" i="2"/>
  <c r="L137" i="2" l="1"/>
  <c r="M137" i="2"/>
  <c r="N138" i="2" l="1"/>
  <c r="S138" i="2" l="1"/>
  <c r="R138" i="2"/>
  <c r="P138" i="2"/>
  <c r="O138" i="2"/>
  <c r="Q138" i="2"/>
  <c r="L138" i="2"/>
  <c r="M138" i="2"/>
  <c r="N139" i="2" s="1"/>
  <c r="P139" i="2" s="1"/>
  <c r="Q139" i="2" l="1"/>
  <c r="S139" i="2"/>
  <c r="O139" i="2"/>
  <c r="L139" i="2" s="1"/>
  <c r="R139" i="2"/>
  <c r="M139" i="2"/>
  <c r="N140" i="2" l="1"/>
  <c r="S140" i="2" s="1"/>
  <c r="P140" i="2"/>
  <c r="O140" i="2"/>
  <c r="M140" i="2" s="1"/>
  <c r="R140" i="2" l="1"/>
  <c r="Q140" i="2"/>
  <c r="L140" i="2"/>
  <c r="N141" i="2" s="1"/>
  <c r="O141" i="2" s="1"/>
  <c r="S141" i="2" l="1"/>
  <c r="P141" i="2"/>
  <c r="L141" i="2" s="1"/>
  <c r="Q141" i="2"/>
  <c r="R141" i="2"/>
  <c r="M141" i="2" l="1"/>
  <c r="N142" i="2" s="1"/>
  <c r="Q142" i="2" s="1"/>
  <c r="O142" i="2" l="1"/>
  <c r="S142" i="2"/>
  <c r="P142" i="2"/>
  <c r="R142" i="2"/>
  <c r="M142" i="2" l="1"/>
  <c r="L142" i="2"/>
  <c r="N143" i="2"/>
  <c r="O143" i="2" s="1"/>
  <c r="P143" i="2"/>
  <c r="M143" i="2" s="1"/>
  <c r="S143" i="2" l="1"/>
  <c r="R143" i="2"/>
  <c r="Q143" i="2"/>
  <c r="L143" i="2"/>
  <c r="N144" i="2" s="1"/>
  <c r="S144" i="2" s="1"/>
  <c r="P144" i="2" l="1"/>
  <c r="O144" i="2"/>
  <c r="Q144" i="2"/>
  <c r="R144" i="2"/>
  <c r="M144" i="2" l="1"/>
  <c r="L144" i="2"/>
  <c r="N145" i="2" s="1"/>
  <c r="R145" i="2" s="1"/>
  <c r="O145" i="2" l="1"/>
  <c r="Q145" i="2"/>
  <c r="S145" i="2"/>
  <c r="P145" i="2"/>
  <c r="L145" i="2" l="1"/>
  <c r="M145" i="2"/>
  <c r="N146" i="2" s="1"/>
  <c r="Q146" i="2" s="1"/>
  <c r="R146" i="2" l="1"/>
  <c r="P146" i="2"/>
  <c r="S146" i="2"/>
  <c r="O146" i="2"/>
  <c r="L146" i="2" l="1"/>
  <c r="N147" i="2" s="1"/>
  <c r="Q147" i="2" s="1"/>
  <c r="M146" i="2"/>
  <c r="S147" i="2" l="1"/>
  <c r="O147" i="2"/>
  <c r="R147" i="2"/>
  <c r="P147" i="2"/>
  <c r="M147" i="2" l="1"/>
  <c r="L147" i="2"/>
  <c r="N148" i="2" s="1"/>
  <c r="S148" i="2" s="1"/>
  <c r="Q148" i="2" l="1"/>
  <c r="R148" i="2"/>
  <c r="O148" i="2"/>
  <c r="P148" i="2"/>
  <c r="L148" i="2" s="1"/>
  <c r="M148" i="2"/>
  <c r="N149" i="2" l="1"/>
  <c r="S149" i="2" s="1"/>
  <c r="R149" i="2" l="1"/>
  <c r="P149" i="2"/>
  <c r="O149" i="2"/>
  <c r="Q149" i="2"/>
  <c r="L149" i="2"/>
  <c r="M149" i="2"/>
  <c r="N150" i="2" l="1"/>
  <c r="S150" i="2" s="1"/>
  <c r="O150" i="2" l="1"/>
  <c r="R150" i="2"/>
  <c r="P150" i="2"/>
  <c r="Q150" i="2"/>
  <c r="L150" i="2"/>
  <c r="M150" i="2"/>
  <c r="N151" i="2" s="1"/>
  <c r="O151" i="2" l="1"/>
  <c r="Q151" i="2"/>
  <c r="S151" i="2"/>
  <c r="P151" i="2"/>
  <c r="R151" i="2"/>
  <c r="L151" i="2" l="1"/>
  <c r="M151" i="2"/>
  <c r="N152" i="2" s="1"/>
  <c r="S152" i="2" l="1"/>
  <c r="R152" i="2"/>
  <c r="Q152" i="2"/>
  <c r="O152" i="2"/>
  <c r="P152" i="2"/>
  <c r="M152" i="2" l="1"/>
  <c r="L152" i="2"/>
  <c r="N153" i="2" s="1"/>
  <c r="S153" i="2" l="1"/>
  <c r="P153" i="2"/>
  <c r="Q153" i="2"/>
  <c r="R153" i="2"/>
  <c r="O153" i="2"/>
  <c r="L153" i="2" l="1"/>
  <c r="M153" i="2"/>
  <c r="N154" i="2" s="1"/>
  <c r="Q154" i="2" l="1"/>
  <c r="O154" i="2"/>
  <c r="S154" i="2"/>
  <c r="P154" i="2"/>
  <c r="R154" i="2"/>
  <c r="L154" i="2" l="1"/>
  <c r="M154" i="2"/>
  <c r="N155" i="2" l="1"/>
  <c r="S155" i="2" s="1"/>
  <c r="R155" i="2" l="1"/>
  <c r="P155" i="2"/>
  <c r="O155" i="2"/>
  <c r="Q155" i="2"/>
  <c r="M155" i="2" l="1"/>
  <c r="L155" i="2"/>
  <c r="N156" i="2" s="1"/>
  <c r="S156" i="2" l="1"/>
  <c r="O156" i="2"/>
  <c r="R156" i="2"/>
  <c r="P156" i="2"/>
  <c r="Q156" i="2"/>
  <c r="M156" i="2" l="1"/>
  <c r="L156" i="2"/>
  <c r="N157" i="2"/>
  <c r="S157" i="2" l="1"/>
  <c r="P157" i="2"/>
  <c r="O157" i="2"/>
  <c r="M157" i="2" s="1"/>
  <c r="Q157" i="2"/>
  <c r="R157" i="2"/>
  <c r="L157" i="2"/>
  <c r="N158" i="2" s="1"/>
  <c r="S158" i="2" l="1"/>
  <c r="R158" i="2"/>
  <c r="P158" i="2"/>
  <c r="O158" i="2"/>
  <c r="M158" i="2" s="1"/>
  <c r="Q158" i="2"/>
  <c r="L158" i="2"/>
  <c r="N159" i="2" l="1"/>
  <c r="R159" i="2" s="1"/>
  <c r="S159" i="2" l="1"/>
  <c r="Q159" i="2"/>
  <c r="O159" i="2"/>
  <c r="P159" i="2"/>
  <c r="L159" i="2"/>
  <c r="M159" i="2"/>
  <c r="N160" i="2"/>
  <c r="Q160" i="2" s="1"/>
  <c r="P160" i="2" l="1"/>
  <c r="S160" i="2"/>
  <c r="O160" i="2"/>
  <c r="L160" i="2" s="1"/>
  <c r="R160" i="2"/>
  <c r="M160" i="2" l="1"/>
  <c r="N161" i="2" s="1"/>
  <c r="R161" i="2" l="1"/>
  <c r="O161" i="2"/>
  <c r="S161" i="2"/>
  <c r="P161" i="2"/>
  <c r="Q161" i="2"/>
  <c r="L161" i="2" l="1"/>
  <c r="M161" i="2"/>
  <c r="N162" i="2" l="1"/>
  <c r="R162" i="2" s="1"/>
  <c r="O162" i="2" l="1"/>
  <c r="S162" i="2"/>
  <c r="Q162" i="2"/>
  <c r="P162" i="2"/>
  <c r="M162" i="2" s="1"/>
  <c r="L162" i="2" l="1"/>
  <c r="N163" i="2"/>
  <c r="S163" i="2" l="1"/>
  <c r="Q163" i="2"/>
  <c r="R163" i="2"/>
  <c r="O163" i="2"/>
  <c r="P163" i="2"/>
  <c r="M163" i="2" l="1"/>
  <c r="L163" i="2"/>
  <c r="N164" i="2" s="1"/>
  <c r="S164" i="2" s="1"/>
  <c r="R164" i="2" l="1"/>
  <c r="O164" i="2"/>
  <c r="M164" i="2" s="1"/>
  <c r="Q164" i="2"/>
  <c r="P164" i="2"/>
  <c r="L164" i="2" l="1"/>
  <c r="N165" i="2"/>
  <c r="R165" i="2" s="1"/>
  <c r="Q165" i="2" l="1"/>
  <c r="O165" i="2"/>
  <c r="P165" i="2"/>
  <c r="S165" i="2"/>
  <c r="M165" i="2" l="1"/>
  <c r="L165" i="2"/>
  <c r="N166" i="2" s="1"/>
  <c r="R166" i="2" s="1"/>
  <c r="P166" i="2" l="1"/>
  <c r="Q166" i="2"/>
  <c r="O166" i="2"/>
  <c r="S166" i="2"/>
  <c r="L166" i="2" l="1"/>
  <c r="M166" i="2"/>
  <c r="N167" i="2" s="1"/>
  <c r="Q167" i="2" s="1"/>
  <c r="R167" i="2" l="1"/>
  <c r="S167" i="2"/>
  <c r="O167" i="2"/>
  <c r="P167" i="2"/>
  <c r="M167" i="2" l="1"/>
  <c r="L167" i="2"/>
  <c r="N168" i="2"/>
  <c r="P168" i="2" s="1"/>
  <c r="R168" i="2" l="1"/>
  <c r="S168" i="2"/>
  <c r="O168" i="2"/>
  <c r="M168" i="2" s="1"/>
  <c r="Q168" i="2"/>
  <c r="L168" i="2"/>
  <c r="N169" i="2" l="1"/>
  <c r="P169" i="2" s="1"/>
  <c r="Q169" i="2" l="1"/>
  <c r="S169" i="2"/>
  <c r="O169" i="2"/>
  <c r="R169" i="2"/>
  <c r="M169" i="2" l="1"/>
  <c r="L169" i="2"/>
  <c r="N170" i="2" s="1"/>
  <c r="S170" i="2" s="1"/>
  <c r="R170" i="2" l="1"/>
  <c r="P170" i="2"/>
  <c r="O170" i="2"/>
  <c r="L170" i="2"/>
  <c r="Q170" i="2"/>
  <c r="M170" i="2"/>
  <c r="N171" i="2" l="1"/>
  <c r="O171" i="2" s="1"/>
  <c r="Q171" i="2" l="1"/>
  <c r="P171" i="2"/>
  <c r="L171" i="2" s="1"/>
  <c r="N172" i="2" s="1"/>
  <c r="R171" i="2"/>
  <c r="S171" i="2"/>
  <c r="M171" i="2" l="1"/>
  <c r="P172" i="2"/>
  <c r="R172" i="2"/>
  <c r="S172" i="2"/>
  <c r="Q172" i="2"/>
  <c r="O172" i="2"/>
  <c r="M172" i="2" l="1"/>
  <c r="L172" i="2"/>
  <c r="N173" i="2" s="1"/>
  <c r="O173" i="2" l="1"/>
  <c r="R173" i="2"/>
  <c r="S173" i="2"/>
  <c r="Q173" i="2"/>
  <c r="P173" i="2"/>
  <c r="L173" i="2" l="1"/>
  <c r="M173" i="2"/>
  <c r="N174" i="2" l="1"/>
  <c r="Q174" i="2" s="1"/>
  <c r="O174" i="2" l="1"/>
  <c r="R174" i="2"/>
  <c r="P174" i="2"/>
  <c r="L174" i="2" s="1"/>
  <c r="S174" i="2"/>
  <c r="M174" i="2"/>
  <c r="N175" i="2" s="1"/>
  <c r="S175" i="2" s="1"/>
  <c r="R175" i="2" l="1"/>
  <c r="P175" i="2"/>
  <c r="O175" i="2"/>
  <c r="Q175" i="2"/>
  <c r="M175" i="2" l="1"/>
  <c r="L175" i="2"/>
  <c r="N176" i="2"/>
  <c r="S176" i="2" s="1"/>
  <c r="P176" i="2" l="1"/>
  <c r="O176" i="2"/>
  <c r="Q176" i="2"/>
  <c r="R176" i="2"/>
  <c r="L176" i="2" l="1"/>
  <c r="M176" i="2"/>
  <c r="N177" i="2" l="1"/>
  <c r="R177" i="2" s="1"/>
  <c r="Q177" i="2"/>
  <c r="P177" i="2"/>
  <c r="O177" i="2"/>
  <c r="M177" i="2" s="1"/>
  <c r="S177" i="2"/>
  <c r="L177" i="2" l="1"/>
  <c r="N178" i="2" s="1"/>
  <c r="R178" i="2" l="1"/>
  <c r="P178" i="2"/>
  <c r="S178" i="2"/>
  <c r="O178" i="2"/>
  <c r="M178" i="2"/>
  <c r="Q178" i="2"/>
  <c r="L178" i="2" l="1"/>
  <c r="N179" i="2" s="1"/>
  <c r="R179" i="2" l="1"/>
  <c r="M179" i="2"/>
  <c r="N180" i="2" s="1"/>
  <c r="S180" i="2" s="1"/>
  <c r="R180" i="2"/>
  <c r="P179" i="2"/>
  <c r="S179" i="2"/>
  <c r="O179" i="2"/>
  <c r="L179" i="2" s="1"/>
  <c r="Q179" i="2"/>
  <c r="P180" i="2"/>
  <c r="O180" i="2"/>
  <c r="R181" i="2"/>
  <c r="M180" i="2" l="1"/>
  <c r="L180" i="2"/>
  <c r="N181" i="2" s="1"/>
  <c r="O181" i="2" s="1"/>
  <c r="Q180" i="2"/>
  <c r="S181" i="2"/>
  <c r="P181" i="2"/>
  <c r="M181" i="2" s="1"/>
  <c r="Q181" i="2"/>
  <c r="L181" i="2" l="1"/>
  <c r="N182" i="2" s="1"/>
  <c r="Q182" i="2" l="1"/>
  <c r="R182" i="2"/>
  <c r="P182" i="2"/>
  <c r="S182" i="2"/>
  <c r="O182" i="2"/>
  <c r="L182" i="2" l="1"/>
  <c r="M182" i="2"/>
  <c r="N183" i="2" l="1"/>
  <c r="O183" i="2" l="1"/>
  <c r="R183" i="2"/>
  <c r="S183" i="2"/>
  <c r="Q183" i="2"/>
  <c r="P183" i="2"/>
  <c r="L183" i="2" s="1"/>
  <c r="M183" i="2" l="1"/>
  <c r="N184" i="2" s="1"/>
  <c r="P184" i="2" l="1"/>
  <c r="O184" i="2"/>
  <c r="L184" i="2" s="1"/>
  <c r="M184" i="2"/>
  <c r="S184" i="2"/>
  <c r="R184" i="2"/>
  <c r="Q184" i="2"/>
  <c r="N185" i="2" l="1"/>
  <c r="R185" i="2"/>
  <c r="O185" i="2"/>
  <c r="L185" i="2"/>
  <c r="M185" i="2"/>
  <c r="Q185" i="2" l="1"/>
  <c r="P185" i="2"/>
  <c r="S185" i="2"/>
  <c r="N186" i="2"/>
  <c r="P186" i="2" s="1"/>
  <c r="R186" i="2"/>
  <c r="O186" i="2" l="1"/>
  <c r="M186" i="2" s="1"/>
  <c r="S186" i="2"/>
  <c r="Q186" i="2"/>
  <c r="L186" i="2" l="1"/>
  <c r="N187" i="2" s="1"/>
  <c r="Q187" i="2" l="1"/>
  <c r="R187" i="2"/>
  <c r="O187" i="2"/>
  <c r="P187" i="2"/>
  <c r="S187" i="2"/>
  <c r="M187" i="2"/>
  <c r="L187" i="2"/>
  <c r="N188" i="2" s="1"/>
  <c r="R188" i="2" l="1"/>
  <c r="P188" i="2"/>
  <c r="S188" i="2"/>
  <c r="Q188" i="2"/>
  <c r="O188" i="2"/>
  <c r="M188" i="2" s="1"/>
  <c r="L188" i="2"/>
  <c r="N189" i="2"/>
  <c r="S189" i="2" s="1"/>
  <c r="P189" i="2" l="1"/>
  <c r="Q189" i="2"/>
  <c r="R189" i="2"/>
  <c r="O189" i="2"/>
  <c r="M189" i="2" s="1"/>
  <c r="L189" i="2" l="1"/>
  <c r="N190" i="2" s="1"/>
  <c r="Q190" i="2" s="1"/>
  <c r="S190" i="2" l="1"/>
  <c r="R190" i="2"/>
  <c r="P190" i="2"/>
  <c r="O190" i="2"/>
  <c r="L190" i="2" l="1"/>
  <c r="M190" i="2"/>
  <c r="N191" i="2" l="1"/>
  <c r="R191" i="2" s="1"/>
  <c r="P191" i="2" l="1"/>
  <c r="Q191" i="2"/>
  <c r="S191" i="2"/>
  <c r="O191" i="2"/>
  <c r="L191" i="2" l="1"/>
  <c r="M191" i="2"/>
  <c r="N192" i="2" l="1"/>
  <c r="Q192" i="2" s="1"/>
  <c r="O192" i="2" l="1"/>
  <c r="P192" i="2"/>
  <c r="M192" i="2" s="1"/>
  <c r="S192" i="2"/>
  <c r="R192" i="2"/>
  <c r="L192" i="2"/>
  <c r="N193" i="2" l="1"/>
  <c r="P193" i="2" s="1"/>
  <c r="S193" i="2"/>
  <c r="Q193" i="2"/>
  <c r="O193" i="2"/>
  <c r="L193" i="2" s="1"/>
  <c r="R193" i="2"/>
  <c r="M193" i="2" l="1"/>
  <c r="N194" i="2" s="1"/>
  <c r="S194" i="2" l="1"/>
  <c r="R194" i="2"/>
  <c r="Q194" i="2"/>
  <c r="O194" i="2"/>
  <c r="P194" i="2"/>
  <c r="L194" i="2"/>
  <c r="M194" i="2" l="1"/>
  <c r="N195" i="2" s="1"/>
  <c r="S195" i="2" s="1"/>
  <c r="P195" i="2" l="1"/>
  <c r="R195" i="2"/>
  <c r="O195" i="2"/>
  <c r="M195" i="2" s="1"/>
  <c r="Q195" i="2"/>
  <c r="L195" i="2" l="1"/>
  <c r="N196" i="2" s="1"/>
  <c r="P196" i="2" s="1"/>
  <c r="O196" i="2" l="1"/>
  <c r="L196" i="2" s="1"/>
  <c r="S196" i="2"/>
  <c r="Q196" i="2"/>
  <c r="R196" i="2"/>
  <c r="M196" i="2"/>
  <c r="N197" i="2"/>
  <c r="R197" i="2" s="1"/>
  <c r="S197" i="2" l="1"/>
  <c r="Q197" i="2"/>
  <c r="P197" i="2"/>
  <c r="O197" i="2"/>
  <c r="L197" i="2" s="1"/>
  <c r="M197" i="2" l="1"/>
  <c r="N198" i="2" s="1"/>
  <c r="R198" i="2" l="1"/>
  <c r="S198" i="2"/>
  <c r="O198" i="2"/>
  <c r="P198" i="2"/>
  <c r="Q198" i="2"/>
  <c r="M198" i="2"/>
  <c r="L198" i="2" l="1"/>
  <c r="N199" i="2" s="1"/>
  <c r="Q199" i="2" s="1"/>
  <c r="P199" i="2" l="1"/>
  <c r="O199" i="2"/>
  <c r="S199" i="2"/>
  <c r="R199" i="2"/>
  <c r="L199" i="2" l="1"/>
  <c r="M199" i="2"/>
  <c r="N200" i="2" l="1"/>
  <c r="R200" i="2" s="1"/>
  <c r="S200" i="2"/>
  <c r="P200" i="2" l="1"/>
  <c r="Q200" i="2"/>
  <c r="O200" i="2"/>
  <c r="L200" i="2" s="1"/>
  <c r="M200" i="2" l="1"/>
  <c r="N201" i="2" s="1"/>
  <c r="P201" i="2" l="1"/>
  <c r="R201" i="2"/>
  <c r="O201" i="2"/>
  <c r="S201" i="2"/>
  <c r="Q201" i="2"/>
  <c r="L201" i="2" l="1"/>
  <c r="M201" i="2"/>
  <c r="N202" i="2" l="1"/>
  <c r="O202" i="2" s="1"/>
  <c r="P202" i="2"/>
  <c r="M202" i="2" s="1"/>
  <c r="S202" i="2"/>
  <c r="L202" i="2" l="1"/>
  <c r="N203" i="2" s="1"/>
  <c r="S203" i="2" s="1"/>
  <c r="Q202" i="2"/>
  <c r="R202" i="2"/>
  <c r="R203" i="2"/>
  <c r="P203" i="2"/>
  <c r="O203" i="2"/>
  <c r="M203" i="2" s="1"/>
  <c r="Q203" i="2"/>
  <c r="L203" i="2" l="1"/>
  <c r="N204" i="2" s="1"/>
  <c r="Q204" i="2" s="1"/>
  <c r="R204" i="2" l="1"/>
  <c r="L204" i="2"/>
  <c r="O204" i="2"/>
  <c r="P204" i="2"/>
  <c r="S204" i="2"/>
  <c r="M204" i="2"/>
  <c r="N205" i="2" s="1"/>
  <c r="Q205" i="2" s="1"/>
  <c r="O205" i="2" l="1"/>
  <c r="P205" i="2"/>
  <c r="S205" i="2"/>
  <c r="M205" i="2"/>
  <c r="R205" i="2"/>
  <c r="L205" i="2"/>
  <c r="N206" i="2" s="1"/>
  <c r="R206" i="2" s="1"/>
  <c r="O206" i="2" l="1"/>
  <c r="Q206" i="2"/>
  <c r="S206" i="2"/>
  <c r="P206" i="2"/>
  <c r="L206" i="2" l="1"/>
  <c r="M206" i="2"/>
  <c r="N207" i="2" l="1"/>
  <c r="S207" i="2" s="1"/>
  <c r="P207" i="2" l="1"/>
  <c r="O207" i="2"/>
  <c r="Q207" i="2"/>
  <c r="R207" i="2"/>
  <c r="M207" i="2" l="1"/>
  <c r="L207" i="2"/>
  <c r="N208" i="2" s="1"/>
  <c r="S208" i="2" s="1"/>
  <c r="P208" i="2" l="1"/>
  <c r="Q208" i="2"/>
  <c r="R208" i="2"/>
  <c r="O208" i="2"/>
  <c r="M208" i="2" l="1"/>
  <c r="L208" i="2"/>
  <c r="N209" i="2" s="1"/>
  <c r="R209" i="2" s="1"/>
  <c r="Q209" i="2" l="1"/>
  <c r="P209" i="2"/>
  <c r="S209" i="2"/>
  <c r="O209" i="2"/>
  <c r="M209" i="2"/>
  <c r="L209" i="2"/>
  <c r="N210" i="2" s="1"/>
  <c r="R210" i="2" l="1"/>
  <c r="P210" i="2"/>
  <c r="Q210" i="2"/>
  <c r="O210" i="2"/>
  <c r="S210" i="2"/>
  <c r="L210" i="2" l="1"/>
  <c r="M210" i="2"/>
  <c r="N211" i="2" l="1"/>
  <c r="Q211" i="2" s="1"/>
  <c r="R211" i="2"/>
  <c r="S211" i="2" l="1"/>
  <c r="O211" i="2"/>
  <c r="P211" i="2"/>
  <c r="M211" i="2"/>
  <c r="L211" i="2"/>
  <c r="N212" i="2"/>
  <c r="S212" i="2" l="1"/>
  <c r="O212" i="2"/>
  <c r="Q212" i="2"/>
  <c r="P212" i="2"/>
  <c r="R212" i="2"/>
  <c r="M212" i="2" l="1"/>
  <c r="L212" i="2"/>
  <c r="N213" i="2" s="1"/>
  <c r="Q213" i="2" l="1"/>
  <c r="R213" i="2"/>
  <c r="O213" i="2"/>
  <c r="P213" i="2"/>
  <c r="S213" i="2"/>
  <c r="L213" i="2"/>
  <c r="M213" i="2" l="1"/>
  <c r="N214" i="2" s="1"/>
  <c r="S214" i="2" s="1"/>
  <c r="R214" i="2" l="1"/>
  <c r="P214" i="2"/>
  <c r="Q214" i="2"/>
  <c r="O214" i="2"/>
  <c r="L214" i="2" l="1"/>
  <c r="M214" i="2"/>
  <c r="N215" i="2" s="1"/>
  <c r="Q215" i="2" l="1"/>
  <c r="R215" i="2"/>
  <c r="S215" i="2"/>
  <c r="O215" i="2"/>
  <c r="P215" i="2"/>
  <c r="M215" i="2" s="1"/>
  <c r="L215" i="2"/>
  <c r="N216" i="2" l="1"/>
  <c r="R216" i="2" s="1"/>
  <c r="O216" i="2"/>
  <c r="S216" i="2"/>
  <c r="P216" i="2"/>
  <c r="Q216" i="2"/>
  <c r="L216" i="2" l="1"/>
  <c r="M216" i="2"/>
  <c r="N217" i="2" s="1"/>
  <c r="O217" i="2" s="1"/>
  <c r="P217" i="2" l="1"/>
  <c r="L217" i="2" s="1"/>
  <c r="Q217" i="2"/>
  <c r="S217" i="2"/>
  <c r="R217" i="2"/>
  <c r="M217" i="2" l="1"/>
  <c r="N218" i="2" s="1"/>
  <c r="P218" i="2" l="1"/>
  <c r="R218" i="2"/>
  <c r="S218" i="2"/>
  <c r="Q218" i="2"/>
  <c r="O218" i="2"/>
  <c r="L218" i="2" s="1"/>
  <c r="M218" i="2"/>
  <c r="N219" i="2"/>
  <c r="P219" i="2" s="1"/>
  <c r="R219" i="2" l="1"/>
  <c r="Q219" i="2"/>
  <c r="S219" i="2"/>
  <c r="O219" i="2"/>
  <c r="M219" i="2" s="1"/>
  <c r="L219" i="2" l="1"/>
  <c r="N220" i="2" s="1"/>
  <c r="Q220" i="2" s="1"/>
  <c r="R220" i="2" l="1"/>
  <c r="O220" i="2"/>
  <c r="S220" i="2"/>
  <c r="P220" i="2"/>
  <c r="L220" i="2" l="1"/>
  <c r="M220" i="2"/>
  <c r="N221" i="2" s="1"/>
  <c r="Q221" i="2" l="1"/>
  <c r="O221" i="2"/>
  <c r="M221" i="2" s="1"/>
  <c r="S221" i="2"/>
  <c r="R221" i="2"/>
  <c r="P221" i="2"/>
  <c r="L221" i="2" l="1"/>
  <c r="N222" i="2" s="1"/>
  <c r="R222" i="2" s="1"/>
  <c r="O222" i="2" l="1"/>
  <c r="P222" i="2"/>
  <c r="S222" i="2"/>
  <c r="Q222" i="2"/>
  <c r="L222" i="2" l="1"/>
  <c r="M222" i="2"/>
  <c r="N223" i="2" s="1"/>
  <c r="Q223" i="2" l="1"/>
  <c r="R223" i="2"/>
  <c r="S223" i="2"/>
  <c r="P223" i="2"/>
  <c r="O223" i="2"/>
  <c r="M223" i="2" l="1"/>
  <c r="L223" i="2"/>
  <c r="N224" i="2" s="1"/>
  <c r="Q224" i="2" l="1"/>
  <c r="S224" i="2"/>
  <c r="R224" i="2"/>
  <c r="P224" i="2"/>
  <c r="O224" i="2"/>
  <c r="L224" i="2" l="1"/>
  <c r="M224" i="2"/>
  <c r="N225" i="2" l="1"/>
  <c r="O225" i="2" l="1"/>
  <c r="R225" i="2"/>
  <c r="Q225" i="2"/>
  <c r="P225" i="2"/>
  <c r="L225" i="2" s="1"/>
  <c r="S225" i="2"/>
  <c r="M225" i="2"/>
  <c r="N226" i="2" s="1"/>
  <c r="R227" i="2" s="1"/>
  <c r="P226" i="2" l="1"/>
  <c r="S226" i="2"/>
  <c r="Q226" i="2"/>
  <c r="R226" i="2"/>
  <c r="O226" i="2"/>
  <c r="L226" i="2" s="1"/>
  <c r="M226" i="2"/>
  <c r="N227" i="2" s="1"/>
  <c r="O227" i="2" s="1"/>
  <c r="Q227" i="2" l="1"/>
  <c r="S227" i="2"/>
  <c r="P227" i="2"/>
  <c r="M227" i="2" s="1"/>
  <c r="L227" i="2" l="1"/>
  <c r="N228" i="2" s="1"/>
  <c r="S228" i="2" l="1"/>
  <c r="P228" i="2"/>
  <c r="Q228" i="2"/>
  <c r="R228" i="2"/>
  <c r="O228" i="2"/>
  <c r="M228" i="2" l="1"/>
  <c r="L228" i="2"/>
  <c r="N229" i="2" s="1"/>
  <c r="S229" i="2" l="1"/>
  <c r="P229" i="2"/>
  <c r="O229" i="2"/>
  <c r="Q229" i="2"/>
  <c r="R229" i="2"/>
  <c r="M229" i="2" l="1"/>
  <c r="L229" i="2"/>
  <c r="N230" i="2" s="1"/>
  <c r="R230" i="2" s="1"/>
  <c r="S230" i="2" l="1"/>
  <c r="P230" i="2"/>
  <c r="Q230" i="2"/>
  <c r="O230" i="2"/>
  <c r="M230" i="2" s="1"/>
  <c r="L230" i="2" l="1"/>
  <c r="N231" i="2" s="1"/>
  <c r="Q231" i="2" s="1"/>
  <c r="P231" i="2"/>
  <c r="S231" i="2"/>
  <c r="R231" i="2"/>
  <c r="O231" i="2"/>
  <c r="M231" i="2" s="1"/>
  <c r="L231" i="2" l="1"/>
  <c r="N232" i="2"/>
  <c r="S232" i="2" s="1"/>
  <c r="P232" i="2" l="1"/>
  <c r="Q232" i="2"/>
  <c r="O232" i="2"/>
  <c r="R232" i="2"/>
  <c r="L232" i="2" l="1"/>
  <c r="M232" i="2"/>
  <c r="N233" i="2" s="1"/>
  <c r="O233" i="2" l="1"/>
  <c r="S233" i="2"/>
  <c r="R233" i="2"/>
  <c r="Q233" i="2"/>
  <c r="P233" i="2"/>
  <c r="L233" i="2" s="1"/>
  <c r="M233" i="2"/>
  <c r="N234" i="2"/>
  <c r="S234" i="2" s="1"/>
  <c r="R234" i="2"/>
  <c r="O234" i="2" l="1"/>
  <c r="Q234" i="2"/>
  <c r="P234" i="2"/>
  <c r="M234" i="2" l="1"/>
  <c r="L234" i="2"/>
  <c r="N235" i="2" s="1"/>
  <c r="O235" i="2" s="1"/>
  <c r="S235" i="2" l="1"/>
  <c r="Q235" i="2"/>
  <c r="R235" i="2"/>
  <c r="P235" i="2"/>
  <c r="L235" i="2" s="1"/>
  <c r="M235" i="2" l="1"/>
  <c r="N236" i="2" s="1"/>
  <c r="S236" i="2" l="1"/>
  <c r="Q236" i="2"/>
  <c r="R236" i="2"/>
  <c r="O236" i="2"/>
  <c r="P236" i="2"/>
  <c r="L236" i="2" l="1"/>
  <c r="M236" i="2"/>
  <c r="N237" i="2" s="1"/>
  <c r="S237" i="2" s="1"/>
  <c r="P237" i="2" l="1"/>
  <c r="O237" i="2"/>
  <c r="M237" i="2" s="1"/>
  <c r="Q237" i="2"/>
  <c r="R237" i="2"/>
  <c r="L237" i="2" l="1"/>
  <c r="N238" i="2" s="1"/>
  <c r="O238" i="2" s="1"/>
  <c r="P238" i="2" l="1"/>
  <c r="L238" i="2" s="1"/>
  <c r="R238" i="2"/>
  <c r="Q238" i="2"/>
  <c r="S238" i="2"/>
  <c r="M238" i="2" l="1"/>
  <c r="N239" i="2" s="1"/>
  <c r="R239" i="2" s="1"/>
  <c r="Q239" i="2" l="1"/>
  <c r="O239" i="2"/>
  <c r="S239" i="2"/>
  <c r="P239" i="2"/>
  <c r="L239" i="2"/>
  <c r="M239" i="2"/>
  <c r="N240" i="2" s="1"/>
  <c r="O240" i="2" l="1"/>
  <c r="P240" i="2"/>
  <c r="Q240" i="2"/>
  <c r="R240" i="2"/>
  <c r="S240" i="2"/>
  <c r="M240" i="2" l="1"/>
  <c r="L240" i="2"/>
  <c r="N241" i="2" s="1"/>
  <c r="S241" i="2" l="1"/>
  <c r="O241" i="2"/>
  <c r="Q241" i="2"/>
  <c r="R241" i="2"/>
  <c r="P241" i="2"/>
  <c r="L241" i="2" l="1"/>
  <c r="M241" i="2"/>
  <c r="N242" i="2" l="1"/>
  <c r="P242" i="2" s="1"/>
  <c r="S242" i="2" l="1"/>
  <c r="R242" i="2"/>
  <c r="O242" i="2"/>
  <c r="M242" i="2" s="1"/>
  <c r="Q242" i="2"/>
  <c r="L242" i="2"/>
  <c r="N243" i="2" l="1"/>
  <c r="O243" i="2" s="1"/>
  <c r="S243" i="2" l="1"/>
  <c r="R243" i="2"/>
  <c r="P243" i="2"/>
  <c r="Q243" i="2"/>
  <c r="L243" i="2"/>
  <c r="M243" i="2"/>
  <c r="N244" i="2" l="1"/>
  <c r="R244" i="2" s="1"/>
  <c r="P244" i="2" l="1"/>
  <c r="Q244" i="2"/>
  <c r="O244" i="2"/>
  <c r="S244" i="2"/>
  <c r="M244" i="2"/>
  <c r="L244" i="2"/>
  <c r="N245" i="2" s="1"/>
  <c r="S245" i="2" l="1"/>
  <c r="O245" i="2"/>
  <c r="R245" i="2"/>
  <c r="P245" i="2"/>
  <c r="Q245" i="2"/>
  <c r="M245" i="2" l="1"/>
  <c r="L245" i="2"/>
  <c r="N246" i="2" s="1"/>
  <c r="Q246" i="2" l="1"/>
  <c r="S246" i="2"/>
  <c r="O246" i="2"/>
  <c r="P246" i="2"/>
  <c r="R246" i="2"/>
  <c r="M246" i="2" l="1"/>
  <c r="L246" i="2"/>
  <c r="N247" i="2" s="1"/>
  <c r="O247" i="2" s="1"/>
  <c r="R247" i="2" l="1"/>
  <c r="Q247" i="2"/>
  <c r="P247" i="2"/>
  <c r="M247" i="2" s="1"/>
  <c r="S247" i="2"/>
  <c r="L247" i="2" l="1"/>
  <c r="N248" i="2" s="1"/>
  <c r="P248" i="2" l="1"/>
  <c r="Q248" i="2"/>
  <c r="S248" i="2"/>
  <c r="O248" i="2"/>
  <c r="R248" i="2"/>
  <c r="M248" i="2" l="1"/>
  <c r="L248" i="2"/>
  <c r="N249" i="2" l="1"/>
  <c r="P249" i="2" s="1"/>
  <c r="S249" i="2"/>
  <c r="Q249" i="2" l="1"/>
  <c r="O249" i="2"/>
  <c r="L249" i="2" s="1"/>
  <c r="R249" i="2"/>
  <c r="M249" i="2"/>
  <c r="N250" i="2" s="1"/>
  <c r="Q250" i="2" l="1"/>
  <c r="R250" i="2"/>
  <c r="P250" i="2"/>
  <c r="O250" i="2"/>
  <c r="S250" i="2"/>
  <c r="M250" i="2"/>
  <c r="L250" i="2" l="1"/>
  <c r="N251" i="2"/>
  <c r="P251" i="2" s="1"/>
  <c r="S251" i="2" l="1"/>
  <c r="Q251" i="2"/>
  <c r="R251" i="2"/>
  <c r="O251" i="2"/>
  <c r="M251" i="2" s="1"/>
  <c r="L251" i="2" l="1"/>
  <c r="N252" i="2" s="1"/>
  <c r="Q252" i="2" s="1"/>
  <c r="R252" i="2" l="1"/>
  <c r="S252" i="2"/>
  <c r="O252" i="2"/>
  <c r="P252" i="2"/>
  <c r="L252" i="2" l="1"/>
  <c r="M252" i="2"/>
  <c r="N253" i="2" l="1"/>
  <c r="S253" i="2" l="1"/>
  <c r="O253" i="2"/>
  <c r="Q253" i="2"/>
  <c r="R253" i="2"/>
  <c r="P253" i="2"/>
  <c r="M253" i="2" l="1"/>
  <c r="L253" i="2"/>
  <c r="N254" i="2" s="1"/>
  <c r="P254" i="2" s="1"/>
  <c r="R254" i="2" l="1"/>
  <c r="O254" i="2"/>
  <c r="L254" i="2" s="1"/>
  <c r="S254" i="2"/>
  <c r="Q254" i="2"/>
  <c r="M254" i="2" l="1"/>
  <c r="N255" i="2" s="1"/>
  <c r="Q255" i="2" l="1"/>
  <c r="P255" i="2"/>
  <c r="O255" i="2"/>
  <c r="R255" i="2"/>
  <c r="S255" i="2"/>
  <c r="M255" i="2"/>
  <c r="L255" i="2"/>
  <c r="N256" i="2" l="1"/>
  <c r="Q256" i="2" s="1"/>
  <c r="O256" i="2" l="1"/>
  <c r="S256" i="2"/>
  <c r="P256" i="2"/>
  <c r="M256" i="2" s="1"/>
  <c r="R256" i="2"/>
  <c r="L256" i="2" l="1"/>
  <c r="N257" i="2" s="1"/>
  <c r="Q257" i="2" s="1"/>
  <c r="O257" i="2" l="1"/>
  <c r="R257" i="2"/>
  <c r="P257" i="2"/>
  <c r="M257" i="2" s="1"/>
  <c r="S257" i="2"/>
  <c r="L257" i="2" l="1"/>
  <c r="N258" i="2" s="1"/>
  <c r="R258" i="2" l="1"/>
  <c r="O258" i="2"/>
  <c r="P258" i="2"/>
  <c r="Q258" i="2"/>
  <c r="S258" i="2"/>
  <c r="L258" i="2"/>
  <c r="M258" i="2" l="1"/>
  <c r="N259" i="2" s="1"/>
  <c r="S259" i="2" l="1"/>
  <c r="Q259" i="2"/>
  <c r="O259" i="2"/>
  <c r="P259" i="2"/>
  <c r="R259" i="2"/>
  <c r="M259" i="2"/>
  <c r="L259" i="2" l="1"/>
  <c r="N260" i="2"/>
  <c r="O260" i="2" s="1"/>
  <c r="S260" i="2"/>
  <c r="P260" i="2"/>
  <c r="Q260" i="2"/>
  <c r="R260" i="2"/>
  <c r="L260" i="2" l="1"/>
  <c r="M260" i="2"/>
  <c r="N261" i="2"/>
  <c r="S261" i="2" s="1"/>
  <c r="O261" i="2" l="1"/>
  <c r="P261" i="2"/>
  <c r="Q261" i="2"/>
  <c r="R261" i="2"/>
  <c r="M261" i="2"/>
  <c r="L261" i="2"/>
  <c r="N262" i="2" s="1"/>
  <c r="S262" i="2" s="1"/>
  <c r="Q262" i="2" l="1"/>
  <c r="P262" i="2"/>
  <c r="O262" i="2"/>
  <c r="R262" i="2"/>
  <c r="M262" i="2" l="1"/>
  <c r="L262" i="2"/>
  <c r="N263" i="2" s="1"/>
  <c r="S263" i="2" s="1"/>
  <c r="P263" i="2" l="1"/>
  <c r="Q263" i="2"/>
  <c r="O263" i="2"/>
  <c r="R263" i="2"/>
  <c r="M263" i="2"/>
  <c r="L263" i="2"/>
  <c r="N264" i="2" s="1"/>
  <c r="R264" i="2" l="1"/>
  <c r="S264" i="2"/>
  <c r="Q264" i="2"/>
  <c r="O264" i="2"/>
  <c r="P264" i="2"/>
  <c r="M264" i="2" s="1"/>
  <c r="L264" i="2" l="1"/>
  <c r="N265" i="2"/>
  <c r="S265" i="2" l="1"/>
  <c r="P265" i="2"/>
  <c r="Q265" i="2"/>
  <c r="R265" i="2"/>
  <c r="O265" i="2"/>
  <c r="M265" i="2" l="1"/>
  <c r="L265" i="2"/>
  <c r="N266" i="2" l="1"/>
  <c r="P266" i="2" s="1"/>
  <c r="R266" i="2" l="1"/>
  <c r="O266" i="2"/>
  <c r="S266" i="2"/>
  <c r="Q266" i="2"/>
  <c r="M266" i="2"/>
  <c r="L266" i="2"/>
  <c r="N267" i="2" s="1"/>
  <c r="Q267" i="2" l="1"/>
  <c r="O267" i="2"/>
  <c r="S267" i="2"/>
  <c r="R267" i="2"/>
  <c r="P267" i="2"/>
  <c r="L267" i="2" l="1"/>
  <c r="M267" i="2"/>
  <c r="N268" i="2" s="1"/>
  <c r="O268" i="2" l="1"/>
  <c r="Q268" i="2"/>
  <c r="P268" i="2"/>
  <c r="S268" i="2"/>
  <c r="R268" i="2"/>
  <c r="M268" i="2" l="1"/>
  <c r="L268" i="2"/>
  <c r="N269" i="2" s="1"/>
  <c r="S269" i="2" l="1"/>
  <c r="Q269" i="2"/>
  <c r="O269" i="2"/>
  <c r="R269" i="2"/>
  <c r="P269" i="2"/>
  <c r="L269" i="2"/>
  <c r="M269" i="2"/>
  <c r="N270" i="2" s="1"/>
  <c r="P270" i="2" s="1"/>
  <c r="R270" i="2"/>
  <c r="S270" i="2" l="1"/>
  <c r="Q270" i="2"/>
  <c r="O270" i="2"/>
  <c r="M270" i="2" s="1"/>
  <c r="L270" i="2" l="1"/>
  <c r="N271" i="2" s="1"/>
  <c r="Q271" i="2" l="1"/>
  <c r="S271" i="2"/>
  <c r="R271" i="2"/>
  <c r="P271" i="2"/>
  <c r="O271" i="2"/>
  <c r="M271" i="2" l="1"/>
  <c r="L271" i="2"/>
  <c r="N272" i="2" s="1"/>
  <c r="R272" i="2" l="1"/>
  <c r="P272" i="2"/>
  <c r="S272" i="2"/>
  <c r="Q272" i="2"/>
  <c r="O272" i="2"/>
  <c r="L272" i="2" l="1"/>
  <c r="M272" i="2"/>
  <c r="N273" i="2" s="1"/>
  <c r="O273" i="2" l="1"/>
  <c r="Q273" i="2"/>
  <c r="S273" i="2"/>
  <c r="P273" i="2"/>
  <c r="M273" i="2" s="1"/>
  <c r="R273" i="2"/>
  <c r="L273" i="2" l="1"/>
  <c r="N274" i="2" s="1"/>
  <c r="O274" i="2" l="1"/>
  <c r="P274" i="2"/>
  <c r="M274" i="2" s="1"/>
  <c r="S274" i="2"/>
  <c r="R274" i="2"/>
  <c r="Q274" i="2"/>
  <c r="L274" i="2" l="1"/>
  <c r="N275" i="2" s="1"/>
  <c r="S275" i="2" l="1"/>
  <c r="O275" i="2"/>
  <c r="R275" i="2"/>
  <c r="P275" i="2"/>
  <c r="Q275" i="2"/>
  <c r="M275" i="2" l="1"/>
  <c r="L275" i="2"/>
  <c r="N276" i="2" s="1"/>
  <c r="O276" i="2" l="1"/>
  <c r="P276" i="2"/>
  <c r="S276" i="2"/>
  <c r="R276" i="2"/>
  <c r="Q276" i="2"/>
  <c r="L276" i="2" l="1"/>
  <c r="M276" i="2"/>
  <c r="N277" i="2" s="1"/>
  <c r="O277" i="2" l="1"/>
  <c r="Q277" i="2"/>
  <c r="S277" i="2"/>
  <c r="R277" i="2"/>
  <c r="P277" i="2"/>
  <c r="M277" i="2" s="1"/>
  <c r="L277" i="2" l="1"/>
  <c r="N278" i="2" s="1"/>
  <c r="S278" i="2" s="1"/>
  <c r="P278" i="2" l="1"/>
  <c r="R278" i="2"/>
  <c r="Q278" i="2"/>
  <c r="O278" i="2"/>
  <c r="L278" i="2"/>
  <c r="M278" i="2"/>
  <c r="N279" i="2" s="1"/>
  <c r="Q279" i="2" l="1"/>
  <c r="P279" i="2"/>
  <c r="R279" i="2"/>
  <c r="O279" i="2"/>
  <c r="M279" i="2" s="1"/>
  <c r="S279" i="2"/>
  <c r="L279" i="2"/>
  <c r="N280" i="2" l="1"/>
  <c r="Q280" i="2" s="1"/>
  <c r="R280" i="2"/>
  <c r="O280" i="2"/>
  <c r="S280" i="2"/>
  <c r="P280" i="2"/>
  <c r="L280" i="2" s="1"/>
  <c r="M280" i="2"/>
  <c r="N281" i="2" l="1"/>
  <c r="Q281" i="2" s="1"/>
  <c r="R281" i="2" l="1"/>
  <c r="O281" i="2"/>
  <c r="P281" i="2"/>
  <c r="S281" i="2"/>
  <c r="M281" i="2"/>
  <c r="L281" i="2"/>
  <c r="N282" i="2" s="1"/>
  <c r="R282" i="2" l="1"/>
  <c r="Q282" i="2"/>
  <c r="O282" i="2"/>
  <c r="S282" i="2"/>
  <c r="P282" i="2"/>
  <c r="L282" i="2" l="1"/>
  <c r="M282" i="2"/>
  <c r="N283" i="2" l="1"/>
  <c r="O283" i="2" s="1"/>
  <c r="R283" i="2"/>
  <c r="P283" i="2"/>
  <c r="Q283" i="2"/>
  <c r="M283" i="2" l="1"/>
  <c r="S283" i="2"/>
  <c r="L283" i="2"/>
  <c r="N284" i="2" s="1"/>
  <c r="R284" i="2" l="1"/>
  <c r="S284" i="2"/>
  <c r="P284" i="2"/>
  <c r="Q284" i="2"/>
  <c r="O284" i="2"/>
  <c r="M284" i="2" s="1"/>
  <c r="L284" i="2"/>
  <c r="N285" i="2" l="1"/>
  <c r="R285" i="2" s="1"/>
  <c r="P285" i="2" l="1"/>
  <c r="Q285" i="2"/>
  <c r="S285" i="2"/>
  <c r="O285" i="2"/>
  <c r="L285" i="2" s="1"/>
  <c r="M285" i="2" l="1"/>
  <c r="N286" i="2" s="1"/>
  <c r="S286" i="2" l="1"/>
  <c r="O286" i="2"/>
  <c r="Q286" i="2"/>
  <c r="P286" i="2"/>
  <c r="R286" i="2"/>
  <c r="M286" i="2" l="1"/>
  <c r="L286" i="2"/>
  <c r="N287" i="2" l="1"/>
  <c r="R287" i="2" s="1"/>
  <c r="O287" i="2" l="1"/>
  <c r="Q287" i="2"/>
  <c r="S287" i="2"/>
  <c r="P287" i="2"/>
  <c r="L287" i="2" l="1"/>
  <c r="M287" i="2"/>
  <c r="N288" i="2" s="1"/>
  <c r="Q288" i="2" l="1"/>
  <c r="O288" i="2"/>
  <c r="S288" i="2"/>
  <c r="P288" i="2"/>
  <c r="R288" i="2"/>
  <c r="L288" i="2"/>
  <c r="M288" i="2"/>
  <c r="N289" i="2" s="1"/>
  <c r="Q289" i="2" l="1"/>
  <c r="P289" i="2"/>
  <c r="R289" i="2"/>
  <c r="S289" i="2"/>
  <c r="O289" i="2"/>
  <c r="M289" i="2" l="1"/>
  <c r="L289" i="2"/>
  <c r="N290" i="2" s="1"/>
  <c r="S290" i="2" l="1"/>
  <c r="R290" i="2"/>
  <c r="P290" i="2"/>
  <c r="Q290" i="2"/>
  <c r="O290" i="2"/>
  <c r="M290" i="2" s="1"/>
  <c r="L290" i="2" l="1"/>
  <c r="N291" i="2" s="1"/>
  <c r="P291" i="2" l="1"/>
  <c r="S291" i="2"/>
  <c r="Q291" i="2"/>
  <c r="R291" i="2"/>
  <c r="O291" i="2"/>
  <c r="M291" i="2" s="1"/>
  <c r="L291" i="2" l="1"/>
  <c r="N292" i="2" s="1"/>
  <c r="S292" i="2" l="1"/>
  <c r="Q292" i="2"/>
  <c r="P292" i="2"/>
  <c r="O292" i="2"/>
  <c r="R292" i="2"/>
  <c r="L292" i="2" l="1"/>
  <c r="M292" i="2"/>
  <c r="N293" i="2" s="1"/>
  <c r="S293" i="2" l="1"/>
  <c r="Q293" i="2"/>
  <c r="P293" i="2"/>
  <c r="R293" i="2"/>
  <c r="O293" i="2"/>
  <c r="L293" i="2" s="1"/>
  <c r="M293" i="2" l="1"/>
  <c r="N294" i="2"/>
  <c r="R294" i="2" s="1"/>
  <c r="Q294" i="2" l="1"/>
  <c r="S294" i="2"/>
  <c r="P294" i="2"/>
  <c r="O294" i="2"/>
  <c r="M294" i="2" l="1"/>
  <c r="L294" i="2"/>
  <c r="N295" i="2" l="1"/>
  <c r="P295" i="2" s="1"/>
  <c r="S295" i="2"/>
  <c r="O295" i="2"/>
  <c r="M295" i="2" l="1"/>
  <c r="R295" i="2"/>
  <c r="Q295" i="2"/>
  <c r="L295" i="2"/>
  <c r="N296" i="2" s="1"/>
  <c r="S296" i="2" l="1"/>
  <c r="Q296" i="2"/>
  <c r="P296" i="2"/>
  <c r="R296" i="2"/>
  <c r="O296" i="2"/>
  <c r="M296" i="2"/>
  <c r="L296" i="2"/>
  <c r="N297" i="2" s="1"/>
  <c r="Q297" i="2" l="1"/>
  <c r="S297" i="2"/>
  <c r="R297" i="2"/>
  <c r="P297" i="2"/>
  <c r="O297" i="2"/>
  <c r="L297" i="2" s="1"/>
  <c r="M297" i="2" l="1"/>
  <c r="N298" i="2" s="1"/>
  <c r="O298" i="2" s="1"/>
  <c r="P298" i="2" l="1"/>
  <c r="L298" i="2" s="1"/>
  <c r="R298" i="2"/>
  <c r="S298" i="2"/>
  <c r="Q298" i="2"/>
  <c r="M298" i="2" l="1"/>
  <c r="N299" i="2" s="1"/>
  <c r="Q299" i="2" l="1"/>
  <c r="S299" i="2"/>
  <c r="P299" i="2"/>
  <c r="O299" i="2"/>
  <c r="R299" i="2"/>
  <c r="L299" i="2" l="1"/>
  <c r="M299" i="2"/>
  <c r="N300" i="2" s="1"/>
  <c r="Q300" i="2" l="1"/>
  <c r="R300" i="2"/>
  <c r="P300" i="2"/>
  <c r="S300" i="2"/>
  <c r="O300" i="2"/>
  <c r="M300" i="2"/>
  <c r="L300" i="2"/>
  <c r="N301" i="2"/>
  <c r="Q301" i="2" s="1"/>
  <c r="O301" i="2" l="1"/>
  <c r="S301" i="2"/>
  <c r="R301" i="2"/>
  <c r="P301" i="2"/>
  <c r="L301" i="2" l="1"/>
  <c r="M301" i="2"/>
  <c r="N302" i="2" l="1"/>
  <c r="Q302" i="2" s="1"/>
  <c r="R302" i="2" l="1"/>
  <c r="S302" i="2"/>
  <c r="P302" i="2"/>
  <c r="O302" i="2"/>
  <c r="L302" i="2" l="1"/>
  <c r="M302" i="2"/>
  <c r="N303" i="2" l="1"/>
  <c r="Q303" i="2" s="1"/>
  <c r="R303" i="2" l="1"/>
  <c r="P303" i="2"/>
  <c r="O303" i="2"/>
  <c r="S303" i="2"/>
  <c r="L303" i="2" l="1"/>
  <c r="M303" i="2"/>
  <c r="N304" i="2" s="1"/>
  <c r="Q304" i="2" l="1"/>
  <c r="R304" i="2"/>
  <c r="P304" i="2"/>
  <c r="O304" i="2"/>
  <c r="S304" i="2"/>
  <c r="M304" i="2"/>
  <c r="L304" i="2"/>
  <c r="N305" i="2" s="1"/>
  <c r="O305" i="2" s="1"/>
  <c r="S305" i="2" l="1"/>
  <c r="Q305" i="2"/>
  <c r="P305" i="2"/>
  <c r="L305" i="2" s="1"/>
  <c r="R305" i="2"/>
  <c r="M305" i="2" l="1"/>
  <c r="N306" i="2" s="1"/>
  <c r="S306" i="2" s="1"/>
  <c r="R306" i="2" l="1"/>
  <c r="P306" i="2"/>
  <c r="O306" i="2"/>
  <c r="Q306" i="2"/>
  <c r="M306" i="2"/>
  <c r="L306" i="2" l="1"/>
  <c r="N307" i="2" s="1"/>
  <c r="S307" i="2" l="1"/>
  <c r="P307" i="2"/>
  <c r="R307" i="2"/>
  <c r="O307" i="2"/>
  <c r="Q307" i="2"/>
  <c r="L307" i="2" l="1"/>
  <c r="M307" i="2"/>
  <c r="N308" i="2" s="1"/>
  <c r="O308" i="2" l="1"/>
  <c r="S308" i="2"/>
  <c r="Q308" i="2"/>
  <c r="P308" i="2"/>
  <c r="M308" i="2" s="1"/>
  <c r="R308" i="2"/>
  <c r="L308" i="2"/>
  <c r="N309" i="2"/>
  <c r="Q309" i="2" s="1"/>
  <c r="R309" i="2" l="1"/>
  <c r="S309" i="2"/>
  <c r="O309" i="2"/>
  <c r="P309" i="2"/>
  <c r="M309" i="2" l="1"/>
  <c r="L309" i="2"/>
  <c r="N310" i="2" s="1"/>
  <c r="P310" i="2" l="1"/>
  <c r="S310" i="2"/>
  <c r="O310" i="2"/>
  <c r="R310" i="2"/>
  <c r="Q310" i="2"/>
  <c r="M310" i="2"/>
  <c r="L310" i="2" l="1"/>
  <c r="N311" i="2" s="1"/>
  <c r="S311" i="2" s="1"/>
  <c r="P311" i="2"/>
  <c r="O311" i="2"/>
  <c r="Q311" i="2"/>
  <c r="R311" i="2"/>
  <c r="M311" i="2" l="1"/>
  <c r="L311" i="2"/>
  <c r="N312" i="2" s="1"/>
  <c r="S312" i="2" s="1"/>
  <c r="Q312" i="2" l="1"/>
  <c r="R312" i="2"/>
  <c r="P312" i="2"/>
  <c r="O312" i="2"/>
  <c r="M312" i="2"/>
  <c r="L312" i="2"/>
  <c r="N313" i="2"/>
  <c r="S313" i="2" s="1"/>
  <c r="Q313" i="2" l="1"/>
  <c r="O313" i="2"/>
  <c r="P313" i="2"/>
  <c r="R313" i="2"/>
  <c r="L313" i="2" l="1"/>
  <c r="M313" i="2"/>
  <c r="N314" i="2" l="1"/>
  <c r="O314" i="2" s="1"/>
  <c r="S314" i="2" l="1"/>
  <c r="Q314" i="2"/>
  <c r="R314" i="2"/>
  <c r="P314" i="2"/>
  <c r="M314" i="2" s="1"/>
  <c r="L314" i="2" l="1"/>
  <c r="N315" i="2" s="1"/>
  <c r="P315" i="2" l="1"/>
  <c r="O315" i="2"/>
  <c r="Q315" i="2"/>
  <c r="R315" i="2"/>
  <c r="S315" i="2"/>
  <c r="M315" i="2" l="1"/>
  <c r="L315" i="2"/>
  <c r="N316" i="2" s="1"/>
  <c r="S316" i="2" s="1"/>
  <c r="Q316" i="2" l="1"/>
  <c r="O316" i="2"/>
  <c r="P316" i="2"/>
  <c r="R316" i="2"/>
  <c r="M316" i="2" l="1"/>
  <c r="L316" i="2"/>
  <c r="N317" i="2" l="1"/>
  <c r="Q317" i="2" s="1"/>
  <c r="R317" i="2" l="1"/>
  <c r="P317" i="2"/>
  <c r="O317" i="2"/>
  <c r="S317" i="2"/>
  <c r="M317" i="2"/>
  <c r="L317" i="2"/>
  <c r="N318" i="2" l="1"/>
  <c r="P318" i="2" s="1"/>
  <c r="R318" i="2" l="1"/>
  <c r="O318" i="2"/>
  <c r="S318" i="2"/>
  <c r="Q318" i="2"/>
  <c r="L318" i="2"/>
  <c r="M318" i="2"/>
  <c r="N319" i="2" l="1"/>
  <c r="S319" i="2" l="1"/>
  <c r="Q319" i="2"/>
  <c r="R319" i="2"/>
  <c r="P319" i="2"/>
  <c r="O319" i="2"/>
  <c r="M319" i="2" l="1"/>
  <c r="L319" i="2"/>
  <c r="N320" i="2" l="1"/>
  <c r="Q320" i="2"/>
  <c r="R320" i="2"/>
  <c r="O320" i="2"/>
  <c r="S320" i="2"/>
  <c r="P320" i="2"/>
  <c r="L320" i="2" l="1"/>
  <c r="M320" i="2"/>
  <c r="N321" i="2" l="1"/>
  <c r="S321" i="2" s="1"/>
  <c r="P321" i="2" l="1"/>
  <c r="R321" i="2"/>
  <c r="Q321" i="2"/>
  <c r="O321" i="2"/>
  <c r="L321" i="2" l="1"/>
  <c r="M321" i="2"/>
  <c r="N322" i="2" l="1"/>
  <c r="R322" i="2" s="1"/>
  <c r="Q322" i="2" l="1"/>
  <c r="O322" i="2"/>
  <c r="P322" i="2"/>
  <c r="S322" i="2"/>
  <c r="M322" i="2"/>
  <c r="L322" i="2" l="1"/>
  <c r="N323" i="2"/>
  <c r="Q323" i="2" l="1"/>
  <c r="S323" i="2"/>
  <c r="O323" i="2"/>
  <c r="R323" i="2"/>
  <c r="P323" i="2"/>
  <c r="M323" i="2" l="1"/>
  <c r="L323" i="2"/>
  <c r="N324" i="2" s="1"/>
  <c r="P324" i="2" l="1"/>
  <c r="R324" i="2"/>
  <c r="S324" i="2"/>
  <c r="O324" i="2"/>
  <c r="Q324" i="2"/>
  <c r="L324" i="2" l="1"/>
  <c r="M324" i="2"/>
  <c r="N325" i="2" l="1"/>
  <c r="R325" i="2" l="1"/>
  <c r="P325" i="2"/>
  <c r="Q325" i="2"/>
  <c r="S325" i="2"/>
  <c r="O325" i="2"/>
  <c r="L325" i="2" l="1"/>
  <c r="M325" i="2"/>
  <c r="N326" i="2" l="1"/>
  <c r="O326" i="2" l="1"/>
  <c r="P326" i="2"/>
  <c r="L326" i="2" s="1"/>
  <c r="S326" i="2"/>
  <c r="R326" i="2"/>
  <c r="Q326" i="2"/>
  <c r="M326" i="2"/>
  <c r="N327" i="2" s="1"/>
  <c r="O327" i="2" l="1"/>
  <c r="S327" i="2"/>
  <c r="P327" i="2"/>
  <c r="L327" i="2" s="1"/>
  <c r="Q327" i="2"/>
  <c r="R327" i="2"/>
  <c r="M327" i="2" l="1"/>
  <c r="N328" i="2" s="1"/>
  <c r="O328" i="2" l="1"/>
  <c r="S328" i="2"/>
  <c r="P328" i="2"/>
  <c r="R328" i="2"/>
  <c r="Q328" i="2"/>
  <c r="M328" i="2" l="1"/>
  <c r="L328" i="2"/>
  <c r="N329" i="2" s="1"/>
  <c r="Q329" i="2" l="1"/>
  <c r="S329" i="2"/>
  <c r="P329" i="2"/>
  <c r="O329" i="2"/>
  <c r="R329" i="2"/>
  <c r="M329" i="2"/>
  <c r="L329" i="2"/>
  <c r="N330" i="2" s="1"/>
  <c r="R330" i="2" s="1"/>
  <c r="Q330" i="2" l="1"/>
  <c r="P330" i="2"/>
  <c r="O330" i="2"/>
  <c r="M330" i="2" s="1"/>
  <c r="S330" i="2"/>
  <c r="L330" i="2" l="1"/>
  <c r="N331" i="2" s="1"/>
  <c r="Q331" i="2" l="1"/>
  <c r="O331" i="2"/>
  <c r="S331" i="2"/>
  <c r="R331" i="2"/>
  <c r="P331" i="2"/>
  <c r="M331" i="2"/>
  <c r="L331" i="2"/>
  <c r="N332" i="2"/>
  <c r="R332" i="2" s="1"/>
  <c r="P332" i="2" l="1"/>
  <c r="O332" i="2"/>
  <c r="Q332" i="2"/>
  <c r="S332" i="2"/>
  <c r="M332" i="2" l="1"/>
  <c r="L332" i="2"/>
  <c r="N333" i="2"/>
  <c r="Q333" i="2" s="1"/>
  <c r="O333" i="2" l="1"/>
  <c r="S333" i="2"/>
  <c r="P333" i="2"/>
  <c r="R333" i="2"/>
  <c r="L333" i="2"/>
  <c r="M333" i="2" l="1"/>
  <c r="N334" i="2" s="1"/>
  <c r="R334" i="2" l="1"/>
  <c r="S334" i="2"/>
  <c r="O334" i="2"/>
  <c r="Q334" i="2"/>
  <c r="P334" i="2"/>
  <c r="L334" i="2"/>
  <c r="M334" i="2" l="1"/>
  <c r="N335" i="2" s="1"/>
  <c r="P335" i="2" l="1"/>
  <c r="O335" i="2"/>
  <c r="L335" i="2" s="1"/>
  <c r="Q335" i="2"/>
  <c r="M335" i="2"/>
  <c r="N336" i="2" s="1"/>
  <c r="S336" i="2" s="1"/>
  <c r="S335" i="2"/>
  <c r="R335" i="2"/>
  <c r="P336" i="2"/>
  <c r="O336" i="2" l="1"/>
  <c r="M336" i="2" s="1"/>
  <c r="R336" i="2"/>
  <c r="Q336" i="2"/>
  <c r="L336" i="2"/>
  <c r="N337" i="2" l="1"/>
  <c r="O337" i="2" s="1"/>
  <c r="S337" i="2" l="1"/>
  <c r="Q337" i="2"/>
  <c r="P337" i="2"/>
  <c r="L337" i="2" s="1"/>
  <c r="R337" i="2"/>
  <c r="M337" i="2"/>
  <c r="N338" i="2" s="1"/>
  <c r="O338" i="2" s="1"/>
  <c r="Q338" i="2" l="1"/>
  <c r="R338" i="2"/>
  <c r="P338" i="2"/>
  <c r="S338" i="2"/>
  <c r="M338" i="2"/>
  <c r="L338" i="2"/>
  <c r="N339" i="2" l="1"/>
  <c r="S339" i="2" s="1"/>
  <c r="Q339" i="2" l="1"/>
  <c r="O339" i="2"/>
  <c r="R339" i="2"/>
  <c r="P339" i="2"/>
  <c r="L339" i="2" l="1"/>
  <c r="M339" i="2"/>
  <c r="N340" i="2" l="1"/>
  <c r="S340" i="2" s="1"/>
  <c r="R340" i="2" l="1"/>
  <c r="Q340" i="2"/>
  <c r="O340" i="2"/>
  <c r="P340" i="2"/>
  <c r="L340" i="2" s="1"/>
  <c r="M340" i="2" l="1"/>
  <c r="N341" i="2" s="1"/>
  <c r="S341" i="2" s="1"/>
  <c r="Q341" i="2" l="1"/>
  <c r="R341" i="2"/>
  <c r="O341" i="2"/>
  <c r="P341" i="2"/>
  <c r="M341" i="2" l="1"/>
  <c r="L341" i="2"/>
  <c r="N342" i="2" s="1"/>
  <c r="P342" i="2" l="1"/>
  <c r="S342" i="2"/>
  <c r="O342" i="2"/>
  <c r="L342" i="2" s="1"/>
  <c r="Q342" i="2"/>
  <c r="R342" i="2"/>
  <c r="M342" i="2"/>
  <c r="N343" i="2" s="1"/>
  <c r="R343" i="2" s="1"/>
  <c r="Q343" i="2" l="1"/>
  <c r="S343" i="2"/>
  <c r="P343" i="2"/>
  <c r="O343" i="2"/>
  <c r="M343" i="2" l="1"/>
  <c r="L343" i="2"/>
  <c r="N344" i="2" s="1"/>
  <c r="S344" i="2" s="1"/>
  <c r="R344" i="2" l="1"/>
  <c r="P344" i="2"/>
  <c r="Q344" i="2"/>
  <c r="O344" i="2"/>
  <c r="M344" i="2" l="1"/>
  <c r="L344" i="2"/>
  <c r="N345" i="2" s="1"/>
  <c r="Q345" i="2" s="1"/>
  <c r="O345" i="2" l="1"/>
  <c r="S345" i="2"/>
  <c r="R345" i="2"/>
  <c r="P345" i="2"/>
  <c r="M345" i="2" l="1"/>
  <c r="L345" i="2"/>
  <c r="N346" i="2" l="1"/>
  <c r="P346" i="2" l="1"/>
  <c r="O346" i="2"/>
  <c r="S346" i="2"/>
  <c r="R346" i="2"/>
  <c r="Q346" i="2"/>
  <c r="L346" i="2" l="1"/>
  <c r="M346" i="2"/>
  <c r="N347" i="2" l="1"/>
  <c r="L347" i="2" s="1"/>
  <c r="P347" i="2" l="1"/>
  <c r="R347" i="2"/>
  <c r="Q347" i="2"/>
  <c r="O347" i="2"/>
  <c r="S347" i="2"/>
  <c r="M347" i="2"/>
  <c r="N348" i="2" s="1"/>
  <c r="S348" i="2" l="1"/>
  <c r="Q348" i="2"/>
  <c r="P348" i="2"/>
  <c r="R348" i="2"/>
  <c r="O348" i="2"/>
  <c r="M348" i="2" s="1"/>
  <c r="L348" i="2" l="1"/>
  <c r="N349" i="2" s="1"/>
  <c r="S349" i="2" s="1"/>
  <c r="P349" i="2" l="1"/>
  <c r="Q349" i="2"/>
  <c r="O349" i="2"/>
  <c r="R349" i="2"/>
  <c r="L349" i="2" l="1"/>
  <c r="M349" i="2"/>
  <c r="N350" i="2" s="1"/>
  <c r="S350" i="2" l="1"/>
  <c r="O350" i="2"/>
  <c r="Q350" i="2"/>
  <c r="R350" i="2"/>
  <c r="P350" i="2"/>
  <c r="L350" i="2" s="1"/>
  <c r="M350" i="2"/>
  <c r="N351" i="2" l="1"/>
  <c r="Q351" i="2" s="1"/>
  <c r="O351" i="2" l="1"/>
  <c r="R351" i="2"/>
  <c r="P351" i="2"/>
  <c r="S351" i="2"/>
  <c r="L351" i="2" l="1"/>
  <c r="M351" i="2"/>
  <c r="N352" i="2" s="1"/>
  <c r="Q352" i="2" l="1"/>
  <c r="P352" i="2"/>
  <c r="R352" i="2"/>
  <c r="S352" i="2"/>
  <c r="O352" i="2"/>
  <c r="L352" i="2" s="1"/>
  <c r="M352" i="2"/>
  <c r="N353" i="2" l="1"/>
  <c r="P353" i="2" s="1"/>
  <c r="O353" i="2" l="1"/>
  <c r="M353" i="2" s="1"/>
  <c r="Q353" i="2"/>
  <c r="R353" i="2"/>
  <c r="S353" i="2"/>
  <c r="L353" i="2" l="1"/>
  <c r="N354" i="2" s="1"/>
  <c r="Q354" i="2" s="1"/>
  <c r="S354" i="2" l="1"/>
  <c r="P354" i="2"/>
  <c r="O354" i="2"/>
  <c r="R354" i="2"/>
  <c r="M354" i="2"/>
  <c r="L354" i="2"/>
  <c r="N355" i="2" s="1"/>
  <c r="R355" i="2" l="1"/>
  <c r="Q355" i="2"/>
  <c r="S355" i="2"/>
  <c r="P355" i="2"/>
  <c r="O355" i="2"/>
  <c r="L355" i="2" l="1"/>
  <c r="M355" i="2"/>
  <c r="N356" i="2"/>
  <c r="R356" i="2" s="1"/>
  <c r="S356" i="2" l="1"/>
  <c r="P356" i="2"/>
  <c r="O356" i="2"/>
  <c r="Q356" i="2"/>
  <c r="L356" i="2" l="1"/>
  <c r="M356" i="2"/>
  <c r="N357" i="2"/>
  <c r="O357" i="2" s="1"/>
  <c r="Q357" i="2" l="1"/>
  <c r="S357" i="2"/>
  <c r="R357" i="2"/>
  <c r="P357" i="2"/>
  <c r="L357" i="2" s="1"/>
  <c r="M357" i="2" l="1"/>
  <c r="N358" i="2" s="1"/>
  <c r="Q358" i="2" s="1"/>
  <c r="R358" i="2"/>
  <c r="S358" i="2" l="1"/>
  <c r="P358" i="2"/>
  <c r="O358" i="2"/>
  <c r="L358" i="2" l="1"/>
  <c r="M358" i="2"/>
  <c r="N359" i="2" s="1"/>
  <c r="P359" i="2" l="1"/>
  <c r="S359" i="2"/>
  <c r="Q359" i="2"/>
  <c r="R359" i="2"/>
  <c r="O359" i="2"/>
  <c r="M359" i="2" s="1"/>
  <c r="L359" i="2" l="1"/>
  <c r="N360" i="2" s="1"/>
  <c r="S360" i="2" l="1"/>
  <c r="O360" i="2"/>
  <c r="Q360" i="2"/>
  <c r="P360" i="2"/>
  <c r="M360" i="2"/>
  <c r="L360" i="2"/>
  <c r="N361" i="2" s="1"/>
  <c r="R360" i="2"/>
  <c r="S361" i="2" l="1"/>
  <c r="O361" i="2"/>
  <c r="Q361" i="2"/>
  <c r="R361" i="2"/>
  <c r="P361" i="2"/>
  <c r="L361" i="2" l="1"/>
  <c r="N362" i="2" s="1"/>
  <c r="L362" i="2" s="1"/>
  <c r="S362" i="2"/>
  <c r="Q362" i="2"/>
  <c r="P362" i="2"/>
  <c r="O362" i="2"/>
  <c r="R362" i="2"/>
  <c r="M361" i="2"/>
  <c r="M362" i="2"/>
  <c r="N363" i="2" l="1"/>
  <c r="O363" i="2" l="1"/>
  <c r="R363" i="2"/>
  <c r="Q363" i="2"/>
  <c r="S363" i="2"/>
  <c r="P363" i="2"/>
  <c r="L363" i="2" s="1"/>
  <c r="M363" i="2" l="1"/>
  <c r="N364" i="2" s="1"/>
  <c r="R364" i="2" l="1"/>
  <c r="P364" i="2"/>
  <c r="Q364" i="2"/>
  <c r="O364" i="2"/>
  <c r="M364" i="2" s="1"/>
  <c r="S364" i="2"/>
  <c r="L364" i="2"/>
  <c r="N365" i="2" l="1"/>
  <c r="P365" i="2" s="1"/>
  <c r="R365" i="2"/>
  <c r="O365" i="2"/>
  <c r="L365" i="2" s="1"/>
  <c r="S365" i="2" l="1"/>
  <c r="Q365" i="2"/>
  <c r="M365" i="2"/>
  <c r="N366" i="2" s="1"/>
  <c r="O366" i="2" l="1"/>
  <c r="R366" i="2"/>
  <c r="P366" i="2"/>
  <c r="L366" i="2" s="1"/>
  <c r="S366" i="2"/>
  <c r="Q366" i="2"/>
  <c r="M366" i="2" l="1"/>
  <c r="N367" i="2" s="1"/>
  <c r="S367" i="2" s="1"/>
  <c r="O367" i="2"/>
  <c r="P367" i="2"/>
  <c r="R367" i="2"/>
  <c r="Q367" i="2"/>
  <c r="M367" i="2"/>
  <c r="L367" i="2"/>
  <c r="N368" i="2" s="1"/>
  <c r="O368" i="2" l="1"/>
  <c r="S368" i="2"/>
  <c r="Q368" i="2"/>
  <c r="P368" i="2"/>
  <c r="R368" i="2"/>
  <c r="L368" i="2" l="1"/>
  <c r="M368" i="2"/>
  <c r="N369" i="2" s="1"/>
  <c r="Q369" i="2" l="1"/>
  <c r="R369" i="2"/>
  <c r="S369" i="2"/>
  <c r="P369" i="2"/>
  <c r="O369" i="2"/>
  <c r="L369" i="2" l="1"/>
  <c r="M369" i="2"/>
  <c r="N370" i="2" s="1"/>
  <c r="O370" i="2" l="1"/>
  <c r="S370" i="2"/>
  <c r="R370" i="2"/>
  <c r="Q370" i="2"/>
  <c r="P370" i="2"/>
  <c r="L370" i="2" s="1"/>
  <c r="M370" i="2"/>
  <c r="N371" i="2" s="1"/>
  <c r="Q371" i="2" s="1"/>
  <c r="R371" i="2" l="1"/>
  <c r="P371" i="2"/>
  <c r="S371" i="2"/>
  <c r="O371" i="2"/>
  <c r="M371" i="2" s="1"/>
  <c r="L371" i="2" l="1"/>
  <c r="N372" i="2" s="1"/>
  <c r="S372" i="2" l="1"/>
  <c r="R372" i="2"/>
  <c r="P372" i="2"/>
  <c r="O372" i="2"/>
  <c r="Q372" i="2"/>
  <c r="M372" i="2"/>
  <c r="L372" i="2" l="1"/>
  <c r="N373" i="2" s="1"/>
  <c r="P373" i="2" s="1"/>
  <c r="Q373" i="2" l="1"/>
  <c r="O373" i="2"/>
  <c r="M373" i="2" s="1"/>
  <c r="R373" i="2"/>
  <c r="S373" i="2"/>
  <c r="L373" i="2"/>
  <c r="N374" i="2" s="1"/>
  <c r="S374" i="2" l="1"/>
  <c r="P374" i="2"/>
  <c r="R374" i="2"/>
  <c r="Q374" i="2"/>
  <c r="O374" i="2"/>
  <c r="L374" i="2" l="1"/>
  <c r="M374" i="2"/>
  <c r="N375" i="2" s="1"/>
  <c r="S375" i="2" l="1"/>
  <c r="P375" i="2"/>
  <c r="R375" i="2"/>
  <c r="Q375" i="2"/>
  <c r="O375" i="2"/>
  <c r="M375" i="2" l="1"/>
  <c r="L375" i="2"/>
  <c r="N376" i="2"/>
  <c r="S376" i="2" s="1"/>
  <c r="Q376" i="2" l="1"/>
  <c r="R376" i="2"/>
  <c r="O376" i="2"/>
  <c r="P376" i="2"/>
  <c r="M376" i="2" l="1"/>
  <c r="L376" i="2"/>
  <c r="N377" i="2" s="1"/>
  <c r="S377" i="2" l="1"/>
  <c r="P377" i="2"/>
  <c r="Q377" i="2"/>
  <c r="O377" i="2"/>
  <c r="R377" i="2"/>
  <c r="M377" i="2"/>
  <c r="L377" i="2" l="1"/>
  <c r="N378" i="2" s="1"/>
  <c r="R378" i="2" s="1"/>
  <c r="O378" i="2" l="1"/>
  <c r="P378" i="2"/>
  <c r="Q378" i="2"/>
  <c r="S378" i="2"/>
  <c r="M378" i="2" l="1"/>
  <c r="L378" i="2"/>
  <c r="N379" i="2" s="1"/>
  <c r="S379" i="2" s="1"/>
  <c r="R379" i="2"/>
  <c r="Q379" i="2" l="1"/>
  <c r="O379" i="2"/>
  <c r="M379" i="2" s="1"/>
  <c r="P379" i="2"/>
  <c r="L379" i="2"/>
  <c r="N380" i="2" s="1"/>
  <c r="S380" i="2" l="1"/>
  <c r="R380" i="2"/>
  <c r="Q380" i="2"/>
  <c r="P380" i="2"/>
  <c r="O380" i="2"/>
  <c r="L380" i="2" l="1"/>
  <c r="M380" i="2"/>
  <c r="N381" i="2" s="1"/>
  <c r="S381" i="2" l="1"/>
  <c r="Q381" i="2"/>
  <c r="R381" i="2"/>
  <c r="P381" i="2"/>
  <c r="O381" i="2"/>
  <c r="L381" i="2" l="1"/>
  <c r="M381" i="2"/>
  <c r="N382" i="2" s="1"/>
  <c r="S382" i="2" l="1"/>
  <c r="P382" i="2"/>
  <c r="R382" i="2"/>
  <c r="Q382" i="2"/>
  <c r="O382" i="2"/>
  <c r="M382" i="2" s="1"/>
  <c r="L382" i="2" l="1"/>
  <c r="N383" i="2" s="1"/>
  <c r="S383" i="2" l="1"/>
  <c r="R383" i="2"/>
  <c r="Q383" i="2"/>
  <c r="P383" i="2"/>
  <c r="O383" i="2"/>
  <c r="M383" i="2" l="1"/>
  <c r="L383" i="2"/>
  <c r="N384" i="2" s="1"/>
  <c r="S384" i="2" l="1"/>
  <c r="R384" i="2"/>
  <c r="P384" i="2"/>
  <c r="O384" i="2"/>
  <c r="Q384" i="2"/>
  <c r="M384" i="2" l="1"/>
  <c r="L384" i="2"/>
  <c r="N385" i="2" s="1"/>
  <c r="S385" i="2" l="1"/>
  <c r="R385" i="2"/>
  <c r="O385" i="2"/>
  <c r="P385" i="2"/>
  <c r="Q385" i="2"/>
  <c r="L385" i="2" l="1"/>
  <c r="M385" i="2"/>
  <c r="N386" i="2" l="1"/>
  <c r="S386" i="2" l="1"/>
  <c r="R386" i="2"/>
  <c r="P386" i="2"/>
  <c r="O386" i="2"/>
  <c r="Q386" i="2"/>
  <c r="M386" i="2" l="1"/>
  <c r="L386" i="2"/>
  <c r="N387" i="2" s="1"/>
  <c r="S387" i="2" l="1"/>
  <c r="Q387" i="2"/>
  <c r="P387" i="2"/>
  <c r="R387" i="2"/>
  <c r="O387" i="2"/>
  <c r="L387" i="2" l="1"/>
  <c r="M387" i="2"/>
  <c r="N388" i="2" s="1"/>
  <c r="S388" i="2" l="1"/>
  <c r="O388" i="2"/>
  <c r="Q388" i="2"/>
  <c r="P388" i="2"/>
  <c r="R388" i="2"/>
  <c r="M388" i="2" l="1"/>
  <c r="L388" i="2"/>
  <c r="N389" i="2" l="1"/>
  <c r="S389" i="2"/>
  <c r="Q389" i="2"/>
  <c r="R389" i="2"/>
  <c r="P389" i="2"/>
  <c r="O389" i="2"/>
  <c r="M389" i="2" l="1"/>
  <c r="L389" i="2"/>
  <c r="N390" i="2" l="1"/>
  <c r="S390" i="2" s="1"/>
  <c r="R390" i="2" l="1"/>
  <c r="O390" i="2"/>
  <c r="Q390" i="2"/>
  <c r="P390" i="2"/>
  <c r="L390" i="2" l="1"/>
  <c r="M390" i="2"/>
  <c r="N391" i="2" s="1"/>
  <c r="S391" i="2" l="1"/>
  <c r="Q391" i="2"/>
  <c r="O391" i="2"/>
  <c r="R391" i="2"/>
  <c r="P391" i="2"/>
  <c r="L391" i="2"/>
  <c r="M391" i="2"/>
  <c r="N392" i="2" l="1"/>
  <c r="S392" i="2" s="1"/>
  <c r="Q392" i="2" l="1"/>
  <c r="R392" i="2"/>
  <c r="O392" i="2"/>
  <c r="P392" i="2"/>
  <c r="L392" i="2"/>
  <c r="M392" i="2"/>
  <c r="N393" i="2" l="1"/>
  <c r="S393" i="2" s="1"/>
  <c r="R393" i="2"/>
  <c r="O393" i="2" l="1"/>
  <c r="Q393" i="2"/>
  <c r="P393" i="2"/>
  <c r="M393" i="2"/>
  <c r="L393" i="2"/>
  <c r="N394" i="2" s="1"/>
  <c r="S394" i="2" l="1"/>
  <c r="Q394" i="2"/>
  <c r="P394" i="2"/>
  <c r="O394" i="2"/>
  <c r="R394" i="2"/>
  <c r="L394" i="2" l="1"/>
  <c r="M394" i="2"/>
  <c r="N395" i="2" s="1"/>
  <c r="R395" i="2" l="1"/>
  <c r="O395" i="2"/>
  <c r="P395" i="2"/>
  <c r="M395" i="2" s="1"/>
  <c r="Q395" i="2"/>
  <c r="S395" i="2"/>
  <c r="L395" i="2" l="1"/>
  <c r="N396" i="2" s="1"/>
  <c r="O396" i="2" s="1"/>
  <c r="R396" i="2"/>
  <c r="Q396" i="2"/>
  <c r="S396" i="2"/>
  <c r="P396" i="2"/>
  <c r="M396" i="2" l="1"/>
  <c r="L396" i="2"/>
  <c r="N397" i="2" s="1"/>
  <c r="S397" i="2" s="1"/>
  <c r="R397" i="2" l="1"/>
  <c r="O397" i="2"/>
  <c r="P397" i="2"/>
  <c r="Q397" i="2"/>
  <c r="L397" i="2"/>
  <c r="M397" i="2" l="1"/>
  <c r="N398" i="2" s="1"/>
  <c r="O398" i="2" l="1"/>
  <c r="R398" i="2"/>
  <c r="P398" i="2"/>
  <c r="M398" i="2" s="1"/>
  <c r="Q398" i="2"/>
  <c r="S398" i="2"/>
  <c r="L398" i="2" l="1"/>
  <c r="N399" i="2" s="1"/>
  <c r="O399" i="2" s="1"/>
  <c r="P399" i="2" l="1"/>
  <c r="L399" i="2" s="1"/>
  <c r="S399" i="2"/>
  <c r="Q399" i="2"/>
  <c r="R399" i="2"/>
  <c r="M399" i="2"/>
  <c r="N400" i="2"/>
  <c r="S400" i="2" s="1"/>
  <c r="R400" i="2" l="1"/>
  <c r="O400" i="2"/>
  <c r="P400" i="2"/>
  <c r="Q400" i="2"/>
  <c r="M400" i="2"/>
  <c r="L400" i="2"/>
  <c r="N401" i="2" s="1"/>
  <c r="S401" i="2" l="1"/>
  <c r="O401" i="2"/>
  <c r="R401" i="2"/>
  <c r="P401" i="2"/>
  <c r="M401" i="2" s="1"/>
  <c r="Q401" i="2"/>
  <c r="L401" i="2" l="1"/>
  <c r="N402" i="2" s="1"/>
  <c r="S402" i="2" l="1"/>
  <c r="Q402" i="2"/>
  <c r="R402" i="2"/>
  <c r="O402" i="2"/>
  <c r="P402" i="2"/>
  <c r="M402" i="2"/>
  <c r="L402" i="2" l="1"/>
  <c r="N403" i="2" s="1"/>
  <c r="S403" i="2" l="1"/>
  <c r="R403" i="2"/>
  <c r="O403" i="2"/>
  <c r="Q403" i="2"/>
  <c r="P403" i="2"/>
  <c r="M403" i="2" l="1"/>
  <c r="L403" i="2"/>
  <c r="N404" i="2" s="1"/>
  <c r="S404" i="2" l="1"/>
  <c r="R404" i="2"/>
  <c r="Q404" i="2"/>
  <c r="P404" i="2"/>
  <c r="O404" i="2"/>
  <c r="M404" i="2" l="1"/>
  <c r="L404" i="2"/>
  <c r="N405" i="2" l="1"/>
  <c r="P405" i="2" s="1"/>
  <c r="Q405" i="2" l="1"/>
  <c r="O405" i="2"/>
  <c r="R405" i="2"/>
  <c r="S405" i="2"/>
  <c r="L405" i="2"/>
  <c r="M405" i="2"/>
  <c r="N406" i="2" l="1"/>
  <c r="P406" i="2" s="1"/>
  <c r="Q406" i="2" l="1"/>
  <c r="R406" i="2"/>
  <c r="O406" i="2"/>
  <c r="L406" i="2" s="1"/>
  <c r="S406" i="2"/>
  <c r="M406" i="2" l="1"/>
  <c r="N407" i="2" s="1"/>
  <c r="S407" i="2" s="1"/>
  <c r="R407" i="2"/>
  <c r="Q407" i="2"/>
  <c r="O407" i="2"/>
  <c r="P407" i="2"/>
  <c r="M407" i="2" l="1"/>
  <c r="L407" i="2"/>
  <c r="N408" i="2"/>
  <c r="P408" i="2" s="1"/>
  <c r="R408" i="2" l="1"/>
  <c r="O408" i="2"/>
  <c r="L408" i="2" s="1"/>
  <c r="S408" i="2"/>
  <c r="Q408" i="2"/>
  <c r="M408" i="2" l="1"/>
  <c r="N409" i="2" s="1"/>
  <c r="R409" i="2" s="1"/>
  <c r="S409" i="2" l="1"/>
  <c r="P409" i="2"/>
  <c r="O409" i="2"/>
  <c r="Q409" i="2"/>
  <c r="M409" i="2" l="1"/>
  <c r="L409" i="2"/>
  <c r="N410" i="2" s="1"/>
  <c r="P410" i="2" s="1"/>
  <c r="Q410" i="2" l="1"/>
  <c r="S410" i="2"/>
  <c r="R410" i="2"/>
  <c r="O410" i="2"/>
  <c r="L410" i="2" s="1"/>
  <c r="M410" i="2" l="1"/>
  <c r="N411" i="2" s="1"/>
  <c r="Q411" i="2" s="1"/>
  <c r="R411" i="2" l="1"/>
  <c r="O411" i="2"/>
  <c r="S411" i="2"/>
  <c r="P411" i="2"/>
  <c r="M411" i="2" l="1"/>
  <c r="L411" i="2"/>
  <c r="N412" i="2" s="1"/>
  <c r="R412" i="2" s="1"/>
  <c r="Q412" i="2" l="1"/>
  <c r="S412" i="2"/>
  <c r="O412" i="2"/>
  <c r="P412" i="2"/>
  <c r="M412" i="2" s="1"/>
  <c r="L412" i="2" l="1"/>
  <c r="N413" i="2" s="1"/>
  <c r="O413" i="2" l="1"/>
  <c r="R413" i="2"/>
  <c r="Q413" i="2"/>
  <c r="S413" i="2"/>
  <c r="P413" i="2"/>
  <c r="L413" i="2" s="1"/>
  <c r="M413" i="2" l="1"/>
  <c r="N414" i="2" s="1"/>
  <c r="S414" i="2" s="1"/>
  <c r="O414" i="2" l="1"/>
  <c r="Q414" i="2"/>
  <c r="P414" i="2"/>
  <c r="R414" i="2"/>
  <c r="L414" i="2" l="1"/>
  <c r="M414" i="2"/>
  <c r="N415" i="2" l="1"/>
  <c r="Q415" i="2" l="1"/>
  <c r="R415" i="2"/>
  <c r="S415" i="2"/>
  <c r="P415" i="2"/>
  <c r="O415" i="2"/>
  <c r="L415" i="2" l="1"/>
  <c r="M415" i="2"/>
  <c r="N416" i="2"/>
  <c r="S416" i="2" s="1"/>
  <c r="O416" i="2" l="1"/>
  <c r="R416" i="2"/>
  <c r="Q416" i="2"/>
  <c r="P416" i="2"/>
  <c r="M416" i="2" l="1"/>
  <c r="L416" i="2"/>
  <c r="N417" i="2" s="1"/>
  <c r="S417" i="2" l="1"/>
  <c r="R417" i="2"/>
  <c r="Q417" i="2"/>
  <c r="P417" i="2"/>
  <c r="O417" i="2"/>
  <c r="L417" i="2" s="1"/>
  <c r="M417" i="2" l="1"/>
  <c r="N418" i="2"/>
  <c r="P418" i="2" s="1"/>
  <c r="R418" i="2" l="1"/>
  <c r="S418" i="2"/>
  <c r="O418" i="2"/>
  <c r="L418" i="2" s="1"/>
  <c r="Q418" i="2"/>
  <c r="M418" i="2"/>
  <c r="N419" i="2" l="1"/>
  <c r="O419" i="2" s="1"/>
  <c r="Q419" i="2"/>
  <c r="R419" i="2"/>
  <c r="P419" i="2"/>
  <c r="M419" i="2"/>
  <c r="L419" i="2"/>
  <c r="N420" i="2" s="1"/>
  <c r="S419" i="2" l="1"/>
  <c r="S420" i="2"/>
  <c r="Q420" i="2"/>
  <c r="O420" i="2"/>
  <c r="P420" i="2"/>
  <c r="R420" i="2"/>
  <c r="M420" i="2" l="1"/>
  <c r="L420" i="2"/>
  <c r="N421" i="2" l="1"/>
  <c r="S421" i="2" s="1"/>
  <c r="P421" i="2" l="1"/>
  <c r="O421" i="2"/>
  <c r="M421" i="2" s="1"/>
  <c r="Q421" i="2"/>
  <c r="R421" i="2"/>
  <c r="L421" i="2"/>
  <c r="N422" i="2" l="1"/>
  <c r="O422" i="2" s="1"/>
  <c r="Q422" i="2" l="1"/>
  <c r="P422" i="2"/>
  <c r="M422" i="2" s="1"/>
  <c r="S422" i="2"/>
  <c r="R422" i="2"/>
  <c r="L422" i="2"/>
  <c r="N423" i="2" s="1"/>
  <c r="S423" i="2" l="1"/>
  <c r="P423" i="2"/>
  <c r="O423" i="2"/>
  <c r="Q423" i="2"/>
  <c r="R423" i="2"/>
  <c r="M423" i="2" l="1"/>
  <c r="L423" i="2"/>
  <c r="N424" i="2" s="1"/>
  <c r="S424" i="2" l="1"/>
  <c r="P424" i="2"/>
  <c r="Q424" i="2"/>
  <c r="R424" i="2"/>
  <c r="O424" i="2"/>
  <c r="M424" i="2" l="1"/>
  <c r="L424" i="2"/>
  <c r="N425" i="2" s="1"/>
  <c r="S425" i="2" l="1"/>
  <c r="O425" i="2"/>
  <c r="Q425" i="2"/>
  <c r="R425" i="2"/>
  <c r="P425" i="2"/>
  <c r="M425" i="2" l="1"/>
  <c r="L425" i="2"/>
  <c r="N426" i="2" s="1"/>
  <c r="O426" i="2" l="1"/>
  <c r="S426" i="2"/>
  <c r="Q426" i="2"/>
  <c r="P426" i="2"/>
  <c r="L426" i="2" s="1"/>
  <c r="R426" i="2"/>
  <c r="M426" i="2" l="1"/>
  <c r="N427" i="2"/>
  <c r="S427" i="2" l="1"/>
  <c r="R427" i="2"/>
  <c r="Q427" i="2"/>
  <c r="P427" i="2"/>
  <c r="O427" i="2"/>
  <c r="M427" i="2" l="1"/>
  <c r="L427" i="2"/>
  <c r="N428" i="2" s="1"/>
  <c r="S428" i="2" l="1"/>
  <c r="O428" i="2"/>
  <c r="R428" i="2"/>
  <c r="Q428" i="2"/>
  <c r="P428" i="2"/>
  <c r="M428" i="2" l="1"/>
  <c r="L428" i="2"/>
  <c r="N429" i="2" s="1"/>
  <c r="S429" i="2" s="1"/>
  <c r="R429" i="2" l="1"/>
  <c r="P429" i="2"/>
  <c r="Q429" i="2"/>
  <c r="O429" i="2"/>
  <c r="M429" i="2" l="1"/>
  <c r="L429" i="2"/>
  <c r="N430" i="2" s="1"/>
  <c r="R430" i="2" l="1"/>
  <c r="S430" i="2"/>
  <c r="Q430" i="2"/>
  <c r="P430" i="2"/>
  <c r="O430" i="2"/>
  <c r="M430" i="2" l="1"/>
  <c r="L430" i="2"/>
  <c r="N431" i="2" l="1"/>
  <c r="S431" i="2" l="1"/>
  <c r="O431" i="2"/>
  <c r="R431" i="2"/>
  <c r="Q431" i="2"/>
  <c r="P431" i="2"/>
  <c r="M431" i="2" s="1"/>
  <c r="L431" i="2" l="1"/>
  <c r="N432" i="2" s="1"/>
  <c r="S432" i="2" l="1"/>
  <c r="O432" i="2"/>
  <c r="Q432" i="2"/>
  <c r="P432" i="2"/>
  <c r="M432" i="2" s="1"/>
  <c r="R432" i="2"/>
  <c r="L432" i="2" l="1"/>
  <c r="N433" i="2" s="1"/>
  <c r="S433" i="2" s="1"/>
  <c r="R433" i="2" l="1"/>
  <c r="O433" i="2"/>
  <c r="P433" i="2"/>
  <c r="Q433" i="2"/>
  <c r="L433" i="2"/>
  <c r="M433" i="2" l="1"/>
  <c r="N434" i="2" s="1"/>
  <c r="R434" i="2" l="1"/>
  <c r="S434" i="2"/>
  <c r="P434" i="2"/>
  <c r="O434" i="2"/>
  <c r="M434" i="2" s="1"/>
  <c r="Q434" i="2"/>
  <c r="L434" i="2"/>
  <c r="N435" i="2" s="1"/>
  <c r="O435" i="2" l="1"/>
  <c r="R435" i="2"/>
  <c r="Q435" i="2"/>
  <c r="P435" i="2"/>
  <c r="L435" i="2" s="1"/>
  <c r="S435" i="2"/>
  <c r="M435" i="2" l="1"/>
  <c r="N436" i="2" s="1"/>
  <c r="O436" i="2" s="1"/>
  <c r="R436" i="2"/>
  <c r="P436" i="2" l="1"/>
  <c r="Q436" i="2"/>
  <c r="M436" i="2"/>
  <c r="S436" i="2"/>
  <c r="L436" i="2"/>
  <c r="N437" i="2" s="1"/>
  <c r="O437" i="2" s="1"/>
  <c r="Q437" i="2" l="1"/>
  <c r="R437" i="2"/>
  <c r="S437" i="2"/>
  <c r="P437" i="2"/>
  <c r="M437" i="2" s="1"/>
  <c r="L437" i="2" l="1"/>
  <c r="N438" i="2" s="1"/>
  <c r="P438" i="2" s="1"/>
  <c r="S438" i="2" l="1"/>
  <c r="Q438" i="2"/>
  <c r="O438" i="2"/>
  <c r="M438" i="2" s="1"/>
  <c r="R438" i="2"/>
  <c r="L438" i="2"/>
  <c r="N439" i="2" s="1"/>
  <c r="Q439" i="2" s="1"/>
  <c r="R439" i="2" l="1"/>
  <c r="P439" i="2"/>
  <c r="O439" i="2"/>
  <c r="S439" i="2"/>
  <c r="L439" i="2"/>
  <c r="M439" i="2" l="1"/>
  <c r="N440" i="2" s="1"/>
  <c r="P440" i="2" l="1"/>
  <c r="O440" i="2"/>
  <c r="R440" i="2"/>
  <c r="S440" i="2"/>
  <c r="Q440" i="2"/>
  <c r="L440" i="2"/>
  <c r="M440" i="2" l="1"/>
  <c r="N441" i="2" s="1"/>
  <c r="S441" i="2" l="1"/>
  <c r="Q441" i="2"/>
  <c r="O441" i="2"/>
  <c r="P441" i="2"/>
  <c r="R441" i="2"/>
  <c r="L441" i="2"/>
  <c r="M441" i="2" l="1"/>
  <c r="N442" i="2" s="1"/>
  <c r="P442" i="2" s="1"/>
  <c r="R442" i="2" l="1"/>
  <c r="O442" i="2"/>
  <c r="M442" i="2" s="1"/>
  <c r="Q442" i="2"/>
  <c r="S442" i="2"/>
  <c r="L442" i="2" l="1"/>
  <c r="N443" i="2" s="1"/>
  <c r="Q443" i="2" s="1"/>
  <c r="P443" i="2" l="1"/>
  <c r="O443" i="2"/>
  <c r="R443" i="2"/>
  <c r="S443" i="2"/>
  <c r="L443" i="2"/>
  <c r="M443" i="2"/>
  <c r="N444" i="2" s="1"/>
  <c r="S444" i="2" l="1"/>
  <c r="R444" i="2"/>
  <c r="P444" i="2"/>
  <c r="O444" i="2"/>
  <c r="Q444" i="2"/>
  <c r="L444" i="2"/>
  <c r="M444" i="2"/>
  <c r="N445" i="2" s="1"/>
  <c r="S445" i="2" l="1"/>
  <c r="P445" i="2"/>
  <c r="O445" i="2"/>
  <c r="R445" i="2"/>
  <c r="Q445" i="2"/>
  <c r="M445" i="2" l="1"/>
  <c r="L445" i="2"/>
  <c r="N446" i="2" s="1"/>
  <c r="Q446" i="2" s="1"/>
  <c r="S446" i="2" l="1"/>
  <c r="P446" i="2"/>
  <c r="O446" i="2"/>
  <c r="R446" i="2"/>
  <c r="M446" i="2" l="1"/>
  <c r="L446" i="2"/>
  <c r="N447" i="2" s="1"/>
  <c r="P447" i="2" l="1"/>
  <c r="R447" i="2"/>
  <c r="O447" i="2"/>
  <c r="M447" i="2" s="1"/>
  <c r="Q447" i="2"/>
  <c r="S447" i="2"/>
  <c r="L447" i="2"/>
  <c r="N448" i="2" l="1"/>
  <c r="S448" i="2" s="1"/>
  <c r="O448" i="2" l="1"/>
  <c r="P448" i="2"/>
  <c r="M448" i="2" s="1"/>
  <c r="R448" i="2"/>
  <c r="Q448" i="2"/>
  <c r="L448" i="2" l="1"/>
  <c r="N449" i="2" s="1"/>
  <c r="S449" i="2" s="1"/>
  <c r="R449" i="2"/>
  <c r="O449" i="2" l="1"/>
  <c r="Q449" i="2"/>
  <c r="P449" i="2"/>
  <c r="M449" i="2" s="1"/>
  <c r="L449" i="2" l="1"/>
  <c r="N450" i="2"/>
  <c r="R450" i="2" s="1"/>
  <c r="P450" i="2"/>
  <c r="O450" i="2"/>
  <c r="S450" i="2"/>
  <c r="Q450" i="2" l="1"/>
  <c r="M450" i="2"/>
  <c r="L450" i="2"/>
  <c r="N451" i="2" s="1"/>
  <c r="Q451" i="2" s="1"/>
  <c r="O451" i="2" l="1"/>
  <c r="R451" i="2"/>
  <c r="S451" i="2"/>
  <c r="P451" i="2"/>
  <c r="M451" i="2"/>
  <c r="L451" i="2" l="1"/>
  <c r="N452" i="2" s="1"/>
  <c r="Q452" i="2" s="1"/>
  <c r="P452" i="2" l="1"/>
  <c r="O452" i="2"/>
  <c r="R452" i="2"/>
  <c r="S452" i="2"/>
  <c r="M452" i="2"/>
  <c r="L452" i="2"/>
  <c r="N453" i="2" s="1"/>
  <c r="P453" i="2" s="1"/>
  <c r="S453" i="2" l="1"/>
  <c r="R453" i="2"/>
  <c r="O453" i="2"/>
  <c r="L453" i="2" s="1"/>
  <c r="Q453" i="2"/>
  <c r="M453" i="2" l="1"/>
  <c r="N454" i="2" s="1"/>
  <c r="P454" i="2" l="1"/>
  <c r="S454" i="2"/>
  <c r="R454" i="2"/>
  <c r="Q454" i="2"/>
  <c r="O454" i="2"/>
  <c r="L454" i="2" l="1"/>
  <c r="M454" i="2"/>
  <c r="N455" i="2" s="1"/>
  <c r="R455" i="2" l="1"/>
  <c r="O455" i="2"/>
  <c r="S455" i="2"/>
  <c r="P455" i="2"/>
  <c r="Q455" i="2"/>
  <c r="L455" i="2" l="1"/>
  <c r="M455" i="2"/>
  <c r="N456" i="2" s="1"/>
  <c r="R456" i="2" l="1"/>
  <c r="P456" i="2"/>
  <c r="Q456" i="2"/>
  <c r="O456" i="2"/>
  <c r="S456" i="2"/>
  <c r="M456" i="2" l="1"/>
  <c r="L456" i="2"/>
  <c r="N457" i="2" s="1"/>
  <c r="Q457" i="2" l="1"/>
  <c r="O457" i="2"/>
  <c r="P457" i="2"/>
  <c r="L457" i="2" s="1"/>
  <c r="S457" i="2"/>
  <c r="R457" i="2"/>
  <c r="M457" i="2" l="1"/>
  <c r="N458" i="2" s="1"/>
  <c r="S458" i="2" l="1"/>
  <c r="R458" i="2"/>
  <c r="P458" i="2"/>
  <c r="O458" i="2"/>
  <c r="L458" i="2" s="1"/>
  <c r="Q458" i="2"/>
  <c r="M458" i="2"/>
  <c r="N459" i="2" s="1"/>
  <c r="R459" i="2" s="1"/>
  <c r="Q459" i="2" l="1"/>
  <c r="S459" i="2"/>
  <c r="P459" i="2"/>
  <c r="O459" i="2"/>
  <c r="L459" i="2" l="1"/>
  <c r="M459" i="2"/>
  <c r="N460" i="2" s="1"/>
  <c r="Q460" i="2" l="1"/>
  <c r="P460" i="2"/>
  <c r="S460" i="2"/>
  <c r="O460" i="2"/>
  <c r="R460" i="2"/>
  <c r="L460" i="2" l="1"/>
  <c r="M460" i="2"/>
  <c r="N461" i="2"/>
  <c r="S461" i="2" s="1"/>
  <c r="R461" i="2" l="1"/>
  <c r="P461" i="2"/>
  <c r="O461" i="2"/>
  <c r="M461" i="2"/>
  <c r="Q461" i="2"/>
  <c r="L461" i="2"/>
  <c r="N462" i="2" s="1"/>
  <c r="R462" i="2" l="1"/>
  <c r="Q462" i="2"/>
  <c r="O462" i="2"/>
  <c r="P462" i="2"/>
  <c r="M462" i="2" s="1"/>
  <c r="S462" i="2"/>
  <c r="L462" i="2" l="1"/>
  <c r="N463" i="2" s="1"/>
  <c r="S463" i="2" l="1"/>
  <c r="P463" i="2"/>
  <c r="R463" i="2"/>
  <c r="Q463" i="2"/>
  <c r="O463" i="2"/>
  <c r="L463" i="2"/>
  <c r="M463" i="2" l="1"/>
  <c r="N464" i="2"/>
  <c r="R464" i="2" l="1"/>
  <c r="S464" i="2"/>
  <c r="O464" i="2"/>
  <c r="Q464" i="2"/>
  <c r="P464" i="2"/>
  <c r="M464" i="2" l="1"/>
  <c r="L464" i="2"/>
  <c r="N465" i="2" s="1"/>
  <c r="R465" i="2" s="1"/>
  <c r="O465" i="2" l="1"/>
  <c r="Q465" i="2"/>
  <c r="P465" i="2"/>
  <c r="S465" i="2"/>
  <c r="L465" i="2"/>
  <c r="M465" i="2"/>
  <c r="N466" i="2" s="1"/>
  <c r="S466" i="2" l="1"/>
  <c r="Q466" i="2"/>
  <c r="P466" i="2"/>
  <c r="R466" i="2"/>
  <c r="O466" i="2"/>
  <c r="M466" i="2" s="1"/>
  <c r="L466" i="2" l="1"/>
  <c r="N467" i="2"/>
  <c r="R467" i="2" l="1"/>
  <c r="O467" i="2"/>
  <c r="P467" i="2"/>
  <c r="L467" i="2" s="1"/>
  <c r="S467" i="2"/>
  <c r="Q467" i="2"/>
  <c r="M467" i="2" l="1"/>
  <c r="N468" i="2"/>
  <c r="Q468" i="2" l="1"/>
  <c r="R468" i="2"/>
  <c r="S468" i="2"/>
  <c r="P468" i="2"/>
  <c r="O468" i="2"/>
  <c r="M468" i="2" l="1"/>
  <c r="L468" i="2"/>
  <c r="N469" i="2"/>
  <c r="P469" i="2" l="1"/>
  <c r="O469" i="2"/>
  <c r="L469" i="2" s="1"/>
  <c r="R469" i="2"/>
  <c r="S469" i="2"/>
  <c r="Q469" i="2"/>
  <c r="M469" i="2"/>
  <c r="N470" i="2" l="1"/>
  <c r="O470" i="2" s="1"/>
  <c r="P470" i="2" l="1"/>
  <c r="Q470" i="2"/>
  <c r="R470" i="2"/>
  <c r="S470" i="2"/>
  <c r="M470" i="2"/>
  <c r="L470" i="2"/>
  <c r="N471" i="2" s="1"/>
  <c r="S471" i="2" l="1"/>
  <c r="P471" i="2"/>
  <c r="R471" i="2"/>
  <c r="O471" i="2"/>
  <c r="M471" i="2" s="1"/>
  <c r="Q471" i="2"/>
  <c r="L471" i="2" l="1"/>
  <c r="N472" i="2" s="1"/>
  <c r="S472" i="2" l="1"/>
  <c r="P472" i="2"/>
  <c r="Q472" i="2"/>
  <c r="R472" i="2"/>
  <c r="O472" i="2"/>
  <c r="L472" i="2" s="1"/>
  <c r="M472" i="2"/>
  <c r="N473" i="2" l="1"/>
  <c r="S473" i="2" s="1"/>
  <c r="P473" i="2" l="1"/>
  <c r="Q473" i="2"/>
  <c r="R473" i="2"/>
  <c r="O473" i="2"/>
  <c r="L473" i="2"/>
  <c r="M473" i="2"/>
  <c r="N474" i="2" s="1"/>
  <c r="S474" i="2" l="1"/>
  <c r="Q474" i="2"/>
  <c r="O474" i="2"/>
  <c r="P474" i="2"/>
  <c r="L474" i="2"/>
  <c r="M474" i="2"/>
  <c r="R474" i="2"/>
  <c r="N475" i="2" l="1"/>
  <c r="S475" i="2" s="1"/>
  <c r="R475" i="2" l="1"/>
  <c r="P475" i="2"/>
  <c r="Q475" i="2"/>
  <c r="O475" i="2"/>
  <c r="L475" i="2" l="1"/>
  <c r="M475" i="2"/>
  <c r="N476" i="2" s="1"/>
  <c r="S476" i="2" l="1"/>
  <c r="O476" i="2"/>
  <c r="Q476" i="2"/>
  <c r="P476" i="2"/>
  <c r="R476" i="2"/>
  <c r="L476" i="2"/>
  <c r="M476" i="2" l="1"/>
  <c r="N477" i="2" s="1"/>
  <c r="Q477" i="2" l="1"/>
  <c r="O477" i="2"/>
  <c r="P477" i="2"/>
  <c r="S477" i="2"/>
  <c r="M477" i="2"/>
  <c r="R477" i="2"/>
  <c r="L477" i="2"/>
  <c r="N478" i="2" s="1"/>
  <c r="R478" i="2" s="1"/>
  <c r="O478" i="2" l="1"/>
  <c r="Q478" i="2"/>
  <c r="S478" i="2"/>
  <c r="P478" i="2"/>
  <c r="M478" i="2" s="1"/>
  <c r="L478" i="2" l="1"/>
  <c r="N479" i="2" s="1"/>
  <c r="R479" i="2" l="1"/>
  <c r="O479" i="2"/>
  <c r="Q479" i="2"/>
  <c r="P479" i="2"/>
  <c r="M479" i="2" s="1"/>
  <c r="S479" i="2"/>
  <c r="L479" i="2" l="1"/>
  <c r="N480" i="2" s="1"/>
  <c r="S480" i="2" l="1"/>
  <c r="P480" i="2"/>
  <c r="Q480" i="2"/>
  <c r="R480" i="2"/>
  <c r="O480" i="2"/>
  <c r="L480" i="2" s="1"/>
  <c r="M480" i="2" l="1"/>
  <c r="N481" i="2" s="1"/>
  <c r="O481" i="2" l="1"/>
  <c r="P481" i="2"/>
  <c r="S481" i="2"/>
  <c r="Q481" i="2"/>
  <c r="R481" i="2"/>
  <c r="M481" i="2"/>
  <c r="L481" i="2" l="1"/>
  <c r="N482" i="2" s="1"/>
  <c r="Q482" i="2" l="1"/>
  <c r="P482" i="2"/>
  <c r="S482" i="2"/>
  <c r="O482" i="2"/>
  <c r="M482" i="2"/>
  <c r="L482" i="2"/>
  <c r="N483" i="2" s="1"/>
  <c r="O483" i="2" s="1"/>
  <c r="R482" i="2"/>
  <c r="Q483" i="2" l="1"/>
  <c r="P483" i="2"/>
  <c r="L483" i="2" s="1"/>
  <c r="R483" i="2"/>
  <c r="S483" i="2"/>
  <c r="M483" i="2" l="1"/>
  <c r="N484" i="2" s="1"/>
  <c r="Q484" i="2" l="1"/>
  <c r="P484" i="2"/>
  <c r="O484" i="2"/>
  <c r="M484" i="2" s="1"/>
  <c r="R484" i="2"/>
  <c r="S484" i="2"/>
  <c r="L484" i="2" l="1"/>
  <c r="N485" i="2" s="1"/>
  <c r="S485" i="2" l="1"/>
  <c r="R485" i="2"/>
  <c r="Q485" i="2"/>
  <c r="O485" i="2"/>
  <c r="P485" i="2"/>
  <c r="L485" i="2" s="1"/>
  <c r="M485" i="2" l="1"/>
  <c r="N486" i="2"/>
  <c r="S486" i="2" l="1"/>
  <c r="O486" i="2"/>
  <c r="R486" i="2"/>
  <c r="P486" i="2"/>
  <c r="Q486" i="2"/>
  <c r="M486" i="2" l="1"/>
  <c r="L486" i="2"/>
  <c r="N487" i="2" s="1"/>
  <c r="Q487" i="2" l="1"/>
  <c r="S487" i="2"/>
  <c r="P487" i="2"/>
  <c r="R487" i="2"/>
  <c r="O487" i="2"/>
  <c r="M487" i="2" s="1"/>
  <c r="L487" i="2" l="1"/>
  <c r="N488" i="2"/>
  <c r="S488" i="2" l="1"/>
  <c r="Q488" i="2"/>
  <c r="P488" i="2"/>
  <c r="O488" i="2"/>
  <c r="R488" i="2"/>
  <c r="M488" i="2" l="1"/>
  <c r="L488" i="2"/>
  <c r="N489" i="2"/>
  <c r="S489" i="2" l="1"/>
  <c r="P489" i="2"/>
  <c r="R489" i="2"/>
  <c r="Q489" i="2"/>
  <c r="O489" i="2"/>
  <c r="L489" i="2" s="1"/>
  <c r="M489" i="2" l="1"/>
  <c r="N490" i="2" s="1"/>
  <c r="S490" i="2" l="1"/>
  <c r="O490" i="2"/>
  <c r="P490" i="2"/>
  <c r="L490" i="2" s="1"/>
  <c r="R490" i="2"/>
  <c r="Q490" i="2"/>
  <c r="M490" i="2" l="1"/>
  <c r="N491" i="2" s="1"/>
  <c r="S491" i="2" l="1"/>
  <c r="O491" i="2"/>
  <c r="Q491" i="2"/>
  <c r="R491" i="2"/>
  <c r="P491" i="2"/>
  <c r="M491" i="2" l="1"/>
  <c r="L491" i="2"/>
  <c r="N492" i="2" s="1"/>
  <c r="P492" i="2" l="1"/>
  <c r="S492" i="2"/>
  <c r="Q492" i="2"/>
  <c r="O492" i="2"/>
  <c r="L492" i="2" s="1"/>
  <c r="N493" i="2" s="1"/>
  <c r="R492" i="2"/>
  <c r="M492" i="2" l="1"/>
  <c r="S493" i="2"/>
  <c r="L493" i="2"/>
  <c r="M493" i="2"/>
  <c r="N494" i="2"/>
  <c r="Q494" i="2" s="1"/>
  <c r="R494" i="2"/>
  <c r="P493" i="2"/>
  <c r="Q493" i="2"/>
  <c r="O493" i="2"/>
  <c r="R493" i="2"/>
  <c r="O494" i="2" l="1"/>
  <c r="R495" i="2"/>
  <c r="P494" i="2"/>
  <c r="L494" i="2" s="1"/>
  <c r="S494" i="2"/>
  <c r="M494" i="2"/>
  <c r="N495" i="2" s="1"/>
  <c r="O495" i="2" s="1"/>
  <c r="S495" i="2" l="1"/>
  <c r="P495" i="2"/>
  <c r="M495" i="2" s="1"/>
  <c r="Q495" i="2"/>
  <c r="L495" i="2" l="1"/>
  <c r="N496" i="2" s="1"/>
  <c r="P496" i="2" l="1"/>
  <c r="S496" i="2"/>
  <c r="R496" i="2"/>
  <c r="O496" i="2"/>
  <c r="M496" i="2" s="1"/>
  <c r="Q496" i="2"/>
  <c r="L496" i="2" l="1"/>
  <c r="N497" i="2" s="1"/>
  <c r="Q497" i="2" l="1"/>
  <c r="S497" i="2"/>
  <c r="O497" i="2"/>
  <c r="R497" i="2"/>
  <c r="P497" i="2"/>
  <c r="L497" i="2" s="1"/>
  <c r="M497" i="2" l="1"/>
  <c r="N498" i="2" s="1"/>
  <c r="R498" i="2" s="1"/>
  <c r="S498" i="2"/>
  <c r="O498" i="2"/>
  <c r="Q498" i="2"/>
  <c r="P498" i="2"/>
  <c r="M498" i="2"/>
  <c r="L498" i="2" l="1"/>
  <c r="N499" i="2"/>
  <c r="S499" i="2" s="1"/>
  <c r="O499" i="2"/>
  <c r="P499" i="2" l="1"/>
  <c r="M499" i="2"/>
  <c r="R499" i="2"/>
  <c r="Q499" i="2"/>
  <c r="L499" i="2"/>
  <c r="N500" i="2" s="1"/>
  <c r="Q500" i="2" s="1"/>
  <c r="P500" i="2" l="1"/>
  <c r="O500" i="2"/>
  <c r="S500" i="2"/>
  <c r="L500" i="2"/>
  <c r="R500" i="2"/>
  <c r="M500" i="2" l="1"/>
  <c r="N501" i="2"/>
  <c r="O501" i="2" s="1"/>
  <c r="R501" i="2" l="1"/>
  <c r="P501" i="2"/>
  <c r="M501" i="2" s="1"/>
  <c r="Q501" i="2"/>
  <c r="S501" i="2"/>
  <c r="L501" i="2"/>
  <c r="N502" i="2" s="1"/>
  <c r="Q502" i="2" l="1"/>
  <c r="R502" i="2"/>
  <c r="P502" i="2"/>
  <c r="O502" i="2"/>
  <c r="S502" i="2"/>
  <c r="L502" i="2" l="1"/>
  <c r="M502" i="2"/>
  <c r="N503" i="2" s="1"/>
  <c r="O503" i="2" l="1"/>
  <c r="P503" i="2"/>
  <c r="R503" i="2"/>
  <c r="S503" i="2"/>
  <c r="Q503" i="2"/>
  <c r="L503" i="2" l="1"/>
  <c r="M503" i="2"/>
  <c r="N504" i="2" l="1"/>
  <c r="R504" i="2" l="1"/>
  <c r="P504" i="2"/>
  <c r="S504" i="2"/>
  <c r="O504" i="2"/>
  <c r="L504" i="2" s="1"/>
  <c r="Q504" i="2"/>
  <c r="M504" i="2" l="1"/>
  <c r="N505" i="2" s="1"/>
  <c r="S505" i="2" l="1"/>
  <c r="O505" i="2"/>
  <c r="Q505" i="2"/>
  <c r="P505" i="2"/>
  <c r="R505" i="2"/>
  <c r="M505" i="2" l="1"/>
  <c r="L505" i="2"/>
  <c r="N506" i="2" s="1"/>
  <c r="S506" i="2" l="1"/>
  <c r="O506" i="2"/>
  <c r="P506" i="2"/>
  <c r="R506" i="2"/>
  <c r="Q506" i="2"/>
  <c r="L506" i="2" l="1"/>
  <c r="M506" i="2"/>
  <c r="N507" i="2" s="1"/>
  <c r="S507" i="2" l="1"/>
  <c r="Q507" i="2"/>
  <c r="O507" i="2"/>
  <c r="P507" i="2"/>
  <c r="L507" i="2" s="1"/>
  <c r="R507" i="2"/>
  <c r="M507" i="2" l="1"/>
  <c r="N508" i="2"/>
  <c r="S508" i="2" l="1"/>
  <c r="O508" i="2"/>
  <c r="R508" i="2"/>
  <c r="P508" i="2"/>
  <c r="Q508" i="2"/>
  <c r="L508" i="2" l="1"/>
  <c r="M508" i="2"/>
  <c r="N509" i="2" l="1"/>
  <c r="Q509" i="2"/>
  <c r="O509" i="2"/>
  <c r="P509" i="2"/>
  <c r="M509" i="2" s="1"/>
  <c r="R509" i="2"/>
  <c r="S509" i="2"/>
  <c r="L509" i="2" l="1"/>
  <c r="N510" i="2" s="1"/>
  <c r="O510" i="2" s="1"/>
  <c r="P510" i="2"/>
  <c r="L510" i="2" s="1"/>
  <c r="Q510" i="2"/>
  <c r="S510" i="2"/>
  <c r="M510" i="2" l="1"/>
  <c r="N511" i="2" s="1"/>
  <c r="P511" i="2" s="1"/>
  <c r="R510" i="2"/>
  <c r="O511" i="2" l="1"/>
  <c r="L511" i="2" s="1"/>
  <c r="R511" i="2"/>
  <c r="S511" i="2"/>
  <c r="Q511" i="2"/>
  <c r="M511" i="2"/>
  <c r="N512" i="2"/>
  <c r="Q512" i="2" s="1"/>
  <c r="R512" i="2"/>
  <c r="O512" i="2" l="1"/>
  <c r="P512" i="2"/>
  <c r="L512" i="2" s="1"/>
  <c r="S512" i="2"/>
  <c r="M512" i="2" l="1"/>
  <c r="N513" i="2" s="1"/>
  <c r="S513" i="2" s="1"/>
  <c r="P513" i="2"/>
  <c r="O513" i="2"/>
  <c r="Q513" i="2"/>
  <c r="R513" i="2"/>
  <c r="L513" i="2"/>
  <c r="M513" i="2"/>
  <c r="N514" i="2" s="1"/>
  <c r="S514" i="2" l="1"/>
  <c r="R514" i="2"/>
  <c r="O514" i="2"/>
  <c r="P514" i="2"/>
  <c r="M514" i="2" s="1"/>
  <c r="Q514" i="2"/>
  <c r="L514" i="2" l="1"/>
  <c r="N515" i="2" s="1"/>
  <c r="R515" i="2" s="1"/>
  <c r="Q515" i="2" l="1"/>
  <c r="P515" i="2"/>
  <c r="S515" i="2"/>
  <c r="O515" i="2"/>
  <c r="L515" i="2" l="1"/>
  <c r="M515" i="2"/>
  <c r="N516" i="2" s="1"/>
  <c r="S516" i="2" l="1"/>
  <c r="O516" i="2"/>
  <c r="R516" i="2"/>
  <c r="P516" i="2"/>
  <c r="Q516" i="2"/>
  <c r="L516" i="2"/>
  <c r="M516" i="2" l="1"/>
  <c r="N517" i="2" s="1"/>
  <c r="S517" i="2" s="1"/>
  <c r="O517" i="2"/>
  <c r="P517" i="2" l="1"/>
  <c r="R517" i="2"/>
  <c r="Q517" i="2"/>
  <c r="M517" i="2"/>
  <c r="L517" i="2"/>
  <c r="N518" i="2" s="1"/>
  <c r="S518" i="2" l="1"/>
  <c r="R518" i="2"/>
  <c r="O518" i="2"/>
  <c r="P518" i="2"/>
  <c r="L518" i="2" s="1"/>
  <c r="Q518" i="2"/>
  <c r="M518" i="2" l="1"/>
  <c r="N519" i="2"/>
  <c r="S519" i="2" l="1"/>
  <c r="O519" i="2"/>
  <c r="Q519" i="2"/>
  <c r="R519" i="2"/>
  <c r="P519" i="2"/>
  <c r="M519" i="2" l="1"/>
  <c r="L519" i="2"/>
  <c r="N520" i="2" s="1"/>
  <c r="O520" i="2" l="1"/>
  <c r="S520" i="2"/>
  <c r="Q520" i="2"/>
  <c r="R520" i="2"/>
  <c r="P520" i="2"/>
  <c r="L520" i="2" s="1"/>
  <c r="M520" i="2" l="1"/>
  <c r="N521" i="2" s="1"/>
  <c r="O521" i="2" l="1"/>
  <c r="Q521" i="2"/>
  <c r="P521" i="2"/>
  <c r="M521" i="2" s="1"/>
  <c r="R521" i="2"/>
  <c r="S521" i="2"/>
  <c r="L521" i="2"/>
  <c r="N522" i="2" s="1"/>
  <c r="P522" i="2" s="1"/>
  <c r="R522" i="2" l="1"/>
  <c r="S522" i="2"/>
  <c r="Q522" i="2"/>
  <c r="O522" i="2"/>
  <c r="M522" i="2" s="1"/>
  <c r="L522" i="2"/>
  <c r="N523" i="2" l="1"/>
  <c r="Q523" i="2" l="1"/>
  <c r="S523" i="2"/>
  <c r="R523" i="2"/>
  <c r="O523" i="2"/>
  <c r="P523" i="2"/>
  <c r="L523" i="2" s="1"/>
  <c r="M523" i="2" l="1"/>
  <c r="N524" i="2" s="1"/>
  <c r="P524" i="2" l="1"/>
  <c r="R524" i="2"/>
  <c r="S524" i="2"/>
  <c r="O524" i="2"/>
  <c r="L524" i="2" s="1"/>
  <c r="Q524" i="2"/>
  <c r="M524" i="2" l="1"/>
  <c r="N525" i="2" s="1"/>
  <c r="R525" i="2" l="1"/>
  <c r="Q525" i="2"/>
  <c r="P525" i="2"/>
  <c r="S525" i="2"/>
  <c r="O525" i="2"/>
  <c r="L525" i="2" s="1"/>
  <c r="M525" i="2"/>
  <c r="N526" i="2" s="1"/>
  <c r="P526" i="2" s="1"/>
  <c r="S526" i="2" l="1"/>
  <c r="O526" i="2"/>
  <c r="L526" i="2" s="1"/>
  <c r="R526" i="2"/>
  <c r="Q526" i="2"/>
  <c r="M526" i="2"/>
  <c r="N527" i="2" l="1"/>
  <c r="Q527" i="2" l="1"/>
  <c r="P527" i="2"/>
  <c r="R527" i="2"/>
  <c r="O527" i="2"/>
  <c r="S527" i="2"/>
  <c r="M527" i="2" l="1"/>
  <c r="L527" i="2"/>
  <c r="N528" i="2" s="1"/>
  <c r="R528" i="2" l="1"/>
  <c r="S528" i="2"/>
  <c r="O528" i="2"/>
  <c r="P528" i="2"/>
  <c r="M528" i="2" s="1"/>
  <c r="Q528" i="2"/>
  <c r="L528" i="2"/>
  <c r="N529" i="2" s="1"/>
  <c r="Q529" i="2" l="1"/>
  <c r="R529" i="2"/>
  <c r="P529" i="2"/>
  <c r="S529" i="2"/>
  <c r="O529" i="2"/>
  <c r="M529" i="2" l="1"/>
  <c r="L529" i="2"/>
  <c r="N530" i="2" s="1"/>
  <c r="R530" i="2" l="1"/>
  <c r="S530" i="2"/>
  <c r="P530" i="2"/>
  <c r="O530" i="2"/>
  <c r="Q530" i="2"/>
  <c r="M530" i="2" l="1"/>
  <c r="L530" i="2"/>
  <c r="N531" i="2" s="1"/>
  <c r="S531" i="2" l="1"/>
  <c r="R531" i="2"/>
  <c r="Q531" i="2"/>
  <c r="O531" i="2"/>
  <c r="P531" i="2"/>
  <c r="M531" i="2"/>
  <c r="L531" i="2" l="1"/>
  <c r="N532" i="2" s="1"/>
  <c r="Q532" i="2" l="1"/>
  <c r="S532" i="2"/>
  <c r="R532" i="2"/>
  <c r="P532" i="2"/>
  <c r="O532" i="2"/>
  <c r="L532" i="2" s="1"/>
  <c r="M532" i="2" l="1"/>
  <c r="N533" i="2" s="1"/>
  <c r="R533" i="2" l="1"/>
  <c r="Q533" i="2"/>
  <c r="O533" i="2"/>
  <c r="S533" i="2"/>
  <c r="P533" i="2"/>
  <c r="M533" i="2" s="1"/>
  <c r="L533" i="2" l="1"/>
  <c r="N534" i="2" s="1"/>
  <c r="P534" i="2" l="1"/>
  <c r="Q534" i="2"/>
  <c r="R534" i="2"/>
  <c r="S534" i="2"/>
  <c r="O534" i="2"/>
  <c r="L534" i="2" s="1"/>
  <c r="M534" i="2" l="1"/>
  <c r="N535" i="2"/>
  <c r="S535" i="2" l="1"/>
  <c r="P535" i="2"/>
  <c r="O535" i="2"/>
  <c r="M535" i="2" s="1"/>
  <c r="Q535" i="2"/>
  <c r="R535" i="2"/>
  <c r="L535" i="2" l="1"/>
  <c r="N536" i="2" s="1"/>
  <c r="S536" i="2" l="1"/>
  <c r="R536" i="2"/>
  <c r="P536" i="2"/>
  <c r="Q536" i="2"/>
  <c r="O536" i="2"/>
  <c r="L536" i="2" l="1"/>
  <c r="M536" i="2"/>
  <c r="N537" i="2" l="1"/>
  <c r="S537" i="2" l="1"/>
  <c r="O537" i="2"/>
  <c r="P537" i="2"/>
  <c r="Q537" i="2"/>
  <c r="R537" i="2"/>
  <c r="L537" i="2" l="1"/>
  <c r="M537" i="2"/>
  <c r="N538" i="2" s="1"/>
  <c r="S538" i="2" l="1"/>
  <c r="P538" i="2"/>
  <c r="Q538" i="2"/>
  <c r="R538" i="2"/>
  <c r="O538" i="2"/>
  <c r="M538" i="2" s="1"/>
  <c r="L538" i="2" l="1"/>
  <c r="N539" i="2" s="1"/>
  <c r="S539" i="2" l="1"/>
  <c r="P539" i="2"/>
  <c r="O539" i="2"/>
  <c r="L539" i="2" s="1"/>
  <c r="R539" i="2"/>
  <c r="Q539" i="2"/>
  <c r="M539" i="2" l="1"/>
  <c r="N540" i="2" s="1"/>
  <c r="S540" i="2" l="1"/>
  <c r="O540" i="2"/>
  <c r="R540" i="2"/>
  <c r="Q540" i="2"/>
  <c r="P540" i="2"/>
  <c r="L540" i="2" l="1"/>
  <c r="M540" i="2"/>
  <c r="N541" i="2" s="1"/>
  <c r="P541" i="2" l="1"/>
  <c r="S541" i="2"/>
  <c r="O541" i="2"/>
  <c r="M541" i="2" s="1"/>
  <c r="R541" i="2"/>
  <c r="Q541" i="2"/>
  <c r="L541" i="2" l="1"/>
  <c r="N542" i="2" s="1"/>
  <c r="L542" i="2" s="1"/>
  <c r="N543" i="2" s="1"/>
  <c r="Q543" i="2" l="1"/>
  <c r="O543" i="2"/>
  <c r="M543" i="2" s="1"/>
  <c r="P543" i="2"/>
  <c r="R543" i="2"/>
  <c r="S542" i="2"/>
  <c r="O542" i="2"/>
  <c r="M542" i="2" s="1"/>
  <c r="R542" i="2"/>
  <c r="P542" i="2"/>
  <c r="Q542" i="2"/>
  <c r="S543" i="2"/>
  <c r="L543" i="2"/>
  <c r="N544" i="2" s="1"/>
  <c r="P544" i="2" s="1"/>
  <c r="R544" i="2"/>
  <c r="O544" i="2" l="1"/>
  <c r="M544" i="2" s="1"/>
  <c r="Q544" i="2"/>
  <c r="S544" i="2"/>
  <c r="L544" i="2"/>
  <c r="N545" i="2" l="1"/>
  <c r="S545" i="2" s="1"/>
  <c r="Q545" i="2" l="1"/>
  <c r="O545" i="2"/>
  <c r="R545" i="2"/>
  <c r="P545" i="2"/>
  <c r="L545" i="2" l="1"/>
  <c r="M545" i="2"/>
  <c r="N546" i="2" s="1"/>
  <c r="Q546" i="2" l="1"/>
  <c r="P546" i="2"/>
  <c r="O546" i="2"/>
  <c r="R547" i="2"/>
  <c r="R546" i="2"/>
  <c r="S546" i="2"/>
  <c r="M546" i="2"/>
  <c r="L546" i="2"/>
  <c r="N547" i="2" s="1"/>
  <c r="Q547" i="2" s="1"/>
  <c r="P547" i="2" l="1"/>
  <c r="O547" i="2"/>
  <c r="S547" i="2"/>
  <c r="M547" i="2"/>
  <c r="L547" i="2"/>
  <c r="N548" i="2"/>
  <c r="P548" i="2" s="1"/>
  <c r="Q548" i="2" l="1"/>
  <c r="O548" i="2"/>
  <c r="R548" i="2"/>
  <c r="S548" i="2"/>
  <c r="M548" i="2" l="1"/>
  <c r="L548" i="2"/>
  <c r="N549" i="2" s="1"/>
  <c r="P549" i="2" l="1"/>
  <c r="R549" i="2"/>
  <c r="S549" i="2"/>
  <c r="O549" i="2"/>
  <c r="M549" i="2" s="1"/>
  <c r="Q549" i="2"/>
  <c r="L549" i="2" l="1"/>
  <c r="N550" i="2" s="1"/>
  <c r="R550" i="2" l="1"/>
  <c r="S550" i="2"/>
  <c r="O550" i="2"/>
  <c r="P550" i="2"/>
  <c r="M550" i="2"/>
  <c r="Q550" i="2"/>
  <c r="L550" i="2" l="1"/>
  <c r="N551" i="2" s="1"/>
  <c r="S551" i="2" s="1"/>
  <c r="O551" i="2" l="1"/>
  <c r="P551" i="2"/>
  <c r="R551" i="2"/>
  <c r="Q551" i="2"/>
  <c r="M551" i="2"/>
  <c r="L551" i="2"/>
  <c r="N552" i="2" s="1"/>
  <c r="P552" i="2" l="1"/>
  <c r="S552" i="2"/>
  <c r="Q552" i="2"/>
  <c r="R552" i="2"/>
  <c r="O552" i="2"/>
  <c r="L552" i="2" s="1"/>
  <c r="M552" i="2" l="1"/>
  <c r="N553" i="2" s="1"/>
  <c r="S553" i="2" l="1"/>
  <c r="Q553" i="2"/>
  <c r="O553" i="2"/>
  <c r="R553" i="2"/>
  <c r="P553" i="2"/>
  <c r="M553" i="2"/>
  <c r="L553" i="2" l="1"/>
  <c r="N554" i="2" s="1"/>
  <c r="S554" i="2" l="1"/>
  <c r="R554" i="2"/>
  <c r="O554" i="2"/>
  <c r="Q554" i="2"/>
  <c r="P554" i="2"/>
  <c r="M554" i="2"/>
  <c r="L554" i="2"/>
  <c r="N555" i="2" s="1"/>
  <c r="S555" i="2" l="1"/>
  <c r="Q555" i="2"/>
  <c r="O555" i="2"/>
  <c r="P555" i="2"/>
  <c r="R555" i="2"/>
  <c r="L555" i="2" l="1"/>
  <c r="M555" i="2"/>
  <c r="N556" i="2" s="1"/>
  <c r="S556" i="2" l="1"/>
  <c r="Q556" i="2"/>
  <c r="O556" i="2"/>
  <c r="R556" i="2"/>
  <c r="P556" i="2"/>
  <c r="M556" i="2" l="1"/>
  <c r="L556" i="2"/>
  <c r="N557" i="2" s="1"/>
  <c r="P557" i="2" l="1"/>
  <c r="S557" i="2"/>
  <c r="L557" i="2"/>
  <c r="N558" i="2" s="1"/>
  <c r="P558" i="2" s="1"/>
  <c r="L558" i="2" s="1"/>
  <c r="R558" i="2"/>
  <c r="O557" i="2"/>
  <c r="M557" i="2" s="1"/>
  <c r="R557" i="2"/>
  <c r="Q557" i="2"/>
  <c r="Q558" i="2" l="1"/>
  <c r="O558" i="2"/>
  <c r="S558" i="2"/>
  <c r="M558" i="2"/>
  <c r="N559" i="2" s="1"/>
  <c r="O559" i="2" s="1"/>
  <c r="R559" i="2"/>
  <c r="Q559" i="2" l="1"/>
  <c r="P559" i="2"/>
  <c r="S559" i="2"/>
  <c r="L559" i="2"/>
  <c r="M559" i="2"/>
  <c r="N560" i="2" s="1"/>
  <c r="P560" i="2" s="1"/>
  <c r="Q560" i="2" l="1"/>
  <c r="R560" i="2"/>
  <c r="S560" i="2"/>
  <c r="O560" i="2"/>
  <c r="M560" i="2" s="1"/>
  <c r="L560" i="2" l="1"/>
  <c r="N561" i="2" s="1"/>
  <c r="S561" i="2" l="1"/>
  <c r="Q561" i="2"/>
  <c r="O561" i="2"/>
  <c r="R561" i="2"/>
  <c r="P561" i="2"/>
  <c r="M561" i="2"/>
  <c r="L561" i="2" l="1"/>
  <c r="N562" i="2" s="1"/>
  <c r="O562" i="2" l="1"/>
  <c r="Q562" i="2"/>
  <c r="S562" i="2"/>
  <c r="P562" i="2"/>
  <c r="M562" i="2" s="1"/>
  <c r="R562" i="2"/>
  <c r="L562" i="2" l="1"/>
  <c r="N563" i="2" s="1"/>
  <c r="O563" i="2" s="1"/>
  <c r="S563" i="2"/>
  <c r="Q563" i="2"/>
  <c r="P563" i="2" l="1"/>
  <c r="M563" i="2" s="1"/>
  <c r="R563" i="2"/>
  <c r="L563" i="2"/>
  <c r="N564" i="2" s="1"/>
  <c r="Q564" i="2" l="1"/>
  <c r="R564" i="2"/>
  <c r="P564" i="2"/>
  <c r="S564" i="2"/>
  <c r="O564" i="2"/>
  <c r="M564" i="2" l="1"/>
  <c r="L564" i="2"/>
  <c r="N565" i="2" s="1"/>
  <c r="O565" i="2" l="1"/>
  <c r="Q565" i="2"/>
  <c r="S565" i="2"/>
  <c r="P565" i="2"/>
  <c r="L565" i="2" s="1"/>
  <c r="R565" i="2"/>
  <c r="M565" i="2" l="1"/>
  <c r="N566" i="2" s="1"/>
  <c r="S566" i="2" l="1"/>
  <c r="Q566" i="2"/>
  <c r="R566" i="2"/>
  <c r="O566" i="2"/>
  <c r="P566" i="2"/>
  <c r="L566" i="2" l="1"/>
  <c r="M566" i="2"/>
  <c r="N567" i="2" s="1"/>
  <c r="P567" i="2" l="1"/>
  <c r="S567" i="2"/>
  <c r="R567" i="2"/>
  <c r="Q567" i="2"/>
  <c r="O567" i="2"/>
  <c r="L567" i="2" s="1"/>
  <c r="M567" i="2"/>
  <c r="N568" i="2" l="1"/>
  <c r="Q568" i="2"/>
  <c r="S568" i="2"/>
  <c r="P568" i="2"/>
  <c r="R568" i="2"/>
  <c r="O568" i="2"/>
  <c r="L568" i="2"/>
  <c r="M568" i="2" l="1"/>
  <c r="N569" i="2" s="1"/>
  <c r="S569" i="2" s="1"/>
  <c r="R569" i="2" l="1"/>
  <c r="O569" i="2"/>
  <c r="Q569" i="2"/>
  <c r="P569" i="2"/>
  <c r="M569" i="2"/>
  <c r="L569" i="2"/>
  <c r="N570" i="2" s="1"/>
  <c r="S570" i="2" l="1"/>
  <c r="P570" i="2"/>
  <c r="Q570" i="2"/>
  <c r="R570" i="2"/>
  <c r="O570" i="2"/>
  <c r="M570" i="2" s="1"/>
  <c r="L570" i="2" l="1"/>
  <c r="N571" i="2" s="1"/>
  <c r="R571" i="2" l="1"/>
  <c r="S571" i="2"/>
  <c r="P571" i="2"/>
  <c r="Q571" i="2"/>
  <c r="O571" i="2"/>
  <c r="M571" i="2" s="1"/>
  <c r="L571" i="2" l="1"/>
  <c r="N572" i="2" s="1"/>
  <c r="S572" i="2" l="1"/>
  <c r="R572" i="2"/>
  <c r="O572" i="2"/>
  <c r="Q572" i="2"/>
  <c r="P572" i="2"/>
  <c r="L572" i="2" s="1"/>
  <c r="M572" i="2" l="1"/>
  <c r="N573" i="2" s="1"/>
  <c r="S573" i="2" l="1"/>
  <c r="P573" i="2"/>
  <c r="R573" i="2"/>
  <c r="O573" i="2"/>
  <c r="M573" i="2" s="1"/>
  <c r="Q573" i="2"/>
  <c r="L573" i="2" l="1"/>
  <c r="N574" i="2"/>
  <c r="S574" i="2" l="1"/>
  <c r="O574" i="2"/>
  <c r="P574" i="2"/>
  <c r="Q574" i="2"/>
  <c r="R574" i="2"/>
  <c r="M574" i="2" l="1"/>
  <c r="L574" i="2"/>
  <c r="N575" i="2" s="1"/>
  <c r="S575" i="2" l="1"/>
  <c r="P575" i="2"/>
  <c r="O575" i="2"/>
  <c r="M575" i="2" s="1"/>
  <c r="Q575" i="2"/>
  <c r="R575" i="2"/>
  <c r="L575" i="2" l="1"/>
  <c r="N576" i="2" s="1"/>
  <c r="S576" i="2" l="1"/>
  <c r="R576" i="2"/>
  <c r="O576" i="2"/>
  <c r="Q576" i="2"/>
  <c r="P576" i="2"/>
  <c r="L576" i="2" l="1"/>
  <c r="M576" i="2"/>
  <c r="N577" i="2" s="1"/>
  <c r="Q577" i="2" l="1"/>
  <c r="S577" i="2"/>
  <c r="P577" i="2"/>
  <c r="R577" i="2"/>
  <c r="O577" i="2"/>
  <c r="L577" i="2" l="1"/>
  <c r="M577" i="2"/>
  <c r="N578" i="2" s="1"/>
  <c r="S578" i="2" l="1"/>
  <c r="Q578" i="2"/>
  <c r="O578" i="2"/>
  <c r="P578" i="2"/>
  <c r="R578" i="2"/>
  <c r="L578" i="2" l="1"/>
  <c r="M578" i="2"/>
  <c r="N579" i="2" s="1"/>
  <c r="S579" i="2" l="1"/>
  <c r="R579" i="2"/>
  <c r="Q579" i="2"/>
  <c r="O579" i="2"/>
  <c r="P579" i="2"/>
  <c r="M579" i="2" l="1"/>
  <c r="L579" i="2"/>
  <c r="N580" i="2" s="1"/>
  <c r="P580" i="2" l="1"/>
  <c r="O580" i="2"/>
  <c r="L580" i="2" s="1"/>
  <c r="Q580" i="2"/>
  <c r="R580" i="2"/>
  <c r="S580" i="2"/>
  <c r="M580" i="2" l="1"/>
  <c r="N581" i="2" s="1"/>
  <c r="Q581" i="2" l="1"/>
  <c r="P581" i="2"/>
  <c r="S581" i="2"/>
  <c r="R581" i="2"/>
  <c r="O581" i="2"/>
  <c r="L581" i="2" s="1"/>
  <c r="M581" i="2" l="1"/>
  <c r="N582" i="2" s="1"/>
  <c r="S582" i="2" l="1"/>
  <c r="R582" i="2"/>
  <c r="P582" i="2"/>
  <c r="Q582" i="2"/>
  <c r="O582" i="2"/>
  <c r="L582" i="2" s="1"/>
  <c r="M582" i="2" l="1"/>
  <c r="N583" i="2" s="1"/>
  <c r="S583" i="2" l="1"/>
  <c r="Q583" i="2"/>
  <c r="R583" i="2"/>
  <c r="O583" i="2"/>
  <c r="P583" i="2"/>
  <c r="M583" i="2" l="1"/>
  <c r="L583" i="2"/>
  <c r="N584" i="2" s="1"/>
  <c r="R584" i="2" l="1"/>
  <c r="O584" i="2"/>
  <c r="S584" i="2"/>
  <c r="P584" i="2"/>
  <c r="L584" i="2" s="1"/>
  <c r="Q584" i="2"/>
  <c r="M584" i="2" l="1"/>
  <c r="N585" i="2" s="1"/>
  <c r="R585" i="2" l="1"/>
  <c r="P585" i="2"/>
  <c r="O585" i="2"/>
  <c r="Q585" i="2"/>
  <c r="S585" i="2"/>
  <c r="L585" i="2" l="1"/>
  <c r="M585" i="2"/>
  <c r="N586" i="2" s="1"/>
  <c r="R586" i="2" l="1"/>
  <c r="S586" i="2"/>
  <c r="P586" i="2"/>
  <c r="O586" i="2"/>
  <c r="M586" i="2" s="1"/>
  <c r="Q586" i="2"/>
  <c r="L586" i="2"/>
  <c r="N587" i="2" s="1"/>
  <c r="S587" i="2" s="1"/>
  <c r="R587" i="2" l="1"/>
  <c r="O587" i="2"/>
  <c r="Q587" i="2"/>
  <c r="P587" i="2"/>
  <c r="M587" i="2" l="1"/>
  <c r="L587" i="2"/>
  <c r="N588" i="2" s="1"/>
  <c r="O588" i="2" l="1"/>
  <c r="Q588" i="2"/>
  <c r="R588" i="2"/>
  <c r="S588" i="2"/>
  <c r="P588" i="2"/>
  <c r="M588" i="2" l="1"/>
  <c r="L588" i="2"/>
  <c r="N589" i="2" s="1"/>
  <c r="R589" i="2" l="1"/>
  <c r="O589" i="2"/>
  <c r="Q589" i="2"/>
  <c r="S589" i="2"/>
  <c r="P589" i="2"/>
  <c r="L589" i="2" l="1"/>
  <c r="M589" i="2"/>
  <c r="N590" i="2" s="1"/>
  <c r="R590" i="2" l="1"/>
  <c r="P590" i="2"/>
  <c r="S590" i="2"/>
  <c r="O590" i="2"/>
  <c r="Q590" i="2"/>
  <c r="M590" i="2" l="1"/>
  <c r="L590" i="2"/>
  <c r="N591" i="2" s="1"/>
  <c r="O591" i="2" l="1"/>
  <c r="P591" i="2"/>
  <c r="M591" i="2" s="1"/>
  <c r="S591" i="2"/>
  <c r="Q591" i="2"/>
  <c r="R591" i="2"/>
  <c r="L591" i="2" l="1"/>
  <c r="N592" i="2" s="1"/>
  <c r="P592" i="2" s="1"/>
  <c r="Q592" i="2" l="1"/>
  <c r="O592" i="2"/>
  <c r="S592" i="2"/>
  <c r="R592" i="2"/>
  <c r="L592" i="2" l="1"/>
  <c r="M592" i="2"/>
  <c r="N593" i="2" s="1"/>
  <c r="R593" i="2" l="1"/>
  <c r="Q593" i="2"/>
  <c r="P593" i="2"/>
  <c r="S593" i="2"/>
  <c r="O593" i="2"/>
  <c r="M593" i="2" l="1"/>
  <c r="L593" i="2"/>
  <c r="N594" i="2" s="1"/>
  <c r="R594" i="2" l="1"/>
  <c r="S594" i="2"/>
  <c r="Q594" i="2"/>
  <c r="P594" i="2"/>
  <c r="O594" i="2"/>
  <c r="M594" i="2" s="1"/>
  <c r="L594" i="2" l="1"/>
  <c r="N595" i="2" s="1"/>
  <c r="R595" i="2" l="1"/>
  <c r="Q595" i="2"/>
  <c r="O595" i="2"/>
  <c r="S595" i="2"/>
  <c r="P595" i="2"/>
  <c r="M595" i="2" l="1"/>
  <c r="L595" i="2"/>
  <c r="N596" i="2" s="1"/>
  <c r="O596" i="2" l="1"/>
  <c r="S596" i="2"/>
  <c r="R596" i="2"/>
  <c r="Q596" i="2"/>
  <c r="P596" i="2"/>
  <c r="M596" i="2" s="1"/>
  <c r="L596" i="2" l="1"/>
  <c r="N597" i="2" s="1"/>
  <c r="O597" i="2" l="1"/>
  <c r="S597" i="2"/>
  <c r="P597" i="2"/>
  <c r="M597" i="2" s="1"/>
  <c r="R597" i="2"/>
  <c r="Q597" i="2"/>
  <c r="L597" i="2" l="1"/>
  <c r="N598" i="2" s="1"/>
  <c r="P598" i="2" l="1"/>
  <c r="S598" i="2"/>
  <c r="O598" i="2"/>
  <c r="M598" i="2" s="1"/>
  <c r="R598" i="2"/>
  <c r="Q598" i="2"/>
  <c r="L598" i="2" l="1"/>
  <c r="N599" i="2" s="1"/>
  <c r="S599" i="2" s="1"/>
  <c r="R599" i="2" l="1"/>
  <c r="Q599" i="2"/>
  <c r="O599" i="2"/>
  <c r="P599" i="2"/>
  <c r="L599" i="2" l="1"/>
  <c r="M599" i="2"/>
  <c r="N600" i="2" s="1"/>
  <c r="Q600" i="2" l="1"/>
  <c r="R600" i="2"/>
  <c r="P600" i="2"/>
  <c r="O600" i="2"/>
  <c r="L600" i="2" s="1"/>
  <c r="S600" i="2"/>
  <c r="M600" i="2" l="1"/>
  <c r="N601" i="2" s="1"/>
  <c r="S601" i="2" l="1"/>
  <c r="O601" i="2"/>
  <c r="R601" i="2"/>
  <c r="Q601" i="2"/>
  <c r="P601" i="2"/>
  <c r="L601" i="2" s="1"/>
  <c r="M601" i="2" l="1"/>
  <c r="N602" i="2" s="1"/>
  <c r="S602" i="2" l="1"/>
  <c r="R602" i="2"/>
  <c r="O602" i="2"/>
  <c r="P602" i="2"/>
  <c r="Q602" i="2"/>
  <c r="M602" i="2" l="1"/>
  <c r="L602" i="2"/>
  <c r="N603" i="2" s="1"/>
  <c r="S603" i="2" l="1"/>
  <c r="O603" i="2"/>
  <c r="Q603" i="2"/>
  <c r="P603" i="2"/>
  <c r="R603" i="2"/>
  <c r="M603" i="2" l="1"/>
  <c r="L603" i="2"/>
  <c r="N604" i="2" s="1"/>
  <c r="S604" i="2" l="1"/>
  <c r="Q604" i="2"/>
  <c r="O604" i="2"/>
  <c r="P604" i="2"/>
  <c r="R604" i="2"/>
  <c r="M604" i="2" l="1"/>
  <c r="L604" i="2"/>
  <c r="N605" i="2" s="1"/>
  <c r="S605" i="2" l="1"/>
  <c r="Q605" i="2"/>
  <c r="P605" i="2"/>
  <c r="R605" i="2"/>
  <c r="O605" i="2"/>
  <c r="L605" i="2" l="1"/>
  <c r="M605" i="2"/>
  <c r="N606" i="2" l="1"/>
  <c r="R607" i="2"/>
  <c r="O606" i="2"/>
  <c r="P606" i="2"/>
  <c r="L606" i="2" s="1"/>
  <c r="Q606" i="2"/>
  <c r="R606" i="2"/>
  <c r="S606" i="2"/>
  <c r="M606" i="2"/>
  <c r="N607" i="2" s="1"/>
  <c r="O607" i="2" l="1"/>
  <c r="S607" i="2"/>
  <c r="Q607" i="2"/>
  <c r="P607" i="2"/>
  <c r="L607" i="2" s="1"/>
  <c r="M607" i="2" l="1"/>
  <c r="N608" i="2" s="1"/>
  <c r="O608" i="2" s="1"/>
  <c r="Q608" i="2"/>
  <c r="R608" i="2"/>
  <c r="P608" i="2" l="1"/>
  <c r="M608" i="2" s="1"/>
  <c r="S608" i="2"/>
  <c r="L608" i="2"/>
  <c r="N609" i="2" s="1"/>
  <c r="S609" i="2" l="1"/>
  <c r="O609" i="2"/>
  <c r="P609" i="2"/>
  <c r="M609" i="2" s="1"/>
  <c r="R609" i="2"/>
  <c r="Q609" i="2"/>
  <c r="L609" i="2" l="1"/>
  <c r="N610" i="2" s="1"/>
  <c r="Q610" i="2" l="1"/>
  <c r="R610" i="2"/>
  <c r="S610" i="2"/>
  <c r="P610" i="2"/>
  <c r="O610" i="2"/>
  <c r="L610" i="2" s="1"/>
  <c r="M610" i="2" l="1"/>
  <c r="N611" i="2" s="1"/>
  <c r="S611" i="2"/>
  <c r="Q611" i="2"/>
  <c r="R611" i="2"/>
  <c r="P611" i="2" l="1"/>
  <c r="O611" i="2"/>
  <c r="L611" i="2" s="1"/>
  <c r="M611" i="2" l="1"/>
  <c r="N612" i="2" s="1"/>
  <c r="R612" i="2" l="1"/>
  <c r="P612" i="2"/>
  <c r="Q612" i="2"/>
  <c r="S612" i="2"/>
  <c r="O612" i="2"/>
  <c r="M612" i="2" s="1"/>
  <c r="L612" i="2" l="1"/>
  <c r="N613" i="2" s="1"/>
  <c r="Q613" i="2" l="1"/>
  <c r="O613" i="2"/>
  <c r="P613" i="2"/>
  <c r="S613" i="2"/>
  <c r="R613" i="2"/>
  <c r="L613" i="2" l="1"/>
  <c r="M613" i="2"/>
  <c r="N614" i="2" l="1"/>
  <c r="S614" i="2" l="1"/>
  <c r="Q614" i="2"/>
  <c r="P614" i="2"/>
  <c r="O614" i="2"/>
  <c r="L614" i="2" s="1"/>
  <c r="R614" i="2"/>
  <c r="M614" i="2"/>
  <c r="N615" i="2" s="1"/>
  <c r="O615" i="2" s="1"/>
  <c r="S615" i="2" l="1"/>
  <c r="Q615" i="2"/>
  <c r="R615" i="2"/>
  <c r="P615" i="2"/>
  <c r="M615" i="2" s="1"/>
  <c r="L615" i="2"/>
  <c r="N616" i="2" s="1"/>
  <c r="Q616" i="2" s="1"/>
  <c r="O616" i="2" l="1"/>
  <c r="S616" i="2"/>
  <c r="P616" i="2"/>
  <c r="R616" i="2"/>
  <c r="L616" i="2"/>
  <c r="M616" i="2"/>
  <c r="N617" i="2" s="1"/>
  <c r="S617" i="2" l="1"/>
  <c r="M617" i="2"/>
  <c r="N618" i="2" s="1"/>
  <c r="Q618" i="2" s="1"/>
  <c r="R618" i="2"/>
  <c r="P617" i="2"/>
  <c r="O617" i="2"/>
  <c r="L617" i="2" s="1"/>
  <c r="Q617" i="2"/>
  <c r="R617" i="2"/>
  <c r="O618" i="2" l="1"/>
  <c r="P618" i="2"/>
  <c r="S618" i="2"/>
  <c r="L618" i="2"/>
  <c r="M618" i="2"/>
  <c r="N619" i="2" s="1"/>
  <c r="O619" i="2" s="1"/>
  <c r="M619" i="2" s="1"/>
  <c r="Q619" i="2"/>
  <c r="P619" i="2"/>
  <c r="R619" i="2" l="1"/>
  <c r="S619" i="2"/>
  <c r="L619" i="2"/>
  <c r="N620" i="2" s="1"/>
  <c r="Q620" i="2" s="1"/>
  <c r="R620" i="2"/>
  <c r="P620" i="2" l="1"/>
  <c r="O620" i="2"/>
  <c r="S620" i="2"/>
  <c r="L620" i="2"/>
  <c r="M620" i="2"/>
  <c r="N621" i="2"/>
  <c r="R621" i="2" s="1"/>
  <c r="Q621" i="2" l="1"/>
  <c r="S621" i="2"/>
  <c r="O621" i="2"/>
  <c r="P621" i="2"/>
  <c r="M621" i="2"/>
  <c r="L621" i="2"/>
  <c r="N622" i="2" s="1"/>
  <c r="S622" i="2" l="1"/>
  <c r="P622" i="2"/>
  <c r="R622" i="2"/>
  <c r="Q622" i="2"/>
  <c r="O622" i="2"/>
  <c r="M622" i="2" l="1"/>
  <c r="L622" i="2"/>
  <c r="N623" i="2" s="1"/>
  <c r="O623" i="2" l="1"/>
  <c r="Q623" i="2"/>
  <c r="S623" i="2"/>
  <c r="R623" i="2"/>
  <c r="P623" i="2"/>
  <c r="M623" i="2" l="1"/>
  <c r="L623" i="2"/>
  <c r="N624" i="2" s="1"/>
  <c r="S624" i="2" l="1"/>
  <c r="R624" i="2"/>
  <c r="Q624" i="2"/>
  <c r="P624" i="2"/>
  <c r="O624" i="2"/>
  <c r="L624" i="2" s="1"/>
  <c r="M624" i="2" l="1"/>
  <c r="N625" i="2" s="1"/>
  <c r="S625" i="2" l="1"/>
  <c r="Q625" i="2"/>
  <c r="P625" i="2"/>
  <c r="R625" i="2"/>
  <c r="O625" i="2"/>
  <c r="M625" i="2" s="1"/>
  <c r="L625" i="2" l="1"/>
  <c r="N626" i="2" s="1"/>
  <c r="S626" i="2" l="1"/>
  <c r="P626" i="2"/>
  <c r="R626" i="2"/>
  <c r="O626" i="2"/>
  <c r="L626" i="2" s="1"/>
  <c r="Q626" i="2"/>
  <c r="M626" i="2" l="1"/>
  <c r="N627" i="2" s="1"/>
  <c r="S627" i="2" l="1"/>
  <c r="Q627" i="2"/>
  <c r="R627" i="2"/>
  <c r="P627" i="2"/>
  <c r="O627" i="2"/>
  <c r="M627" i="2" s="1"/>
  <c r="L627" i="2" l="1"/>
  <c r="N628" i="2" s="1"/>
  <c r="P628" i="2" l="1"/>
  <c r="S628" i="2"/>
  <c r="R628" i="2"/>
  <c r="O628" i="2"/>
  <c r="L628" i="2" s="1"/>
  <c r="Q628" i="2"/>
  <c r="M628" i="2" l="1"/>
  <c r="N629" i="2" s="1"/>
  <c r="S629" i="2" l="1"/>
  <c r="O629" i="2"/>
  <c r="R629" i="2"/>
  <c r="Q629" i="2"/>
  <c r="P629" i="2"/>
  <c r="L629" i="2" l="1"/>
  <c r="M629" i="2"/>
  <c r="N630" i="2" s="1"/>
  <c r="P630" i="2" l="1"/>
  <c r="S630" i="2"/>
  <c r="O630" i="2"/>
  <c r="L630" i="2" s="1"/>
  <c r="Q630" i="2"/>
  <c r="R630" i="2"/>
  <c r="M630" i="2" l="1"/>
  <c r="N631" i="2"/>
  <c r="S631" i="2" s="1"/>
  <c r="O631" i="2"/>
  <c r="Q631" i="2"/>
  <c r="P631" i="2"/>
  <c r="L631" i="2" s="1"/>
  <c r="R631" i="2"/>
  <c r="M631" i="2" l="1"/>
  <c r="N632" i="2" s="1"/>
  <c r="S632" i="2" l="1"/>
  <c r="R632" i="2"/>
  <c r="O632" i="2"/>
  <c r="P632" i="2"/>
  <c r="L632" i="2" s="1"/>
  <c r="Q632" i="2"/>
  <c r="M632" i="2" l="1"/>
  <c r="N633" i="2" s="1"/>
  <c r="O633" i="2" s="1"/>
  <c r="R633" i="2"/>
  <c r="P633" i="2" l="1"/>
  <c r="Q633" i="2"/>
  <c r="S633" i="2"/>
  <c r="L633" i="2"/>
  <c r="M633" i="2"/>
  <c r="N634" i="2" s="1"/>
  <c r="S634" i="2" l="1"/>
  <c r="R634" i="2"/>
  <c r="O634" i="2"/>
  <c r="P634" i="2"/>
  <c r="Q634" i="2"/>
  <c r="L634" i="2" l="1"/>
  <c r="M634" i="2"/>
  <c r="N635" i="2" s="1"/>
  <c r="S635" i="2" l="1"/>
  <c r="P635" i="2"/>
  <c r="R635" i="2"/>
  <c r="O635" i="2"/>
  <c r="L635" i="2" s="1"/>
  <c r="Q635" i="2"/>
  <c r="M635" i="2" l="1"/>
  <c r="N636" i="2" s="1"/>
  <c r="S636" i="2" l="1"/>
  <c r="P636" i="2"/>
  <c r="O636" i="2"/>
  <c r="M636" i="2" s="1"/>
  <c r="Q636" i="2"/>
  <c r="R636" i="2"/>
  <c r="L636" i="2" l="1"/>
  <c r="N637" i="2" s="1"/>
  <c r="S637" i="2" l="1"/>
  <c r="P637" i="2"/>
  <c r="O637" i="2"/>
  <c r="R637" i="2"/>
  <c r="Q637" i="2"/>
  <c r="M637" i="2" l="1"/>
  <c r="L637" i="2"/>
  <c r="N638" i="2" s="1"/>
  <c r="S638" i="2" l="1"/>
  <c r="O638" i="2"/>
  <c r="Q638" i="2"/>
  <c r="P638" i="2"/>
  <c r="R638" i="2"/>
  <c r="M638" i="2" l="1"/>
  <c r="L638" i="2"/>
  <c r="N639" i="2" s="1"/>
  <c r="S639" i="2" l="1"/>
  <c r="P639" i="2"/>
  <c r="R639" i="2"/>
  <c r="Q639" i="2"/>
  <c r="O639" i="2"/>
  <c r="L639" i="2" s="1"/>
  <c r="M639" i="2" l="1"/>
  <c r="N640" i="2" s="1"/>
  <c r="P640" i="2" l="1"/>
  <c r="Q640" i="2"/>
  <c r="R640" i="2"/>
  <c r="O640" i="2"/>
  <c r="M640" i="2" s="1"/>
  <c r="S640" i="2"/>
  <c r="L640" i="2"/>
  <c r="N641" i="2" s="1"/>
  <c r="Q641" i="2" l="1"/>
  <c r="S641" i="2"/>
  <c r="R641" i="2"/>
  <c r="O641" i="2"/>
  <c r="P641" i="2"/>
  <c r="L641" i="2" s="1"/>
  <c r="M641" i="2"/>
  <c r="N642" i="2" s="1"/>
  <c r="S642" i="2" l="1"/>
  <c r="R642" i="2"/>
  <c r="P642" i="2"/>
  <c r="Q642" i="2"/>
  <c r="O642" i="2"/>
  <c r="M642" i="2"/>
  <c r="L642" i="2" l="1"/>
  <c r="N643" i="2" s="1"/>
  <c r="S643" i="2" l="1"/>
  <c r="P643" i="2"/>
  <c r="R643" i="2"/>
  <c r="Q643" i="2"/>
  <c r="O643" i="2"/>
  <c r="M643" i="2"/>
  <c r="L643" i="2"/>
  <c r="N644" i="2" s="1"/>
  <c r="S644" i="2" l="1"/>
  <c r="R644" i="2"/>
  <c r="O644" i="2"/>
  <c r="Q644" i="2"/>
  <c r="P644" i="2"/>
  <c r="L644" i="2" l="1"/>
  <c r="M644" i="2"/>
  <c r="N645" i="2" s="1"/>
  <c r="R645" i="2" l="1"/>
  <c r="P645" i="2"/>
  <c r="O645" i="2"/>
  <c r="Q645" i="2"/>
  <c r="S645" i="2"/>
  <c r="M645" i="2" l="1"/>
  <c r="L645" i="2"/>
  <c r="N646" i="2" s="1"/>
  <c r="S646" i="2" l="1"/>
  <c r="O646" i="2"/>
  <c r="R646" i="2"/>
  <c r="Q646" i="2"/>
  <c r="P646" i="2"/>
  <c r="M646" i="2" l="1"/>
  <c r="L646" i="2"/>
  <c r="N647" i="2" s="1"/>
  <c r="O647" i="2" l="1"/>
  <c r="R647" i="2"/>
  <c r="P647" i="2"/>
  <c r="Q647" i="2"/>
  <c r="S647" i="2"/>
  <c r="L647" i="2" l="1"/>
  <c r="M647" i="2"/>
  <c r="N648" i="2" s="1"/>
  <c r="S648" i="2" l="1"/>
  <c r="R648" i="2"/>
  <c r="Q648" i="2"/>
  <c r="O648" i="2"/>
  <c r="P648" i="2"/>
  <c r="L648" i="2" s="1"/>
  <c r="M648" i="2" l="1"/>
  <c r="N649" i="2" s="1"/>
  <c r="S649" i="2" l="1"/>
  <c r="R649" i="2"/>
  <c r="O649" i="2"/>
  <c r="P649" i="2"/>
  <c r="Q649" i="2"/>
  <c r="M649" i="2" l="1"/>
  <c r="L649" i="2"/>
  <c r="N650" i="2" s="1"/>
  <c r="R650" i="2" l="1"/>
  <c r="O650" i="2"/>
  <c r="Q650" i="2"/>
  <c r="P650" i="2"/>
  <c r="M650" i="2" s="1"/>
  <c r="S650" i="2"/>
  <c r="L650" i="2" l="1"/>
  <c r="N651" i="2" s="1"/>
  <c r="S651" i="2" l="1"/>
  <c r="O651" i="2"/>
  <c r="R651" i="2"/>
  <c r="Q651" i="2"/>
  <c r="P651" i="2"/>
  <c r="L651" i="2"/>
  <c r="M651" i="2" l="1"/>
  <c r="N652" i="2"/>
  <c r="S652" i="2" l="1"/>
  <c r="R652" i="2"/>
  <c r="P652" i="2"/>
  <c r="Q652" i="2"/>
  <c r="O652" i="2"/>
  <c r="M652" i="2" l="1"/>
  <c r="L652" i="2"/>
  <c r="N653" i="2" s="1"/>
  <c r="S653" i="2"/>
  <c r="R653" i="2" l="1"/>
  <c r="P653" i="2"/>
  <c r="Q653" i="2"/>
  <c r="O653" i="2"/>
  <c r="L653" i="2" l="1"/>
  <c r="M653" i="2"/>
  <c r="N654" i="2" s="1"/>
  <c r="P654" i="2" l="1"/>
  <c r="Q654" i="2"/>
  <c r="R654" i="2"/>
  <c r="O654" i="2"/>
  <c r="M654" i="2" s="1"/>
  <c r="S654" i="2"/>
  <c r="L654" i="2" l="1"/>
  <c r="N655" i="2" s="1"/>
  <c r="S655" i="2" l="1"/>
  <c r="P655" i="2"/>
  <c r="R655" i="2"/>
  <c r="Q655" i="2"/>
  <c r="O655" i="2"/>
  <c r="M655" i="2" l="1"/>
  <c r="L655" i="2"/>
  <c r="N656" i="2" s="1"/>
  <c r="S656" i="2" l="1"/>
  <c r="R656" i="2"/>
  <c r="P656" i="2"/>
  <c r="O656" i="2"/>
  <c r="Q656" i="2"/>
  <c r="M656" i="2" l="1"/>
  <c r="L656" i="2"/>
  <c r="N657" i="2" s="1"/>
  <c r="R657" i="2" l="1"/>
  <c r="S657" i="2"/>
  <c r="O657" i="2"/>
  <c r="P657" i="2"/>
  <c r="Q657" i="2"/>
  <c r="M657" i="2" l="1"/>
  <c r="L657" i="2"/>
  <c r="N658" i="2" s="1"/>
  <c r="S658" i="2" l="1"/>
  <c r="Q658" i="2"/>
  <c r="O658" i="2"/>
  <c r="R658" i="2"/>
  <c r="P658" i="2"/>
  <c r="L658" i="2" l="1"/>
  <c r="M658" i="2"/>
  <c r="N659" i="2" s="1"/>
  <c r="O659" i="2" l="1"/>
  <c r="P659" i="2"/>
  <c r="R659" i="2"/>
  <c r="L659" i="2"/>
  <c r="M659" i="2"/>
  <c r="N660" i="2" s="1"/>
  <c r="S659" i="2"/>
  <c r="Q659" i="2"/>
  <c r="P660" i="2" l="1"/>
  <c r="S660" i="2"/>
  <c r="R660" i="2"/>
  <c r="Q660" i="2"/>
  <c r="O660" i="2"/>
  <c r="M660" i="2" s="1"/>
  <c r="L660" i="2"/>
  <c r="N661" i="2" s="1"/>
  <c r="O661" i="2" s="1"/>
  <c r="Q661" i="2" l="1"/>
  <c r="S661" i="2"/>
  <c r="P661" i="2"/>
  <c r="M661" i="2" s="1"/>
  <c r="R661" i="2"/>
  <c r="L661" i="2" l="1"/>
  <c r="N662" i="2" s="1"/>
  <c r="S662" i="2" l="1"/>
  <c r="P662" i="2"/>
  <c r="O662" i="2"/>
  <c r="R662" i="2"/>
  <c r="Q662" i="2"/>
  <c r="M662" i="2"/>
  <c r="L662" i="2"/>
  <c r="N663" i="2" l="1"/>
  <c r="P663" i="2" s="1"/>
  <c r="Q663" i="2"/>
  <c r="R663" i="2"/>
  <c r="O663" i="2"/>
  <c r="M663" i="2" s="1"/>
  <c r="S663" i="2"/>
  <c r="L663" i="2"/>
  <c r="N664" i="2" s="1"/>
  <c r="O664" i="2" l="1"/>
  <c r="S664" i="2"/>
  <c r="Q664" i="2"/>
  <c r="R664" i="2"/>
  <c r="P664" i="2"/>
  <c r="L664" i="2" s="1"/>
  <c r="M664" i="2" l="1"/>
  <c r="N665" i="2" s="1"/>
  <c r="S665" i="2" s="1"/>
  <c r="R665" i="2"/>
  <c r="O665" i="2"/>
  <c r="Q665" i="2"/>
  <c r="P665" i="2" l="1"/>
  <c r="L665" i="2" s="1"/>
  <c r="M665" i="2" l="1"/>
  <c r="N666" i="2"/>
  <c r="R666" i="2"/>
  <c r="S666" i="2"/>
  <c r="Q666" i="2"/>
  <c r="P666" i="2"/>
  <c r="O666" i="2"/>
  <c r="M666" i="2" l="1"/>
  <c r="L666" i="2"/>
  <c r="N667" i="2" s="1"/>
  <c r="S667" i="2" l="1"/>
  <c r="P667" i="2"/>
  <c r="Q667" i="2"/>
  <c r="O667" i="2"/>
  <c r="R667" i="2"/>
  <c r="L667" i="2" l="1"/>
  <c r="M667" i="2"/>
  <c r="N668" i="2" s="1"/>
  <c r="S668" i="2" l="1"/>
  <c r="Q668" i="2"/>
  <c r="P668" i="2"/>
  <c r="R668" i="2"/>
  <c r="O668" i="2"/>
  <c r="L668" i="2" s="1"/>
  <c r="M668" i="2" l="1"/>
  <c r="N669" i="2" s="1"/>
  <c r="P669" i="2" l="1"/>
  <c r="Q669" i="2"/>
  <c r="R669" i="2"/>
  <c r="O669" i="2"/>
  <c r="M669" i="2" s="1"/>
  <c r="S669" i="2"/>
  <c r="L669" i="2" l="1"/>
  <c r="N670" i="2" s="1"/>
  <c r="S670" i="2" l="1"/>
  <c r="Q670" i="2"/>
  <c r="O670" i="2"/>
  <c r="R670" i="2"/>
  <c r="P670" i="2"/>
  <c r="M670" i="2" l="1"/>
  <c r="L670" i="2"/>
  <c r="N671" i="2" s="1"/>
  <c r="S671" i="2" l="1"/>
  <c r="O671" i="2"/>
  <c r="P671" i="2"/>
  <c r="R671" i="2"/>
  <c r="Q671" i="2"/>
  <c r="M671" i="2" l="1"/>
  <c r="L671" i="2"/>
  <c r="N672" i="2" s="1"/>
  <c r="S672" i="2" l="1"/>
  <c r="P672" i="2"/>
  <c r="Q672" i="2"/>
  <c r="O672" i="2"/>
  <c r="M672" i="2" s="1"/>
  <c r="R672" i="2"/>
  <c r="L672" i="2"/>
  <c r="N673" i="2" s="1"/>
  <c r="S673" i="2" l="1"/>
  <c r="P673" i="2"/>
  <c r="R673" i="2"/>
  <c r="Q673" i="2"/>
  <c r="O673" i="2"/>
  <c r="L673" i="2" s="1"/>
  <c r="M673" i="2"/>
  <c r="N674" i="2" s="1"/>
  <c r="Q674" i="2" s="1"/>
  <c r="P674" i="2" l="1"/>
  <c r="O674" i="2"/>
  <c r="S674" i="2"/>
  <c r="R674" i="2"/>
  <c r="M674" i="2"/>
  <c r="L674" i="2" l="1"/>
  <c r="N675" i="2" s="1"/>
  <c r="R675" i="2" l="1"/>
  <c r="S675" i="2"/>
  <c r="P675" i="2"/>
  <c r="O675" i="2"/>
  <c r="Q675" i="2"/>
  <c r="L675" i="2"/>
  <c r="M675" i="2" l="1"/>
  <c r="N676" i="2" s="1"/>
  <c r="S676" i="2" l="1"/>
  <c r="O676" i="2"/>
  <c r="P676" i="2"/>
  <c r="Q676" i="2"/>
  <c r="R676" i="2"/>
  <c r="L676" i="2"/>
  <c r="M676" i="2" l="1"/>
  <c r="N677" i="2" s="1"/>
  <c r="R677" i="2" l="1"/>
  <c r="P677" i="2"/>
  <c r="S677" i="2"/>
  <c r="Q677" i="2"/>
  <c r="O677" i="2"/>
  <c r="M677" i="2" s="1"/>
  <c r="L677" i="2" l="1"/>
  <c r="N678" i="2" s="1"/>
  <c r="O678" i="2" l="1"/>
  <c r="P678" i="2"/>
  <c r="S678" i="2"/>
  <c r="Q678" i="2"/>
  <c r="M678" i="2"/>
  <c r="L678" i="2"/>
  <c r="N679" i="2" s="1"/>
  <c r="Q679" i="2" s="1"/>
  <c r="R678" i="2"/>
  <c r="O679" i="2" l="1"/>
  <c r="P679" i="2"/>
  <c r="L679" i="2" s="1"/>
  <c r="S679" i="2"/>
  <c r="M679" i="2"/>
  <c r="R679" i="2"/>
  <c r="N680" i="2" l="1"/>
  <c r="S680" i="2" s="1"/>
  <c r="P680" i="2" l="1"/>
  <c r="O680" i="2"/>
  <c r="R680" i="2"/>
  <c r="Q680" i="2"/>
  <c r="M680" i="2" l="1"/>
  <c r="L680" i="2"/>
  <c r="N681" i="2" s="1"/>
  <c r="S681" i="2" l="1"/>
  <c r="P681" i="2"/>
  <c r="Q681" i="2"/>
  <c r="R681" i="2"/>
  <c r="O681" i="2"/>
  <c r="L681" i="2" l="1"/>
  <c r="M681" i="2"/>
  <c r="N682" i="2" l="1"/>
  <c r="S682" i="2" l="1"/>
  <c r="R682" i="2"/>
  <c r="O682" i="2"/>
  <c r="P682" i="2"/>
  <c r="L682" i="2" s="1"/>
  <c r="Q682" i="2"/>
  <c r="M682" i="2" l="1"/>
  <c r="N683" i="2" s="1"/>
  <c r="P683" i="2"/>
  <c r="S683" i="2"/>
  <c r="Q683" i="2"/>
  <c r="O683" i="2"/>
  <c r="M683" i="2" s="1"/>
  <c r="R683" i="2"/>
  <c r="L683" i="2" l="1"/>
  <c r="N684" i="2" s="1"/>
  <c r="S684" i="2" l="1"/>
  <c r="P684" i="2"/>
  <c r="Q684" i="2"/>
  <c r="O684" i="2"/>
  <c r="L684" i="2"/>
  <c r="R684" i="2"/>
  <c r="M684" i="2" l="1"/>
  <c r="N685" i="2" s="1"/>
  <c r="S685" i="2" l="1"/>
  <c r="P685" i="2"/>
  <c r="Q685" i="2"/>
  <c r="R685" i="2"/>
  <c r="O685" i="2"/>
  <c r="M685" i="2" s="1"/>
  <c r="L685" i="2" l="1"/>
  <c r="N686" i="2"/>
  <c r="P686" i="2" s="1"/>
  <c r="O686" i="2" l="1"/>
  <c r="M686" i="2" s="1"/>
  <c r="Q686" i="2"/>
  <c r="R686" i="2"/>
  <c r="S686" i="2"/>
  <c r="L686" i="2"/>
  <c r="N687" i="2" s="1"/>
  <c r="S687" i="2" l="1"/>
  <c r="R687" i="2"/>
  <c r="O687" i="2"/>
  <c r="P687" i="2"/>
  <c r="Q687" i="2"/>
  <c r="L687" i="2" l="1"/>
  <c r="M687" i="2"/>
  <c r="N688" i="2" s="1"/>
  <c r="S688" i="2" l="1"/>
  <c r="R688" i="2"/>
  <c r="Q688" i="2"/>
  <c r="O688" i="2"/>
  <c r="P688" i="2"/>
  <c r="L688" i="2" s="1"/>
  <c r="M688" i="2" l="1"/>
  <c r="N689" i="2"/>
  <c r="P689" i="2" l="1"/>
  <c r="S689" i="2"/>
  <c r="L689" i="2"/>
  <c r="N690" i="2" s="1"/>
  <c r="Q690" i="2" s="1"/>
  <c r="P690" i="2"/>
  <c r="R690" i="2"/>
  <c r="Q689" i="2"/>
  <c r="O689" i="2"/>
  <c r="M689" i="2" s="1"/>
  <c r="R689" i="2"/>
  <c r="O690" i="2" l="1"/>
  <c r="M690" i="2" s="1"/>
  <c r="S690" i="2"/>
  <c r="L690" i="2"/>
  <c r="N691" i="2" s="1"/>
  <c r="O691" i="2" s="1"/>
  <c r="R691" i="2" l="1"/>
  <c r="Q691" i="2"/>
  <c r="P691" i="2"/>
  <c r="S691" i="2"/>
  <c r="M691" i="2"/>
  <c r="L691" i="2"/>
  <c r="N692" i="2" s="1"/>
  <c r="O692" i="2" l="1"/>
  <c r="R692" i="2"/>
  <c r="P692" i="2"/>
  <c r="S692" i="2"/>
  <c r="L692" i="2"/>
  <c r="M692" i="2"/>
  <c r="N693" i="2"/>
  <c r="R693" i="2" s="1"/>
  <c r="Q692" i="2"/>
  <c r="P693" i="2" l="1"/>
  <c r="O693" i="2"/>
  <c r="L693" i="2" s="1"/>
  <c r="M693" i="2"/>
  <c r="S693" i="2"/>
  <c r="Q693" i="2"/>
  <c r="N694" i="2" l="1"/>
  <c r="O694" i="2"/>
  <c r="P694" i="2"/>
  <c r="L694" i="2" s="1"/>
  <c r="Q694" i="2"/>
  <c r="R694" i="2"/>
  <c r="S694" i="2"/>
  <c r="M694" i="2" l="1"/>
  <c r="N695" i="2"/>
  <c r="S695" i="2" l="1"/>
  <c r="Q695" i="2"/>
  <c r="R695" i="2"/>
  <c r="O695" i="2"/>
  <c r="P695" i="2"/>
  <c r="L695" i="2" l="1"/>
  <c r="M695" i="2"/>
  <c r="N696" i="2" s="1"/>
  <c r="S696" i="2" l="1"/>
  <c r="R696" i="2"/>
  <c r="O696" i="2"/>
  <c r="P696" i="2"/>
  <c r="Q696" i="2"/>
  <c r="L696" i="2" l="1"/>
  <c r="M696" i="2"/>
  <c r="N697" i="2" s="1"/>
  <c r="S697" i="2" l="1"/>
  <c r="R697" i="2"/>
  <c r="P697" i="2"/>
  <c r="Q697" i="2"/>
  <c r="O697" i="2"/>
  <c r="L697" i="2" s="1"/>
  <c r="M697" i="2" l="1"/>
  <c r="N698" i="2" s="1"/>
  <c r="S698" i="2" l="1"/>
  <c r="P698" i="2"/>
  <c r="R698" i="2"/>
  <c r="Q698" i="2"/>
  <c r="O698" i="2"/>
  <c r="L698" i="2" l="1"/>
  <c r="M698" i="2"/>
  <c r="N699" i="2" s="1"/>
  <c r="S699" i="2" l="1"/>
  <c r="O699" i="2"/>
  <c r="P699" i="2"/>
  <c r="R699" i="2"/>
  <c r="Q699" i="2"/>
  <c r="M699" i="2" l="1"/>
  <c r="L699" i="2"/>
  <c r="N700" i="2" s="1"/>
  <c r="S700" i="2" l="1"/>
  <c r="R700" i="2"/>
  <c r="P700" i="2"/>
  <c r="O700" i="2"/>
  <c r="Q700" i="2"/>
  <c r="M700" i="2" l="1"/>
  <c r="L700" i="2"/>
  <c r="N701" i="2" s="1"/>
  <c r="Q701" i="2" s="1"/>
  <c r="S701" i="2" l="1"/>
  <c r="R701" i="2"/>
  <c r="P701" i="2"/>
  <c r="O701" i="2"/>
  <c r="M701" i="2" l="1"/>
  <c r="L701" i="2"/>
  <c r="N702" i="2" s="1"/>
  <c r="O702" i="2" l="1"/>
  <c r="R702" i="2"/>
  <c r="Q702" i="2"/>
  <c r="S702" i="2"/>
  <c r="P702" i="2"/>
  <c r="M702" i="2" s="1"/>
  <c r="L702" i="2" l="1"/>
  <c r="N703" i="2" s="1"/>
  <c r="R704" i="2" l="1"/>
  <c r="Q703" i="2"/>
  <c r="M703" i="2"/>
  <c r="P703" i="2"/>
  <c r="R703" i="2"/>
  <c r="N704" i="2"/>
  <c r="S703" i="2"/>
  <c r="O703" i="2"/>
  <c r="L703" i="2" s="1"/>
  <c r="R705" i="2" l="1"/>
  <c r="S704" i="2"/>
  <c r="O704" i="2"/>
  <c r="L704" i="2"/>
  <c r="M704" i="2"/>
  <c r="N705" i="2" s="1"/>
  <c r="S705" i="2" s="1"/>
  <c r="Q704" i="2"/>
  <c r="P704" i="2"/>
  <c r="P705" i="2" l="1"/>
  <c r="Q705" i="2"/>
  <c r="O705" i="2"/>
  <c r="L705" i="2" s="1"/>
  <c r="M705" i="2" l="1"/>
  <c r="N706" i="2" s="1"/>
  <c r="S706" i="2" l="1"/>
  <c r="R706" i="2"/>
  <c r="Q706" i="2"/>
  <c r="O706" i="2"/>
  <c r="P706" i="2"/>
  <c r="L706" i="2" s="1"/>
  <c r="M706" i="2" l="1"/>
  <c r="N707" i="2" s="1"/>
  <c r="S707" i="2" s="1"/>
  <c r="R707" i="2"/>
  <c r="O707" i="2"/>
  <c r="P707" i="2" l="1"/>
  <c r="Q707" i="2"/>
  <c r="M707" i="2"/>
  <c r="L707" i="2"/>
  <c r="N708" i="2" s="1"/>
  <c r="R708" i="2" l="1"/>
  <c r="P708" i="2"/>
  <c r="Q708" i="2"/>
  <c r="M708" i="2"/>
  <c r="L708" i="2"/>
  <c r="N709" i="2" s="1"/>
  <c r="R710" i="2" s="1"/>
  <c r="P709" i="2"/>
  <c r="S708" i="2"/>
  <c r="O708" i="2"/>
  <c r="R709" i="2"/>
  <c r="S709" i="2" l="1"/>
  <c r="L709" i="2"/>
  <c r="M709" i="2"/>
  <c r="N710" i="2" s="1"/>
  <c r="O710" i="2" s="1"/>
  <c r="Q709" i="2"/>
  <c r="O709" i="2"/>
  <c r="S710" i="2" l="1"/>
  <c r="P710" i="2"/>
  <c r="Q710" i="2"/>
  <c r="L710" i="2" l="1"/>
  <c r="M710" i="2"/>
  <c r="N711" i="2" l="1"/>
  <c r="S711" i="2" l="1"/>
  <c r="Q711" i="2"/>
  <c r="R711" i="2"/>
  <c r="O711" i="2"/>
  <c r="P711" i="2"/>
  <c r="L711" i="2" s="1"/>
  <c r="N712" i="2" s="1"/>
  <c r="S712" i="2" l="1"/>
  <c r="R712" i="2"/>
  <c r="M711" i="2"/>
  <c r="Q712" i="2"/>
  <c r="P712" i="2"/>
  <c r="O712" i="2"/>
  <c r="M712" i="2"/>
  <c r="L712" i="2"/>
  <c r="N713" i="2" s="1"/>
  <c r="V20" i="2" s="1"/>
  <c r="O713" i="2" l="1"/>
  <c r="Q713" i="2"/>
  <c r="P713" i="2"/>
  <c r="S713" i="2"/>
  <c r="V31" i="2" s="1"/>
  <c r="V19" i="2"/>
  <c r="V21" i="2" s="1"/>
  <c r="V30" i="2" s="1"/>
  <c r="R713" i="2"/>
  <c r="V24" i="2"/>
  <c r="L713" i="2"/>
  <c r="M713" i="2" l="1"/>
  <c r="V34" i="2"/>
  <c r="V23" i="2"/>
  <c r="F3" i="2"/>
  <c r="V33" i="2"/>
  <c r="V26" i="2"/>
  <c r="V25" i="2"/>
  <c r="V27" i="2" l="1"/>
  <c r="V35" i="2" s="1"/>
  <c r="V38" i="2" s="1"/>
  <c r="V39" i="2" s="1"/>
</calcChain>
</file>

<file path=xl/sharedStrings.xml><?xml version="1.0" encoding="utf-8"?>
<sst xmlns="http://schemas.openxmlformats.org/spreadsheetml/2006/main" count="57" uniqueCount="57">
  <si>
    <t>Note: This is a sample dataset.</t>
  </si>
  <si>
    <t>S No.</t>
  </si>
  <si>
    <t>Date</t>
  </si>
  <si>
    <t>OPEN</t>
  </si>
  <si>
    <t>HIGH</t>
  </si>
  <si>
    <t>LOW</t>
  </si>
  <si>
    <t>LAST_PRICE</t>
  </si>
  <si>
    <t>Parameters</t>
  </si>
  <si>
    <t>Values</t>
  </si>
  <si>
    <t xml:space="preserve">Number of Long Signals </t>
  </si>
  <si>
    <t xml:space="preserve">Number of Short Signals </t>
  </si>
  <si>
    <t xml:space="preserve">Total number of Signals </t>
  </si>
  <si>
    <t xml:space="preserve">Number of Long Signals Traded </t>
  </si>
  <si>
    <t xml:space="preserve">Number of Short Signals Traded </t>
  </si>
  <si>
    <t xml:space="preserve">Total number of Signals Traded </t>
  </si>
  <si>
    <t xml:space="preserve">Number of Profitable Trades </t>
  </si>
  <si>
    <t xml:space="preserve">Number of Loss Making Trades </t>
  </si>
  <si>
    <t xml:space="preserve">Profit from Profitable Trades </t>
  </si>
  <si>
    <t xml:space="preserve">Loss from loss making trades </t>
  </si>
  <si>
    <t xml:space="preserve">Average Number of Signals per Trading Hour </t>
  </si>
  <si>
    <t xml:space="preserve">Average Number of Trades per Trading Hour </t>
  </si>
  <si>
    <t xml:space="preserve">Average Holding Period of a Trade (in minutes) </t>
  </si>
  <si>
    <t xml:space="preserve">Maximum Profit from a trade </t>
  </si>
  <si>
    <t xml:space="preserve">Maximum Loss from a trade </t>
  </si>
  <si>
    <t xml:space="preserve">Average Profit (or Loss) Per Trade </t>
  </si>
  <si>
    <t xml:space="preserve">Assumed Slippage (assume a value) </t>
  </si>
  <si>
    <t xml:space="preserve">Brokerage (assume a value) </t>
  </si>
  <si>
    <t>Total Profit or Loss</t>
  </si>
  <si>
    <t xml:space="preserve">Net Profit or Loss per trade after costs </t>
  </si>
  <si>
    <t xml:space="preserve">Total Net Profit or Loss after costs </t>
  </si>
  <si>
    <t>Strategy Parameters</t>
  </si>
  <si>
    <t>x - High candles</t>
  </si>
  <si>
    <t>y - Low candles</t>
  </si>
  <si>
    <t>ATR</t>
  </si>
  <si>
    <t>n - ATR</t>
  </si>
  <si>
    <t>x high candles</t>
  </si>
  <si>
    <t>y low candles</t>
  </si>
  <si>
    <t>Signal</t>
  </si>
  <si>
    <t>TR</t>
  </si>
  <si>
    <t>TP</t>
  </si>
  <si>
    <t>Status</t>
  </si>
  <si>
    <t>Entry Price</t>
  </si>
  <si>
    <t>a - SL</t>
  </si>
  <si>
    <t>b - TP</t>
  </si>
  <si>
    <t>Entry ATR</t>
  </si>
  <si>
    <t>SL</t>
  </si>
  <si>
    <t>P&amp;L</t>
  </si>
  <si>
    <t>High</t>
  </si>
  <si>
    <t>Low</t>
  </si>
  <si>
    <t>Profit</t>
  </si>
  <si>
    <t>I assumed that the market is open 9:15 - 15:30, and the data is for two days</t>
  </si>
  <si>
    <t>Note that on the second day, the data is not given after 14:38</t>
  </si>
  <si>
    <t>So the total number of hours is 11.6</t>
  </si>
  <si>
    <t>Entry time</t>
  </si>
  <si>
    <t>Holding period</t>
  </si>
  <si>
    <t>------&gt;</t>
  </si>
  <si>
    <t>these totals are not equal because the last position is still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</si>
</sst>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2" fontId="0" fillId="0" borderId="0" xfId="0" applyNumberFormat="1"/>
    <xf numFmtId="2" fontId="0" fillId="0" borderId="0" xfId="0" applyNumberFormat="1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2" fillId="0" borderId="4" xfId="0" applyFont="1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20" fontId="0" fillId="0" borderId="0" xfId="0" applyNumberFormat="1"/>
    <xf numFmtId="20" fontId="2" fillId="0" borderId="0" xfId="0" applyNumberFormat="1" applyFont="1"/>
    <xf numFmtId="20" fontId="0" fillId="0" borderId="1" xfId="0" applyNumberFormat="1" applyBorder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20" fontId="2" fillId="3" borderId="0" xfId="0" applyNumberFormat="1" applyFont="1" applyFill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8" xfId="0" quotePrefix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14"/>
  <sheetViews>
    <sheetView tabSelected="1" zoomScale="108" zoomScaleNormal="64" workbookViewId="0">
      <selection activeCell="C42" sqref="C42"/>
    </sheetView>
  </sheetViews>
  <sheetFormatPr baseColWidth="10" defaultColWidth="8.83203125" defaultRowHeight="15" x14ac:dyDescent="0.2"/>
  <cols>
    <col min="1" max="1" width="3.6640625" customWidth="1"/>
    <col min="2" max="2" width="15.5" bestFit="1" customWidth="1"/>
    <col min="3" max="5" width="8.5" bestFit="1" customWidth="1"/>
    <col min="6" max="6" width="11.1640625" bestFit="1" customWidth="1"/>
    <col min="7" max="7" width="11.6640625" bestFit="1" customWidth="1"/>
    <col min="8" max="8" width="11.1640625" bestFit="1" customWidth="1"/>
    <col min="15" max="15" width="10.5" bestFit="1" customWidth="1"/>
    <col min="17" max="17" width="12.5" bestFit="1" customWidth="1"/>
    <col min="19" max="19" width="12.5" style="10" bestFit="1" customWidth="1"/>
    <col min="20" max="20" width="3.6640625" style="10" customWidth="1"/>
    <col min="21" max="21" width="37.6640625" bestFit="1" customWidth="1"/>
    <col min="22" max="22" width="11.5" customWidth="1"/>
    <col min="24" max="24" width="59.1640625" bestFit="1" customWidth="1"/>
  </cols>
  <sheetData>
    <row r="1" spans="1:22" x14ac:dyDescent="0.2">
      <c r="A1" t="s">
        <v>0</v>
      </c>
    </row>
    <row r="2" spans="1:22" x14ac:dyDescent="0.2">
      <c r="E2" s="5" t="s">
        <v>49</v>
      </c>
      <c r="G2" s="5" t="s">
        <v>47</v>
      </c>
    </row>
    <row r="3" spans="1:22" ht="16" thickBot="1" x14ac:dyDescent="0.25">
      <c r="F3">
        <f ca="1">SUM(R16:R713)</f>
        <v>12614.994532468769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</row>
    <row r="4" spans="1:22" x14ac:dyDescent="0.2">
      <c r="B4" s="17" t="s">
        <v>30</v>
      </c>
      <c r="C4" s="18"/>
      <c r="E4" s="5" t="s">
        <v>48</v>
      </c>
      <c r="F4">
        <v>1</v>
      </c>
      <c r="G4">
        <v>9748.3303746067631</v>
      </c>
      <c r="H4">
        <v>9642.2391710946267</v>
      </c>
      <c r="I4">
        <v>7560.2426617958554</v>
      </c>
      <c r="J4">
        <v>6089.281355788542</v>
      </c>
      <c r="K4">
        <v>7191.5404642611411</v>
      </c>
      <c r="L4">
        <v>5621.2947495561566</v>
      </c>
      <c r="M4">
        <v>4924.2743006298406</v>
      </c>
    </row>
    <row r="5" spans="1:22" x14ac:dyDescent="0.2">
      <c r="B5" s="6" t="s">
        <v>31</v>
      </c>
      <c r="C5" s="7">
        <v>2</v>
      </c>
      <c r="F5">
        <v>2</v>
      </c>
      <c r="G5">
        <v>4507.4013040040209</v>
      </c>
      <c r="H5">
        <v>11963.956525199659</v>
      </c>
      <c r="I5">
        <v>8431.0554429675412</v>
      </c>
      <c r="J5">
        <v>7586.8712344216365</v>
      </c>
      <c r="K5">
        <v>7580.7776998489644</v>
      </c>
      <c r="L5">
        <v>5754.799189985928</v>
      </c>
      <c r="M5">
        <v>4817.6546870751008</v>
      </c>
    </row>
    <row r="6" spans="1:22" x14ac:dyDescent="0.2">
      <c r="B6" s="6" t="s">
        <v>32</v>
      </c>
      <c r="C6" s="7">
        <v>3</v>
      </c>
      <c r="F6">
        <v>3</v>
      </c>
      <c r="G6">
        <v>2325.7219644508914</v>
      </c>
      <c r="H6">
        <v>12614.994532468769</v>
      </c>
      <c r="I6">
        <v>10161.023002920487</v>
      </c>
      <c r="J6">
        <v>8566.3033227024735</v>
      </c>
      <c r="K6">
        <v>8560.2097881297996</v>
      </c>
      <c r="L6">
        <v>7061.6395828341065</v>
      </c>
      <c r="M6">
        <v>6124.4950799232793</v>
      </c>
    </row>
    <row r="7" spans="1:22" x14ac:dyDescent="0.2">
      <c r="B7" s="6" t="s">
        <v>34</v>
      </c>
      <c r="C7" s="7">
        <v>35</v>
      </c>
      <c r="F7">
        <v>4</v>
      </c>
      <c r="G7">
        <v>3057.2673648941454</v>
      </c>
      <c r="H7">
        <v>11254.20946928111</v>
      </c>
      <c r="I7">
        <v>9111.677155419713</v>
      </c>
      <c r="J7">
        <v>7398.0383309122171</v>
      </c>
      <c r="K7">
        <v>7391.9447963395432</v>
      </c>
      <c r="L7">
        <v>5223.3301536466024</v>
      </c>
      <c r="M7">
        <v>4319.928746579435</v>
      </c>
    </row>
    <row r="8" spans="1:22" x14ac:dyDescent="0.2">
      <c r="B8" s="6" t="s">
        <v>42</v>
      </c>
      <c r="C8" s="7">
        <v>2</v>
      </c>
      <c r="F8">
        <v>5</v>
      </c>
      <c r="G8">
        <v>3040.4870813621274</v>
      </c>
      <c r="H8">
        <v>11206.637987287901</v>
      </c>
      <c r="I8">
        <v>9080.6795992457355</v>
      </c>
      <c r="J8">
        <v>7365.7629037108672</v>
      </c>
      <c r="K8">
        <v>7359.6693691381934</v>
      </c>
      <c r="L8">
        <v>5218.5412341980027</v>
      </c>
      <c r="M8">
        <v>4315.1398271308353</v>
      </c>
    </row>
    <row r="9" spans="1:22" ht="16" thickBot="1" x14ac:dyDescent="0.25">
      <c r="B9" s="8" t="s">
        <v>43</v>
      </c>
      <c r="C9" s="9">
        <v>5</v>
      </c>
      <c r="F9">
        <v>6</v>
      </c>
      <c r="G9">
        <v>3027.0572921223211</v>
      </c>
      <c r="H9">
        <v>11467.775555581906</v>
      </c>
      <c r="I9">
        <v>9792.9881751467747</v>
      </c>
      <c r="J9">
        <v>4770.3788898072926</v>
      </c>
      <c r="K9">
        <v>4506.5924709253504</v>
      </c>
      <c r="L9">
        <v>7011.1242072718942</v>
      </c>
      <c r="M9">
        <v>4993.8856341071587</v>
      </c>
    </row>
    <row r="10" spans="1:22" x14ac:dyDescent="0.2">
      <c r="F10">
        <v>7</v>
      </c>
      <c r="G10">
        <v>8104.9261155514796</v>
      </c>
      <c r="H10">
        <v>9399.2583867720859</v>
      </c>
      <c r="I10">
        <v>9458.2813016674681</v>
      </c>
      <c r="J10">
        <v>4773.171226669916</v>
      </c>
      <c r="K10">
        <v>4497.815008436397</v>
      </c>
      <c r="L10">
        <v>7006.1568118385967</v>
      </c>
      <c r="M10">
        <v>4988.9182386738612</v>
      </c>
    </row>
    <row r="14" spans="1:22" x14ac:dyDescent="0.2">
      <c r="A14" s="14" t="s">
        <v>1</v>
      </c>
      <c r="B14" s="14" t="s">
        <v>2</v>
      </c>
      <c r="C14" s="14" t="s">
        <v>3</v>
      </c>
      <c r="D14" s="14" t="s">
        <v>4</v>
      </c>
      <c r="E14" s="14" t="s">
        <v>5</v>
      </c>
      <c r="F14" s="14" t="s">
        <v>6</v>
      </c>
      <c r="G14" s="15" t="s">
        <v>35</v>
      </c>
      <c r="H14" s="15" t="s">
        <v>36</v>
      </c>
      <c r="I14" s="15" t="s">
        <v>37</v>
      </c>
      <c r="J14" s="15" t="s">
        <v>38</v>
      </c>
      <c r="K14" s="15" t="s">
        <v>33</v>
      </c>
      <c r="L14" s="15" t="s">
        <v>45</v>
      </c>
      <c r="M14" s="15" t="s">
        <v>39</v>
      </c>
      <c r="N14" s="15" t="s">
        <v>40</v>
      </c>
      <c r="O14" s="15" t="s">
        <v>41</v>
      </c>
      <c r="P14" s="15" t="s">
        <v>44</v>
      </c>
      <c r="Q14" s="15" t="s">
        <v>53</v>
      </c>
      <c r="R14" s="15" t="s">
        <v>46</v>
      </c>
      <c r="S14" s="16" t="s">
        <v>54</v>
      </c>
      <c r="T14" s="11"/>
      <c r="U14" s="4" t="s">
        <v>7</v>
      </c>
      <c r="V14" s="4" t="s">
        <v>8</v>
      </c>
    </row>
    <row r="15" spans="1:22" x14ac:dyDescent="0.2">
      <c r="A15">
        <v>1</v>
      </c>
      <c r="B15" s="1">
        <v>42005.375</v>
      </c>
      <c r="C15" s="2">
        <v>15000</v>
      </c>
      <c r="D15" s="2">
        <v>15010.092322016621</v>
      </c>
      <c r="E15" s="2">
        <v>14978.411909892255</v>
      </c>
      <c r="F15" s="2">
        <v>15001.060843930207</v>
      </c>
      <c r="G15" t="str">
        <f ca="1">IF($A15&gt;$C$5,MAX(OFFSET(D15,-$C$5,0,$C$5,1)),"")</f>
        <v/>
      </c>
      <c r="H15" t="str">
        <f ca="1">IF($A15&gt;$C$6,MIN(OFFSET(E15,-$C$6,0,$C$6,1)),"")</f>
        <v/>
      </c>
      <c r="I15" t="str">
        <f>IF(A15&gt;MAX($C$5,$C$6,$C$7+1),IF(AND(D15&gt;G15,E15&lt;H15),"Null",IF(D15&gt;=G15,"Buy",IF(E15&lt;=H15,"Sell",""))),"")</f>
        <v/>
      </c>
      <c r="K15" t="str">
        <f t="shared" ref="K15:K78" ca="1" si="0">IF(A15=$C$7+2,AVERAGE(OFFSET(J16,-$C$7,0,$C$7,1)),IF(A15&gt;$C$7+2,(($C$7-1)*(K14)+J15)/$C$7,""))</f>
        <v/>
      </c>
      <c r="L15" s="5"/>
      <c r="O15" s="5" t="str">
        <f>""</f>
        <v/>
      </c>
      <c r="P15" t="str">
        <f>""</f>
        <v/>
      </c>
      <c r="Q15" t="str">
        <f>""</f>
        <v/>
      </c>
      <c r="U15" s="3" t="s">
        <v>9</v>
      </c>
      <c r="V15" s="3">
        <f ca="1">COUNTIF($I$16:$I$713,"Buy")</f>
        <v>241</v>
      </c>
    </row>
    <row r="16" spans="1:22" x14ac:dyDescent="0.2">
      <c r="A16">
        <v>2</v>
      </c>
      <c r="B16" s="1">
        <v>42005.375694444447</v>
      </c>
      <c r="C16" s="2">
        <v>15093.377739684607</v>
      </c>
      <c r="D16" s="2">
        <v>15121.586250370254</v>
      </c>
      <c r="E16" s="2">
        <v>15081.710451147972</v>
      </c>
      <c r="F16" s="2">
        <v>15094.198036030648</v>
      </c>
      <c r="G16" t="str">
        <f t="shared" ref="G16:G79" ca="1" si="1">IF($A16&gt;$C$5,MAX(OFFSET(D16,-$C$5,0,$C$5,1)),"")</f>
        <v/>
      </c>
      <c r="H16" t="str">
        <f t="shared" ref="H16:H79" ca="1" si="2">IF($A16&gt;$C$6,MIN(OFFSET(E16,-$C$6,0,$C$6,1)),"")</f>
        <v/>
      </c>
      <c r="I16" t="str">
        <f t="shared" ref="I16:I79" si="3">IF(A16&gt;MAX($C$5,$C$6,$C$7+1),IF(AND(D16&gt;G16,E16&lt;H16),"Null",IF(D16&gt;=G16,"Buy",IF(E16&lt;=H16,"Sell",""))),"")</f>
        <v/>
      </c>
      <c r="K16" t="str">
        <f t="shared" ca="1" si="0"/>
        <v/>
      </c>
      <c r="L16" t="str">
        <f t="shared" ref="L16:L79" si="4">IF($N16="Buy", $O16-$C$8*$P16,IF($N16="Sell", $O16+$C$8*$P16,""))</f>
        <v/>
      </c>
      <c r="M16" t="str">
        <f t="shared" ref="M16:M79" si="5">IF($N16="Buy", $O16+$C$9*$P16,IF($N16="Sell", $O16-$C$9*$P16,""))</f>
        <v/>
      </c>
      <c r="N16" t="str">
        <f t="shared" ref="N16:N79" si="6">IF(OR(N15="",N15="SL",N15="TP"),IF(OR(I16="Buy",I16="Sell"),I16,""),IF(N15="Buy",IF(E16&lt;L15,"SL",IF(D16&gt;M15,"TP","Buy")),IF(N15="Sell", IF(D16&gt;L15,"SL",IF(E16&lt;M15,"TP","Sell")),"")))</f>
        <v/>
      </c>
      <c r="O16" t="str">
        <f t="shared" ref="O16:O79" si="7">IF($N15&lt;&gt;$N16,IF($N16="Buy",G16,IF($N16="Sell",$H16,"")),O15)</f>
        <v/>
      </c>
      <c r="P16" t="str">
        <f>IF($N15&lt;&gt;$N16,IF(OR($N16="Buy",$N16="Sell"),K16,""),P15)</f>
        <v/>
      </c>
      <c r="Q16" t="str">
        <f t="shared" ref="Q16:Q79" si="8">IF($N15&lt;&gt;$N16,IF(OR($N16="Buy",$N16="Sell"),B16,""),Q15)</f>
        <v/>
      </c>
      <c r="R16" t="str">
        <f>IF(N15="Buy",IF(N16="TP",M15-O15,IF(N16="SL",L15-O15,"")),IF(N15="Sell",IF(N16="SL",O15-L15,IF(N16="TP",O15-M15,"")),""))</f>
        <v/>
      </c>
      <c r="S16" s="10" t="str">
        <f t="shared" ref="S16:S79" si="9">IF(OR(N16="SL",N16="TP"),B16-Q15,"")</f>
        <v/>
      </c>
      <c r="U16" s="3" t="s">
        <v>10</v>
      </c>
      <c r="V16" s="3">
        <f ca="1">COUNTIF($I$16:$I$713,"Sell")</f>
        <v>226</v>
      </c>
    </row>
    <row r="17" spans="1:24" x14ac:dyDescent="0.2">
      <c r="A17">
        <v>3</v>
      </c>
      <c r="B17" s="1">
        <v>42005.376388888886</v>
      </c>
      <c r="C17" s="2">
        <v>14962.257899427899</v>
      </c>
      <c r="D17" s="2">
        <v>14960.579337152798</v>
      </c>
      <c r="E17" s="2">
        <v>14956.798776218771</v>
      </c>
      <c r="F17" s="2">
        <v>14961.951586878817</v>
      </c>
      <c r="G17">
        <f t="shared" ca="1" si="1"/>
        <v>15121.586250370254</v>
      </c>
      <c r="H17" t="str">
        <f t="shared" ca="1" si="2"/>
        <v/>
      </c>
      <c r="I17" t="str">
        <f t="shared" si="3"/>
        <v/>
      </c>
      <c r="J17" s="2">
        <f>MAX(D16-E16,F15-E16,D16-F15)</f>
        <v>120.52540644004694</v>
      </c>
      <c r="K17" t="str">
        <f t="shared" ca="1" si="0"/>
        <v/>
      </c>
      <c r="L17" t="str">
        <f t="shared" si="4"/>
        <v/>
      </c>
      <c r="M17" t="str">
        <f t="shared" si="5"/>
        <v/>
      </c>
      <c r="N17" t="str">
        <f t="shared" si="6"/>
        <v/>
      </c>
      <c r="O17" t="str">
        <f t="shared" si="7"/>
        <v/>
      </c>
      <c r="P17" t="str">
        <f t="shared" ref="P17:P80" si="10">IF($N16&lt;&gt;$N17,IF(OR($N17="Buy",$N17="Sell"),K17,""),P16)</f>
        <v/>
      </c>
      <c r="Q17" t="str">
        <f t="shared" si="8"/>
        <v/>
      </c>
      <c r="R17" t="str">
        <f t="shared" ref="R17:R80" si="11">IF(N16="Buy",IF(N17="TP",M16-O16,IF(N17="SL",L16-O16,"")),IF(N16="Sell",IF(N17="SL",O16-L16,IF(N17="TP",O16-M16,"")),""))</f>
        <v/>
      </c>
      <c r="S17" s="10" t="str">
        <f t="shared" si="9"/>
        <v/>
      </c>
      <c r="U17" s="3" t="s">
        <v>11</v>
      </c>
      <c r="V17" s="3">
        <f ca="1">V15+V16</f>
        <v>467</v>
      </c>
    </row>
    <row r="18" spans="1:24" x14ac:dyDescent="0.2">
      <c r="A18">
        <v>4</v>
      </c>
      <c r="B18" s="1">
        <v>42005.377083333333</v>
      </c>
      <c r="C18" s="2">
        <v>14776.059104263215</v>
      </c>
      <c r="D18" s="2">
        <v>14789.950959238666</v>
      </c>
      <c r="E18" s="2">
        <v>14753.339931472632</v>
      </c>
      <c r="F18" s="2">
        <v>14776.919959647828</v>
      </c>
      <c r="G18">
        <f t="shared" ca="1" si="1"/>
        <v>15121.586250370254</v>
      </c>
      <c r="H18">
        <f t="shared" ca="1" si="2"/>
        <v>14956.798776218771</v>
      </c>
      <c r="I18" t="str">
        <f t="shared" si="3"/>
        <v/>
      </c>
      <c r="J18" s="2">
        <f t="shared" ref="J18:J81" si="12">MAX(D17-E17,F16-E17,D17-F16)</f>
        <v>137.39925981187662</v>
      </c>
      <c r="K18" t="str">
        <f t="shared" ca="1" si="0"/>
        <v/>
      </c>
      <c r="L18" t="str">
        <f t="shared" si="4"/>
        <v/>
      </c>
      <c r="M18" t="str">
        <f t="shared" si="5"/>
        <v/>
      </c>
      <c r="N18" t="str">
        <f t="shared" si="6"/>
        <v/>
      </c>
      <c r="O18" t="str">
        <f t="shared" si="7"/>
        <v/>
      </c>
      <c r="P18" t="str">
        <f t="shared" si="10"/>
        <v/>
      </c>
      <c r="Q18" t="str">
        <f t="shared" si="8"/>
        <v/>
      </c>
      <c r="R18" t="str">
        <f t="shared" si="11"/>
        <v/>
      </c>
      <c r="S18" s="10" t="str">
        <f t="shared" si="9"/>
        <v/>
      </c>
      <c r="U18" s="3"/>
      <c r="V18" s="3"/>
    </row>
    <row r="19" spans="1:24" x14ac:dyDescent="0.2">
      <c r="A19">
        <v>5</v>
      </c>
      <c r="B19" s="1">
        <v>42005.37777777778</v>
      </c>
      <c r="C19" s="2">
        <v>14671.886170459289</v>
      </c>
      <c r="D19" s="2">
        <v>14687.765804461169</v>
      </c>
      <c r="E19" s="2">
        <v>14670.367953585312</v>
      </c>
      <c r="F19" s="2">
        <v>14671.498557632453</v>
      </c>
      <c r="G19">
        <f t="shared" ca="1" si="1"/>
        <v>14960.579337152798</v>
      </c>
      <c r="H19">
        <f t="shared" ca="1" si="2"/>
        <v>14753.339931472632</v>
      </c>
      <c r="I19" t="str">
        <f t="shared" si="3"/>
        <v/>
      </c>
      <c r="J19" s="2">
        <f t="shared" si="12"/>
        <v>208.61165540618458</v>
      </c>
      <c r="K19" t="str">
        <f t="shared" ca="1" si="0"/>
        <v/>
      </c>
      <c r="L19" t="str">
        <f t="shared" si="4"/>
        <v/>
      </c>
      <c r="M19" t="str">
        <f t="shared" si="5"/>
        <v/>
      </c>
      <c r="N19" t="str">
        <f t="shared" si="6"/>
        <v/>
      </c>
      <c r="O19" t="str">
        <f t="shared" si="7"/>
        <v/>
      </c>
      <c r="P19" t="str">
        <f t="shared" si="10"/>
        <v/>
      </c>
      <c r="Q19" t="str">
        <f t="shared" si="8"/>
        <v/>
      </c>
      <c r="R19" t="str">
        <f t="shared" si="11"/>
        <v/>
      </c>
      <c r="S19" s="10" t="str">
        <f t="shared" si="9"/>
        <v/>
      </c>
      <c r="U19" s="3" t="s">
        <v>12</v>
      </c>
      <c r="V19" s="3">
        <f ca="1">COUNTIFS($N$16:$N$713,"Buy",$N$15:$N$712,"&lt;&gt;Buy")</f>
        <v>23</v>
      </c>
      <c r="W19" s="19" t="s">
        <v>55</v>
      </c>
    </row>
    <row r="20" spans="1:24" x14ac:dyDescent="0.2">
      <c r="A20">
        <v>6</v>
      </c>
      <c r="B20" s="1">
        <v>42005.378472222219</v>
      </c>
      <c r="C20" s="2">
        <v>14897.41711680656</v>
      </c>
      <c r="D20" s="2">
        <v>14921.212255335326</v>
      </c>
      <c r="E20" s="2">
        <v>14892.180880478696</v>
      </c>
      <c r="F20" s="2">
        <v>14894.991081501978</v>
      </c>
      <c r="G20">
        <f t="shared" ca="1" si="1"/>
        <v>14789.950959238666</v>
      </c>
      <c r="H20">
        <f t="shared" ca="1" si="2"/>
        <v>14670.367953585312</v>
      </c>
      <c r="I20" t="str">
        <f t="shared" si="3"/>
        <v/>
      </c>
      <c r="J20" s="2">
        <f t="shared" si="12"/>
        <v>106.55200606251674</v>
      </c>
      <c r="K20" t="str">
        <f t="shared" ca="1" si="0"/>
        <v/>
      </c>
      <c r="L20" t="str">
        <f t="shared" si="4"/>
        <v/>
      </c>
      <c r="M20" t="str">
        <f t="shared" si="5"/>
        <v/>
      </c>
      <c r="N20" t="str">
        <f t="shared" si="6"/>
        <v/>
      </c>
      <c r="O20" t="str">
        <f t="shared" si="7"/>
        <v/>
      </c>
      <c r="P20" t="str">
        <f t="shared" si="10"/>
        <v/>
      </c>
      <c r="Q20" t="str">
        <f t="shared" si="8"/>
        <v/>
      </c>
      <c r="R20" t="str">
        <f t="shared" si="11"/>
        <v/>
      </c>
      <c r="S20" s="10" t="str">
        <f t="shared" si="9"/>
        <v/>
      </c>
      <c r="U20" s="3" t="s">
        <v>13</v>
      </c>
      <c r="V20" s="3">
        <f ca="1">COUNTIFS($N$16:$N$713,"Sell",$N$15:$N$712,"&lt;&gt;Sell")</f>
        <v>23</v>
      </c>
      <c r="W20" s="19"/>
    </row>
    <row r="21" spans="1:24" x14ac:dyDescent="0.2">
      <c r="A21">
        <v>7</v>
      </c>
      <c r="B21" s="1">
        <v>42005.379166666666</v>
      </c>
      <c r="C21" s="2">
        <v>14903.448257742733</v>
      </c>
      <c r="D21" s="2">
        <v>14928.429146318798</v>
      </c>
      <c r="E21" s="2">
        <v>14874.959892681913</v>
      </c>
      <c r="F21" s="2">
        <v>14904.365168599445</v>
      </c>
      <c r="G21">
        <f t="shared" ca="1" si="1"/>
        <v>14921.212255335326</v>
      </c>
      <c r="H21">
        <f t="shared" ca="1" si="2"/>
        <v>14670.367953585312</v>
      </c>
      <c r="I21" t="str">
        <f t="shared" si="3"/>
        <v/>
      </c>
      <c r="J21" s="2">
        <f t="shared" si="12"/>
        <v>249.71369770287311</v>
      </c>
      <c r="K21" t="str">
        <f t="shared" ca="1" si="0"/>
        <v/>
      </c>
      <c r="L21" t="str">
        <f t="shared" si="4"/>
        <v/>
      </c>
      <c r="M21" t="str">
        <f t="shared" si="5"/>
        <v/>
      </c>
      <c r="N21" t="str">
        <f t="shared" si="6"/>
        <v/>
      </c>
      <c r="O21" t="str">
        <f t="shared" si="7"/>
        <v/>
      </c>
      <c r="P21" t="str">
        <f t="shared" si="10"/>
        <v/>
      </c>
      <c r="Q21" t="str">
        <f t="shared" si="8"/>
        <v/>
      </c>
      <c r="R21" t="str">
        <f t="shared" si="11"/>
        <v/>
      </c>
      <c r="S21" s="10" t="str">
        <f t="shared" si="9"/>
        <v/>
      </c>
      <c r="U21" s="3" t="s">
        <v>14</v>
      </c>
      <c r="V21" s="3">
        <f ca="1">V20+V19</f>
        <v>46</v>
      </c>
      <c r="W21" s="19"/>
      <c r="X21" s="20" t="s">
        <v>56</v>
      </c>
    </row>
    <row r="22" spans="1:24" x14ac:dyDescent="0.2">
      <c r="A22">
        <v>8</v>
      </c>
      <c r="B22" s="1">
        <v>42005.379861111112</v>
      </c>
      <c r="C22" s="2">
        <v>15011.063849639049</v>
      </c>
      <c r="D22" s="2">
        <v>15025.547897190032</v>
      </c>
      <c r="E22" s="2">
        <v>14988.529305113339</v>
      </c>
      <c r="F22" s="2">
        <v>15012.397330527578</v>
      </c>
      <c r="G22">
        <f t="shared" ca="1" si="1"/>
        <v>14928.429146318798</v>
      </c>
      <c r="H22">
        <f t="shared" ca="1" si="2"/>
        <v>14670.367953585312</v>
      </c>
      <c r="I22" t="str">
        <f t="shared" si="3"/>
        <v/>
      </c>
      <c r="J22" s="2">
        <f t="shared" si="12"/>
        <v>53.469253636885696</v>
      </c>
      <c r="K22" t="str">
        <f t="shared" ca="1" si="0"/>
        <v/>
      </c>
      <c r="L22" t="str">
        <f t="shared" si="4"/>
        <v/>
      </c>
      <c r="M22" t="str">
        <f t="shared" si="5"/>
        <v/>
      </c>
      <c r="N22" t="str">
        <f t="shared" si="6"/>
        <v/>
      </c>
      <c r="O22" t="str">
        <f t="shared" si="7"/>
        <v/>
      </c>
      <c r="P22" t="str">
        <f t="shared" si="10"/>
        <v/>
      </c>
      <c r="Q22" t="str">
        <f t="shared" si="8"/>
        <v/>
      </c>
      <c r="R22" t="str">
        <f t="shared" si="11"/>
        <v/>
      </c>
      <c r="S22" s="10" t="str">
        <f t="shared" si="9"/>
        <v/>
      </c>
      <c r="U22" s="3"/>
      <c r="V22" s="3"/>
      <c r="W22" s="19"/>
      <c r="X22" s="20"/>
    </row>
    <row r="23" spans="1:24" x14ac:dyDescent="0.2">
      <c r="A23">
        <v>9</v>
      </c>
      <c r="B23" s="1">
        <v>42005.380555555559</v>
      </c>
      <c r="C23" s="2">
        <v>15015.989818886186</v>
      </c>
      <c r="D23" s="2">
        <v>15040.189482362892</v>
      </c>
      <c r="E23" s="2">
        <v>15010.085673294587</v>
      </c>
      <c r="F23" s="2">
        <v>15015.414702690132</v>
      </c>
      <c r="G23">
        <f t="shared" ca="1" si="1"/>
        <v>15025.547897190032</v>
      </c>
      <c r="H23">
        <f t="shared" ca="1" si="2"/>
        <v>14874.959892681913</v>
      </c>
      <c r="I23" t="str">
        <f t="shared" si="3"/>
        <v/>
      </c>
      <c r="J23" s="2">
        <f t="shared" si="12"/>
        <v>121.18272859058743</v>
      </c>
      <c r="K23" t="str">
        <f t="shared" ca="1" si="0"/>
        <v/>
      </c>
      <c r="L23" t="str">
        <f t="shared" si="4"/>
        <v/>
      </c>
      <c r="M23" t="str">
        <f t="shared" si="5"/>
        <v/>
      </c>
      <c r="N23" t="str">
        <f t="shared" si="6"/>
        <v/>
      </c>
      <c r="O23" t="str">
        <f t="shared" si="7"/>
        <v/>
      </c>
      <c r="P23" t="str">
        <f t="shared" si="10"/>
        <v/>
      </c>
      <c r="Q23" t="str">
        <f t="shared" si="8"/>
        <v/>
      </c>
      <c r="R23" t="str">
        <f t="shared" si="11"/>
        <v/>
      </c>
      <c r="S23" s="10" t="str">
        <f t="shared" si="9"/>
        <v/>
      </c>
      <c r="U23" s="3" t="s">
        <v>15</v>
      </c>
      <c r="V23" s="3">
        <f ca="1">COUNTIF($R$16:$R$713,"&gt;0")</f>
        <v>25</v>
      </c>
      <c r="W23" s="19"/>
    </row>
    <row r="24" spans="1:24" x14ac:dyDescent="0.2">
      <c r="A24">
        <v>10</v>
      </c>
      <c r="B24" s="1">
        <v>42005.381249999999</v>
      </c>
      <c r="C24" s="2">
        <v>14991.123184265392</v>
      </c>
      <c r="D24" s="2">
        <v>15007.31668175139</v>
      </c>
      <c r="E24" s="2">
        <v>14973.122918522999</v>
      </c>
      <c r="F24" s="2">
        <v>14990.319419272231</v>
      </c>
      <c r="G24">
        <f t="shared" ca="1" si="1"/>
        <v>15040.189482362892</v>
      </c>
      <c r="H24">
        <f t="shared" ca="1" si="2"/>
        <v>14874.959892681913</v>
      </c>
      <c r="I24" t="str">
        <f t="shared" si="3"/>
        <v/>
      </c>
      <c r="J24" s="2">
        <f t="shared" si="12"/>
        <v>30.103809068305054</v>
      </c>
      <c r="K24" t="str">
        <f t="shared" ca="1" si="0"/>
        <v/>
      </c>
      <c r="L24" t="str">
        <f t="shared" si="4"/>
        <v/>
      </c>
      <c r="M24" t="str">
        <f t="shared" si="5"/>
        <v/>
      </c>
      <c r="N24" t="str">
        <f t="shared" si="6"/>
        <v/>
      </c>
      <c r="O24" t="str">
        <f t="shared" si="7"/>
        <v/>
      </c>
      <c r="P24" t="str">
        <f t="shared" si="10"/>
        <v/>
      </c>
      <c r="Q24" t="str">
        <f t="shared" si="8"/>
        <v/>
      </c>
      <c r="R24" t="str">
        <f t="shared" si="11"/>
        <v/>
      </c>
      <c r="S24" s="10" t="str">
        <f t="shared" si="9"/>
        <v/>
      </c>
      <c r="U24" s="3" t="s">
        <v>16</v>
      </c>
      <c r="V24" s="3">
        <f ca="1">COUNTIF($R$16:$R$713,"&lt;0")</f>
        <v>20</v>
      </c>
      <c r="W24" s="19"/>
    </row>
    <row r="25" spans="1:24" x14ac:dyDescent="0.2">
      <c r="A25">
        <v>11</v>
      </c>
      <c r="B25" s="1">
        <v>42005.381944444445</v>
      </c>
      <c r="C25" s="2">
        <v>15038.482819266821</v>
      </c>
      <c r="D25" s="2">
        <v>15050.132519445096</v>
      </c>
      <c r="E25" s="2">
        <v>15017.055388935692</v>
      </c>
      <c r="F25" s="2">
        <v>15038.93827621321</v>
      </c>
      <c r="G25">
        <f t="shared" ca="1" si="1"/>
        <v>15040.189482362892</v>
      </c>
      <c r="H25">
        <f t="shared" ca="1" si="2"/>
        <v>14973.122918522999</v>
      </c>
      <c r="I25" t="str">
        <f t="shared" si="3"/>
        <v/>
      </c>
      <c r="J25" s="2">
        <f t="shared" si="12"/>
        <v>42.291784167133301</v>
      </c>
      <c r="K25" t="str">
        <f t="shared" ca="1" si="0"/>
        <v/>
      </c>
      <c r="L25" t="str">
        <f t="shared" si="4"/>
        <v/>
      </c>
      <c r="M25" t="str">
        <f t="shared" si="5"/>
        <v/>
      </c>
      <c r="N25" t="str">
        <f t="shared" si="6"/>
        <v/>
      </c>
      <c r="O25" t="str">
        <f t="shared" si="7"/>
        <v/>
      </c>
      <c r="P25" t="str">
        <f t="shared" si="10"/>
        <v/>
      </c>
      <c r="Q25" t="str">
        <f t="shared" si="8"/>
        <v/>
      </c>
      <c r="R25" t="str">
        <f t="shared" si="11"/>
        <v/>
      </c>
      <c r="S25" s="10" t="str">
        <f t="shared" si="9"/>
        <v/>
      </c>
      <c r="U25" s="3" t="s">
        <v>17</v>
      </c>
      <c r="V25" s="3">
        <f ca="1">SUMIF($R$16:$R$713,"&gt;0")</f>
        <v>18407.597263864973</v>
      </c>
    </row>
    <row r="26" spans="1:24" x14ac:dyDescent="0.2">
      <c r="A26">
        <v>12</v>
      </c>
      <c r="B26" s="1">
        <v>42005.382638888892</v>
      </c>
      <c r="C26" s="2">
        <v>15055.033234328308</v>
      </c>
      <c r="D26" s="2">
        <v>15079.568877222482</v>
      </c>
      <c r="E26" s="2">
        <v>15035.829396819301</v>
      </c>
      <c r="F26" s="2">
        <v>15055.791517884225</v>
      </c>
      <c r="G26">
        <f t="shared" ca="1" si="1"/>
        <v>15050.132519445096</v>
      </c>
      <c r="H26">
        <f t="shared" ca="1" si="2"/>
        <v>14973.122918522999</v>
      </c>
      <c r="I26" t="str">
        <f t="shared" si="3"/>
        <v/>
      </c>
      <c r="J26" s="2">
        <f t="shared" si="12"/>
        <v>59.813100172865234</v>
      </c>
      <c r="K26" t="str">
        <f t="shared" ca="1" si="0"/>
        <v/>
      </c>
      <c r="L26" t="str">
        <f t="shared" si="4"/>
        <v/>
      </c>
      <c r="M26" t="str">
        <f t="shared" si="5"/>
        <v/>
      </c>
      <c r="N26" t="str">
        <f t="shared" si="6"/>
        <v/>
      </c>
      <c r="O26" t="str">
        <f t="shared" si="7"/>
        <v/>
      </c>
      <c r="P26" t="str">
        <f t="shared" si="10"/>
        <v/>
      </c>
      <c r="Q26" t="str">
        <f t="shared" si="8"/>
        <v/>
      </c>
      <c r="R26" t="str">
        <f t="shared" si="11"/>
        <v/>
      </c>
      <c r="S26" s="10" t="str">
        <f t="shared" si="9"/>
        <v/>
      </c>
      <c r="U26" s="3" t="s">
        <v>18</v>
      </c>
      <c r="V26" s="3">
        <f ca="1">SUMIF($R$16:$R$713,"&lt;0")</f>
        <v>-5792.6027313962022</v>
      </c>
    </row>
    <row r="27" spans="1:24" x14ac:dyDescent="0.2">
      <c r="A27">
        <v>13</v>
      </c>
      <c r="B27" s="1">
        <v>42005.383333333331</v>
      </c>
      <c r="C27" s="2">
        <v>15175.277934059335</v>
      </c>
      <c r="D27" s="2">
        <v>15194.712731583542</v>
      </c>
      <c r="E27" s="2">
        <v>15166.79042023542</v>
      </c>
      <c r="F27" s="2">
        <v>15173.661733327475</v>
      </c>
      <c r="G27">
        <f t="shared" ca="1" si="1"/>
        <v>15079.568877222482</v>
      </c>
      <c r="H27">
        <f t="shared" ca="1" si="2"/>
        <v>14973.122918522999</v>
      </c>
      <c r="I27" t="str">
        <f t="shared" si="3"/>
        <v/>
      </c>
      <c r="J27" s="2">
        <f t="shared" si="12"/>
        <v>43.739480403181005</v>
      </c>
      <c r="K27" t="str">
        <f t="shared" ca="1" si="0"/>
        <v/>
      </c>
      <c r="L27" t="str">
        <f t="shared" si="4"/>
        <v/>
      </c>
      <c r="M27" t="str">
        <f t="shared" si="5"/>
        <v/>
      </c>
      <c r="N27" t="str">
        <f t="shared" si="6"/>
        <v/>
      </c>
      <c r="O27" t="str">
        <f t="shared" si="7"/>
        <v/>
      </c>
      <c r="P27" t="str">
        <f t="shared" si="10"/>
        <v/>
      </c>
      <c r="Q27" t="str">
        <f t="shared" si="8"/>
        <v/>
      </c>
      <c r="R27" t="str">
        <f t="shared" si="11"/>
        <v/>
      </c>
      <c r="S27" s="10" t="str">
        <f t="shared" si="9"/>
        <v/>
      </c>
      <c r="U27" s="3" t="s">
        <v>27</v>
      </c>
      <c r="V27" s="3">
        <f ca="1">V25+V26</f>
        <v>12614.994532468771</v>
      </c>
    </row>
    <row r="28" spans="1:24" x14ac:dyDescent="0.2">
      <c r="A28">
        <v>14</v>
      </c>
      <c r="B28" s="1">
        <v>42005.384027777778</v>
      </c>
      <c r="C28" s="2">
        <v>15188.184225381072</v>
      </c>
      <c r="D28" s="2">
        <v>15206.70740006256</v>
      </c>
      <c r="E28" s="2">
        <v>15174.724978502158</v>
      </c>
      <c r="F28" s="2">
        <v>15188.084110154992</v>
      </c>
      <c r="G28">
        <f t="shared" ca="1" si="1"/>
        <v>15194.712731583542</v>
      </c>
      <c r="H28">
        <f t="shared" ca="1" si="2"/>
        <v>15017.055388935692</v>
      </c>
      <c r="I28" t="str">
        <f t="shared" si="3"/>
        <v/>
      </c>
      <c r="J28" s="2">
        <f t="shared" si="12"/>
        <v>138.92121369931738</v>
      </c>
      <c r="K28" t="str">
        <f t="shared" ca="1" si="0"/>
        <v/>
      </c>
      <c r="L28" t="str">
        <f t="shared" si="4"/>
        <v/>
      </c>
      <c r="M28" t="str">
        <f t="shared" si="5"/>
        <v/>
      </c>
      <c r="N28" t="str">
        <f t="shared" si="6"/>
        <v/>
      </c>
      <c r="O28" t="str">
        <f t="shared" si="7"/>
        <v/>
      </c>
      <c r="P28" t="str">
        <f t="shared" si="10"/>
        <v/>
      </c>
      <c r="Q28" t="str">
        <f t="shared" si="8"/>
        <v/>
      </c>
      <c r="R28" t="str">
        <f t="shared" si="11"/>
        <v/>
      </c>
      <c r="S28" s="10" t="str">
        <f t="shared" si="9"/>
        <v/>
      </c>
      <c r="U28" s="3"/>
      <c r="V28" s="3"/>
    </row>
    <row r="29" spans="1:24" x14ac:dyDescent="0.2">
      <c r="A29">
        <v>15</v>
      </c>
      <c r="B29" s="1">
        <v>42005.384722222225</v>
      </c>
      <c r="C29" s="2">
        <v>15380.828104800723</v>
      </c>
      <c r="D29" s="2">
        <v>15407.555897021277</v>
      </c>
      <c r="E29" s="2">
        <v>15368.55325764089</v>
      </c>
      <c r="F29" s="2">
        <v>15382.13903013351</v>
      </c>
      <c r="G29">
        <f t="shared" ca="1" si="1"/>
        <v>15206.70740006256</v>
      </c>
      <c r="H29">
        <f t="shared" ca="1" si="2"/>
        <v>15035.829396819301</v>
      </c>
      <c r="I29" t="str">
        <f t="shared" si="3"/>
        <v/>
      </c>
      <c r="J29" s="2">
        <f t="shared" si="12"/>
        <v>33.045666735084524</v>
      </c>
      <c r="K29" t="str">
        <f t="shared" ca="1" si="0"/>
        <v/>
      </c>
      <c r="L29" t="str">
        <f t="shared" si="4"/>
        <v/>
      </c>
      <c r="M29" t="str">
        <f t="shared" si="5"/>
        <v/>
      </c>
      <c r="N29" t="str">
        <f t="shared" si="6"/>
        <v/>
      </c>
      <c r="O29" t="str">
        <f t="shared" si="7"/>
        <v/>
      </c>
      <c r="P29" t="str">
        <f t="shared" si="10"/>
        <v/>
      </c>
      <c r="Q29" t="str">
        <f t="shared" si="8"/>
        <v/>
      </c>
      <c r="R29" t="str">
        <f t="shared" si="11"/>
        <v/>
      </c>
      <c r="S29" s="10" t="str">
        <f t="shared" si="9"/>
        <v/>
      </c>
      <c r="U29" s="3" t="s">
        <v>19</v>
      </c>
      <c r="V29" s="3">
        <f ca="1">V17/11.6</f>
        <v>40.258620689655174</v>
      </c>
      <c r="X29" s="13" t="s">
        <v>50</v>
      </c>
    </row>
    <row r="30" spans="1:24" x14ac:dyDescent="0.2">
      <c r="A30">
        <v>16</v>
      </c>
      <c r="B30" s="1">
        <v>42005.385416666664</v>
      </c>
      <c r="C30" s="2">
        <v>15680.166373850809</v>
      </c>
      <c r="D30" s="2">
        <v>15695.890102364296</v>
      </c>
      <c r="E30" s="2">
        <v>15671.474288197398</v>
      </c>
      <c r="F30" s="2">
        <v>15679.380626986731</v>
      </c>
      <c r="G30">
        <f t="shared" ca="1" si="1"/>
        <v>15407.555897021277</v>
      </c>
      <c r="H30">
        <f t="shared" ca="1" si="2"/>
        <v>15166.79042023542</v>
      </c>
      <c r="I30" t="str">
        <f t="shared" si="3"/>
        <v/>
      </c>
      <c r="J30" s="2">
        <f t="shared" si="12"/>
        <v>219.47178686628467</v>
      </c>
      <c r="K30" t="str">
        <f t="shared" ca="1" si="0"/>
        <v/>
      </c>
      <c r="L30" t="str">
        <f t="shared" si="4"/>
        <v/>
      </c>
      <c r="M30" t="str">
        <f t="shared" si="5"/>
        <v/>
      </c>
      <c r="N30" t="str">
        <f t="shared" si="6"/>
        <v/>
      </c>
      <c r="O30" t="str">
        <f t="shared" si="7"/>
        <v/>
      </c>
      <c r="P30" t="str">
        <f t="shared" si="10"/>
        <v/>
      </c>
      <c r="Q30" t="str">
        <f t="shared" si="8"/>
        <v/>
      </c>
      <c r="R30" t="str">
        <f t="shared" si="11"/>
        <v/>
      </c>
      <c r="S30" s="10" t="str">
        <f t="shared" si="9"/>
        <v/>
      </c>
      <c r="U30" s="3" t="s">
        <v>20</v>
      </c>
      <c r="V30" s="3">
        <f ca="1">V21/11.6</f>
        <v>3.9655172413793105</v>
      </c>
      <c r="X30" s="13" t="s">
        <v>51</v>
      </c>
    </row>
    <row r="31" spans="1:24" x14ac:dyDescent="0.2">
      <c r="A31">
        <v>17</v>
      </c>
      <c r="B31" s="1">
        <v>42005.386111111111</v>
      </c>
      <c r="C31" s="2">
        <v>15437.726170713386</v>
      </c>
      <c r="D31" s="2">
        <v>15452.404189350898</v>
      </c>
      <c r="E31" s="2">
        <v>15411.270823457302</v>
      </c>
      <c r="F31" s="2">
        <v>15437.567035520729</v>
      </c>
      <c r="G31">
        <f t="shared" ca="1" si="1"/>
        <v>15695.890102364296</v>
      </c>
      <c r="H31">
        <f t="shared" ca="1" si="2"/>
        <v>15174.724978502158</v>
      </c>
      <c r="I31" t="str">
        <f t="shared" si="3"/>
        <v/>
      </c>
      <c r="J31" s="2">
        <f t="shared" si="12"/>
        <v>313.75107223078521</v>
      </c>
      <c r="K31" t="str">
        <f t="shared" ca="1" si="0"/>
        <v/>
      </c>
      <c r="L31" t="str">
        <f t="shared" si="4"/>
        <v/>
      </c>
      <c r="M31" t="str">
        <f t="shared" si="5"/>
        <v/>
      </c>
      <c r="N31" t="str">
        <f t="shared" si="6"/>
        <v/>
      </c>
      <c r="O31" t="str">
        <f t="shared" si="7"/>
        <v/>
      </c>
      <c r="P31" t="str">
        <f t="shared" si="10"/>
        <v/>
      </c>
      <c r="Q31" t="str">
        <f t="shared" si="8"/>
        <v/>
      </c>
      <c r="R31" t="str">
        <f t="shared" si="11"/>
        <v/>
      </c>
      <c r="S31" s="10" t="str">
        <f t="shared" si="9"/>
        <v/>
      </c>
      <c r="U31" s="3" t="s">
        <v>21</v>
      </c>
      <c r="V31" s="12">
        <f ca="1">AVERAGE(S16:S713)</f>
        <v>2.5262345678250617E-2</v>
      </c>
      <c r="X31" s="13" t="s">
        <v>52</v>
      </c>
    </row>
    <row r="32" spans="1:24" x14ac:dyDescent="0.2">
      <c r="A32">
        <v>18</v>
      </c>
      <c r="B32" s="1">
        <v>42005.386805555558</v>
      </c>
      <c r="C32" s="2">
        <v>14954.731167672988</v>
      </c>
      <c r="D32" s="2">
        <v>14967.997457401729</v>
      </c>
      <c r="E32" s="2">
        <v>14938.654025660824</v>
      </c>
      <c r="F32" s="2">
        <v>14955.822015499145</v>
      </c>
      <c r="G32">
        <f t="shared" ca="1" si="1"/>
        <v>15695.890102364296</v>
      </c>
      <c r="H32">
        <f t="shared" ca="1" si="2"/>
        <v>15368.55325764089</v>
      </c>
      <c r="I32" t="str">
        <f t="shared" si="3"/>
        <v/>
      </c>
      <c r="J32" s="2">
        <f t="shared" si="12"/>
        <v>268.10980352942897</v>
      </c>
      <c r="K32" t="str">
        <f t="shared" ca="1" si="0"/>
        <v/>
      </c>
      <c r="L32" t="str">
        <f t="shared" si="4"/>
        <v/>
      </c>
      <c r="M32" t="str">
        <f t="shared" si="5"/>
        <v/>
      </c>
      <c r="N32" t="str">
        <f t="shared" si="6"/>
        <v/>
      </c>
      <c r="O32" t="str">
        <f t="shared" si="7"/>
        <v/>
      </c>
      <c r="P32" t="str">
        <f t="shared" si="10"/>
        <v/>
      </c>
      <c r="Q32" t="str">
        <f t="shared" si="8"/>
        <v/>
      </c>
      <c r="R32" t="str">
        <f t="shared" si="11"/>
        <v/>
      </c>
      <c r="S32" s="10" t="str">
        <f t="shared" si="9"/>
        <v/>
      </c>
      <c r="U32" s="3"/>
      <c r="V32" s="3"/>
    </row>
    <row r="33" spans="1:22" x14ac:dyDescent="0.2">
      <c r="A33">
        <v>19</v>
      </c>
      <c r="B33" s="1">
        <v>42005.387499999997</v>
      </c>
      <c r="C33" s="2">
        <v>14951.683721883483</v>
      </c>
      <c r="D33" s="2">
        <v>14973.221400235485</v>
      </c>
      <c r="E33" s="2">
        <v>14935.172555935116</v>
      </c>
      <c r="F33" s="2">
        <v>14952.429594128498</v>
      </c>
      <c r="G33">
        <f t="shared" ca="1" si="1"/>
        <v>15452.404189350898</v>
      </c>
      <c r="H33">
        <f t="shared" ca="1" si="2"/>
        <v>14938.654025660824</v>
      </c>
      <c r="I33" t="str">
        <f t="shared" si="3"/>
        <v/>
      </c>
      <c r="J33" s="2">
        <f t="shared" si="12"/>
        <v>498.91300985990529</v>
      </c>
      <c r="K33" t="str">
        <f t="shared" ca="1" si="0"/>
        <v/>
      </c>
      <c r="L33" t="str">
        <f t="shared" si="4"/>
        <v/>
      </c>
      <c r="M33" t="str">
        <f t="shared" si="5"/>
        <v/>
      </c>
      <c r="N33" t="str">
        <f t="shared" si="6"/>
        <v/>
      </c>
      <c r="O33" t="str">
        <f t="shared" si="7"/>
        <v/>
      </c>
      <c r="P33" t="str">
        <f t="shared" si="10"/>
        <v/>
      </c>
      <c r="Q33" t="str">
        <f t="shared" si="8"/>
        <v/>
      </c>
      <c r="R33" t="str">
        <f t="shared" si="11"/>
        <v/>
      </c>
      <c r="S33" s="10" t="str">
        <f t="shared" si="9"/>
        <v/>
      </c>
      <c r="U33" s="3" t="s">
        <v>22</v>
      </c>
      <c r="V33" s="3">
        <f ca="1">MAX(R16:R713)</f>
        <v>865.09211997329476</v>
      </c>
    </row>
    <row r="34" spans="1:22" x14ac:dyDescent="0.2">
      <c r="A34">
        <v>20</v>
      </c>
      <c r="B34" s="1">
        <v>42005.388194444444</v>
      </c>
      <c r="C34" s="2">
        <v>14958.884724293341</v>
      </c>
      <c r="D34" s="2">
        <v>14961.370989814885</v>
      </c>
      <c r="E34" s="2">
        <v>14939.376855182823</v>
      </c>
      <c r="F34" s="2">
        <v>14958.288690806707</v>
      </c>
      <c r="G34">
        <f t="shared" ca="1" si="1"/>
        <v>14973.221400235485</v>
      </c>
      <c r="H34">
        <f t="shared" ca="1" si="2"/>
        <v>14935.172555935116</v>
      </c>
      <c r="I34" t="str">
        <f t="shared" si="3"/>
        <v/>
      </c>
      <c r="J34" s="2">
        <f t="shared" si="12"/>
        <v>38.048844300368728</v>
      </c>
      <c r="K34" t="str">
        <f t="shared" ca="1" si="0"/>
        <v/>
      </c>
      <c r="L34" t="str">
        <f t="shared" si="4"/>
        <v/>
      </c>
      <c r="M34" t="str">
        <f t="shared" si="5"/>
        <v/>
      </c>
      <c r="N34" t="str">
        <f t="shared" si="6"/>
        <v/>
      </c>
      <c r="O34" t="str">
        <f t="shared" si="7"/>
        <v/>
      </c>
      <c r="P34" t="str">
        <f t="shared" si="10"/>
        <v/>
      </c>
      <c r="Q34" t="str">
        <f t="shared" si="8"/>
        <v/>
      </c>
      <c r="R34" t="str">
        <f t="shared" si="11"/>
        <v/>
      </c>
      <c r="S34" s="10" t="str">
        <f t="shared" si="9"/>
        <v/>
      </c>
      <c r="U34" s="3" t="s">
        <v>23</v>
      </c>
      <c r="V34" s="3">
        <f ca="1">-MIN(R16:R713)</f>
        <v>339.04707139933453</v>
      </c>
    </row>
    <row r="35" spans="1:22" x14ac:dyDescent="0.2">
      <c r="A35">
        <v>21</v>
      </c>
      <c r="B35" s="1">
        <v>42005.388888888891</v>
      </c>
      <c r="C35" s="2">
        <v>15144.04026001539</v>
      </c>
      <c r="D35" s="2">
        <v>15155.950243513998</v>
      </c>
      <c r="E35" s="2">
        <v>15134.89803519807</v>
      </c>
      <c r="F35" s="2">
        <v>15143.240940348429</v>
      </c>
      <c r="G35">
        <f t="shared" ca="1" si="1"/>
        <v>14973.221400235485</v>
      </c>
      <c r="H35">
        <f t="shared" ca="1" si="2"/>
        <v>14935.172555935116</v>
      </c>
      <c r="I35" t="str">
        <f t="shared" si="3"/>
        <v/>
      </c>
      <c r="J35" s="2">
        <f t="shared" si="12"/>
        <v>21.994134632061105</v>
      </c>
      <c r="K35" t="str">
        <f t="shared" ca="1" si="0"/>
        <v/>
      </c>
      <c r="L35" t="str">
        <f t="shared" si="4"/>
        <v/>
      </c>
      <c r="M35" t="str">
        <f t="shared" si="5"/>
        <v/>
      </c>
      <c r="N35" t="str">
        <f t="shared" si="6"/>
        <v/>
      </c>
      <c r="O35" t="str">
        <f t="shared" si="7"/>
        <v/>
      </c>
      <c r="P35" t="str">
        <f t="shared" si="10"/>
        <v/>
      </c>
      <c r="Q35" t="str">
        <f t="shared" si="8"/>
        <v/>
      </c>
      <c r="R35" t="str">
        <f t="shared" si="11"/>
        <v/>
      </c>
      <c r="S35" s="10" t="str">
        <f t="shared" si="9"/>
        <v/>
      </c>
      <c r="U35" s="3" t="s">
        <v>24</v>
      </c>
      <c r="V35" s="3">
        <f ca="1">V27/V21</f>
        <v>274.23901157540803</v>
      </c>
    </row>
    <row r="36" spans="1:22" x14ac:dyDescent="0.2">
      <c r="A36">
        <v>22</v>
      </c>
      <c r="B36" s="1">
        <v>42005.38958333333</v>
      </c>
      <c r="C36" s="2">
        <v>15206.124159709727</v>
      </c>
      <c r="D36" s="2">
        <v>15219.696665599555</v>
      </c>
      <c r="E36" s="2">
        <v>15180.270003418351</v>
      </c>
      <c r="F36" s="2">
        <v>15205.992992199845</v>
      </c>
      <c r="G36">
        <f t="shared" ca="1" si="1"/>
        <v>15155.950243513998</v>
      </c>
      <c r="H36">
        <f t="shared" ca="1" si="2"/>
        <v>14935.172555935116</v>
      </c>
      <c r="I36" t="str">
        <f t="shared" si="3"/>
        <v/>
      </c>
      <c r="J36" s="2">
        <f t="shared" si="12"/>
        <v>197.66155270729178</v>
      </c>
      <c r="K36" t="str">
        <f t="shared" ca="1" si="0"/>
        <v/>
      </c>
      <c r="L36" t="str">
        <f t="shared" si="4"/>
        <v/>
      </c>
      <c r="M36" t="str">
        <f t="shared" si="5"/>
        <v/>
      </c>
      <c r="N36" t="str">
        <f t="shared" si="6"/>
        <v/>
      </c>
      <c r="O36" t="str">
        <f t="shared" si="7"/>
        <v/>
      </c>
      <c r="P36" t="str">
        <f t="shared" si="10"/>
        <v/>
      </c>
      <c r="Q36" t="str">
        <f t="shared" si="8"/>
        <v/>
      </c>
      <c r="R36" t="str">
        <f t="shared" si="11"/>
        <v/>
      </c>
      <c r="S36" s="10" t="str">
        <f t="shared" si="9"/>
        <v/>
      </c>
      <c r="U36" s="3" t="s">
        <v>25</v>
      </c>
      <c r="V36" s="3">
        <v>2</v>
      </c>
    </row>
    <row r="37" spans="1:22" x14ac:dyDescent="0.2">
      <c r="A37">
        <v>23</v>
      </c>
      <c r="B37" s="1">
        <v>42005.390277777777</v>
      </c>
      <c r="C37" s="2">
        <v>15045.557629572893</v>
      </c>
      <c r="D37" s="2">
        <v>15063.814014965406</v>
      </c>
      <c r="E37" s="2">
        <v>15022.756497022436</v>
      </c>
      <c r="F37" s="2">
        <v>15045.997107890191</v>
      </c>
      <c r="G37">
        <f t="shared" ca="1" si="1"/>
        <v>15219.696665599555</v>
      </c>
      <c r="H37">
        <f t="shared" ca="1" si="2"/>
        <v>14939.376855182823</v>
      </c>
      <c r="I37" t="str">
        <f t="shared" si="3"/>
        <v/>
      </c>
      <c r="J37" s="2">
        <f t="shared" si="12"/>
        <v>76.455725251125841</v>
      </c>
      <c r="K37" t="str">
        <f t="shared" ca="1" si="0"/>
        <v/>
      </c>
      <c r="L37" t="str">
        <f t="shared" si="4"/>
        <v/>
      </c>
      <c r="M37" t="str">
        <f t="shared" si="5"/>
        <v/>
      </c>
      <c r="N37" t="str">
        <f t="shared" si="6"/>
        <v/>
      </c>
      <c r="O37" t="str">
        <f t="shared" si="7"/>
        <v/>
      </c>
      <c r="P37" t="str">
        <f t="shared" si="10"/>
        <v/>
      </c>
      <c r="Q37" t="str">
        <f t="shared" si="8"/>
        <v/>
      </c>
      <c r="R37" t="str">
        <f t="shared" si="11"/>
        <v/>
      </c>
      <c r="S37" s="10" t="str">
        <f t="shared" si="9"/>
        <v/>
      </c>
      <c r="U37" s="3" t="s">
        <v>26</v>
      </c>
      <c r="V37" s="3">
        <v>1</v>
      </c>
    </row>
    <row r="38" spans="1:22" x14ac:dyDescent="0.2">
      <c r="A38">
        <v>24</v>
      </c>
      <c r="B38" s="1">
        <v>42005.390972222223</v>
      </c>
      <c r="C38" s="2">
        <v>15195.171268548533</v>
      </c>
      <c r="D38" s="2">
        <v>15204.655187729279</v>
      </c>
      <c r="E38" s="2">
        <v>15176.038484284545</v>
      </c>
      <c r="F38" s="2">
        <v>15195.324064039472</v>
      </c>
      <c r="G38">
        <f t="shared" ca="1" si="1"/>
        <v>15219.696665599555</v>
      </c>
      <c r="H38">
        <f t="shared" ca="1" si="2"/>
        <v>15022.756497022436</v>
      </c>
      <c r="I38" t="str">
        <f t="shared" si="3"/>
        <v/>
      </c>
      <c r="J38" s="2">
        <f t="shared" si="12"/>
        <v>183.23649517740887</v>
      </c>
      <c r="K38" t="str">
        <f t="shared" ca="1" si="0"/>
        <v/>
      </c>
      <c r="L38" t="str">
        <f t="shared" si="4"/>
        <v/>
      </c>
      <c r="M38" t="str">
        <f t="shared" si="5"/>
        <v/>
      </c>
      <c r="N38" t="str">
        <f t="shared" si="6"/>
        <v/>
      </c>
      <c r="O38" t="str">
        <f t="shared" si="7"/>
        <v/>
      </c>
      <c r="P38" t="str">
        <f t="shared" si="10"/>
        <v/>
      </c>
      <c r="Q38" t="str">
        <f t="shared" si="8"/>
        <v/>
      </c>
      <c r="R38" t="str">
        <f t="shared" si="11"/>
        <v/>
      </c>
      <c r="S38" s="10" t="str">
        <f t="shared" si="9"/>
        <v/>
      </c>
      <c r="U38" s="3" t="s">
        <v>28</v>
      </c>
      <c r="V38" s="3">
        <f ca="1">V35-V36-V37</f>
        <v>271.23901157540803</v>
      </c>
    </row>
    <row r="39" spans="1:22" x14ac:dyDescent="0.2">
      <c r="A39">
        <v>25</v>
      </c>
      <c r="B39" s="1">
        <v>42005.39166666667</v>
      </c>
      <c r="C39" s="2">
        <v>15347.414760402537</v>
      </c>
      <c r="D39" s="2">
        <v>15361.219186540726</v>
      </c>
      <c r="E39" s="2">
        <v>15323.32012785689</v>
      </c>
      <c r="F39" s="2">
        <v>15347.49796698002</v>
      </c>
      <c r="G39">
        <f t="shared" ca="1" si="1"/>
        <v>15204.655187729279</v>
      </c>
      <c r="H39">
        <f t="shared" ca="1" si="2"/>
        <v>15022.756497022436</v>
      </c>
      <c r="I39" t="str">
        <f t="shared" si="3"/>
        <v/>
      </c>
      <c r="J39" s="2">
        <f t="shared" si="12"/>
        <v>158.6580798390878</v>
      </c>
      <c r="K39" t="str">
        <f t="shared" ca="1" si="0"/>
        <v/>
      </c>
      <c r="L39" t="str">
        <f t="shared" si="4"/>
        <v/>
      </c>
      <c r="M39" t="str">
        <f t="shared" si="5"/>
        <v/>
      </c>
      <c r="N39" t="str">
        <f t="shared" si="6"/>
        <v/>
      </c>
      <c r="O39" t="str">
        <f t="shared" si="7"/>
        <v/>
      </c>
      <c r="P39" t="str">
        <f t="shared" si="10"/>
        <v/>
      </c>
      <c r="Q39" t="str">
        <f t="shared" si="8"/>
        <v/>
      </c>
      <c r="R39" t="str">
        <f t="shared" si="11"/>
        <v/>
      </c>
      <c r="S39" s="10" t="str">
        <f t="shared" si="9"/>
        <v/>
      </c>
      <c r="U39" s="3" t="s">
        <v>29</v>
      </c>
      <c r="V39" s="3">
        <f ca="1">V38*V21</f>
        <v>12476.994532468769</v>
      </c>
    </row>
    <row r="40" spans="1:22" x14ac:dyDescent="0.2">
      <c r="A40">
        <v>26</v>
      </c>
      <c r="B40" s="1">
        <v>42005.392361111109</v>
      </c>
      <c r="C40" s="2">
        <v>15404.549037683728</v>
      </c>
      <c r="D40" s="2">
        <v>15409.864631987772</v>
      </c>
      <c r="E40" s="2">
        <v>15386.612452554282</v>
      </c>
      <c r="F40" s="2">
        <v>15404.27043236122</v>
      </c>
      <c r="G40">
        <f t="shared" ca="1" si="1"/>
        <v>15361.219186540726</v>
      </c>
      <c r="H40">
        <f t="shared" ca="1" si="2"/>
        <v>15022.756497022436</v>
      </c>
      <c r="I40" t="str">
        <f t="shared" si="3"/>
        <v/>
      </c>
      <c r="J40" s="2">
        <f t="shared" si="12"/>
        <v>165.89512250125335</v>
      </c>
      <c r="K40" t="str">
        <f t="shared" ca="1" si="0"/>
        <v/>
      </c>
      <c r="L40" t="str">
        <f t="shared" si="4"/>
        <v/>
      </c>
      <c r="M40" t="str">
        <f t="shared" si="5"/>
        <v/>
      </c>
      <c r="N40" t="str">
        <f t="shared" si="6"/>
        <v/>
      </c>
      <c r="O40" t="str">
        <f t="shared" si="7"/>
        <v/>
      </c>
      <c r="P40" t="str">
        <f t="shared" si="10"/>
        <v/>
      </c>
      <c r="Q40" t="str">
        <f t="shared" si="8"/>
        <v/>
      </c>
      <c r="R40" t="str">
        <f t="shared" si="11"/>
        <v/>
      </c>
      <c r="S40" s="10" t="str">
        <f t="shared" si="9"/>
        <v/>
      </c>
    </row>
    <row r="41" spans="1:22" x14ac:dyDescent="0.2">
      <c r="A41">
        <v>27</v>
      </c>
      <c r="B41" s="1">
        <v>42005.393055555556</v>
      </c>
      <c r="C41" s="2">
        <v>15428.624626790152</v>
      </c>
      <c r="D41" s="2">
        <v>15452.020999183023</v>
      </c>
      <c r="E41" s="2">
        <v>15421.245577601296</v>
      </c>
      <c r="F41" s="2">
        <v>15429.375919891119</v>
      </c>
      <c r="G41">
        <f t="shared" ca="1" si="1"/>
        <v>15409.864631987772</v>
      </c>
      <c r="H41">
        <f t="shared" ca="1" si="2"/>
        <v>15176.038484284545</v>
      </c>
      <c r="I41" t="str">
        <f t="shared" si="3"/>
        <v/>
      </c>
      <c r="J41" s="2">
        <f t="shared" si="12"/>
        <v>62.36666500775209</v>
      </c>
      <c r="K41" t="str">
        <f t="shared" ca="1" si="0"/>
        <v/>
      </c>
      <c r="L41" t="str">
        <f t="shared" si="4"/>
        <v/>
      </c>
      <c r="M41" t="str">
        <f t="shared" si="5"/>
        <v/>
      </c>
      <c r="N41" t="str">
        <f t="shared" si="6"/>
        <v/>
      </c>
      <c r="O41" t="str">
        <f t="shared" si="7"/>
        <v/>
      </c>
      <c r="P41" t="str">
        <f t="shared" si="10"/>
        <v/>
      </c>
      <c r="Q41" t="str">
        <f t="shared" si="8"/>
        <v/>
      </c>
      <c r="R41" t="str">
        <f t="shared" si="11"/>
        <v/>
      </c>
      <c r="S41" s="10" t="str">
        <f t="shared" si="9"/>
        <v/>
      </c>
    </row>
    <row r="42" spans="1:22" x14ac:dyDescent="0.2">
      <c r="A42">
        <v>28</v>
      </c>
      <c r="B42" s="1">
        <v>42005.393750000003</v>
      </c>
      <c r="C42" s="2">
        <v>15454.187716730115</v>
      </c>
      <c r="D42" s="2">
        <v>15475.153611140102</v>
      </c>
      <c r="E42" s="2">
        <v>15436.718826694367</v>
      </c>
      <c r="F42" s="2">
        <v>15454.703451776004</v>
      </c>
      <c r="G42">
        <f t="shared" ca="1" si="1"/>
        <v>15452.020999183023</v>
      </c>
      <c r="H42">
        <f t="shared" ca="1" si="2"/>
        <v>15323.32012785689</v>
      </c>
      <c r="I42" t="str">
        <f t="shared" si="3"/>
        <v/>
      </c>
      <c r="J42" s="2">
        <f t="shared" si="12"/>
        <v>47.750566821803659</v>
      </c>
      <c r="K42" t="str">
        <f t="shared" ca="1" si="0"/>
        <v/>
      </c>
      <c r="L42" t="str">
        <f t="shared" si="4"/>
        <v/>
      </c>
      <c r="M42" t="str">
        <f t="shared" si="5"/>
        <v/>
      </c>
      <c r="N42" t="str">
        <f t="shared" si="6"/>
        <v/>
      </c>
      <c r="O42" t="str">
        <f t="shared" si="7"/>
        <v/>
      </c>
      <c r="P42" t="str">
        <f t="shared" si="10"/>
        <v/>
      </c>
      <c r="Q42" t="str">
        <f t="shared" si="8"/>
        <v/>
      </c>
      <c r="R42" t="str">
        <f t="shared" si="11"/>
        <v/>
      </c>
      <c r="S42" s="10" t="str">
        <f t="shared" si="9"/>
        <v/>
      </c>
    </row>
    <row r="43" spans="1:22" x14ac:dyDescent="0.2">
      <c r="A43">
        <v>29</v>
      </c>
      <c r="B43" s="1">
        <v>42005.394444444442</v>
      </c>
      <c r="C43" s="2">
        <v>15451.767560733735</v>
      </c>
      <c r="D43" s="2">
        <v>15466.610810935401</v>
      </c>
      <c r="E43" s="2">
        <v>15446.890977394231</v>
      </c>
      <c r="F43" s="2">
        <v>15452.023134335966</v>
      </c>
      <c r="G43">
        <f t="shared" ca="1" si="1"/>
        <v>15475.153611140102</v>
      </c>
      <c r="H43">
        <f t="shared" ca="1" si="2"/>
        <v>15386.612452554282</v>
      </c>
      <c r="I43" t="str">
        <f t="shared" si="3"/>
        <v/>
      </c>
      <c r="J43" s="2">
        <f t="shared" si="12"/>
        <v>45.777691248982592</v>
      </c>
      <c r="K43" t="str">
        <f t="shared" ca="1" si="0"/>
        <v/>
      </c>
      <c r="L43" t="str">
        <f t="shared" si="4"/>
        <v/>
      </c>
      <c r="M43" t="str">
        <f t="shared" si="5"/>
        <v/>
      </c>
      <c r="N43" t="str">
        <f t="shared" si="6"/>
        <v/>
      </c>
      <c r="O43" t="str">
        <f t="shared" si="7"/>
        <v/>
      </c>
      <c r="P43" t="str">
        <f t="shared" si="10"/>
        <v/>
      </c>
      <c r="Q43" t="str">
        <f t="shared" si="8"/>
        <v/>
      </c>
      <c r="R43" t="str">
        <f t="shared" si="11"/>
        <v/>
      </c>
      <c r="S43" s="10" t="str">
        <f t="shared" si="9"/>
        <v/>
      </c>
    </row>
    <row r="44" spans="1:22" x14ac:dyDescent="0.2">
      <c r="A44">
        <v>30</v>
      </c>
      <c r="B44" s="1">
        <v>42005.395138888889</v>
      </c>
      <c r="C44" s="2">
        <v>15541.663109643085</v>
      </c>
      <c r="D44" s="2">
        <v>15556.980692222587</v>
      </c>
      <c r="E44" s="2">
        <v>15514.816768986249</v>
      </c>
      <c r="F44" s="2">
        <v>15540.905330457912</v>
      </c>
      <c r="G44">
        <f t="shared" ca="1" si="1"/>
        <v>15475.153611140102</v>
      </c>
      <c r="H44">
        <f t="shared" ca="1" si="2"/>
        <v>15421.245577601296</v>
      </c>
      <c r="I44" t="str">
        <f t="shared" si="3"/>
        <v/>
      </c>
      <c r="J44" s="2">
        <f t="shared" si="12"/>
        <v>19.719833541170374</v>
      </c>
      <c r="K44" t="str">
        <f t="shared" ca="1" si="0"/>
        <v/>
      </c>
      <c r="L44" t="str">
        <f t="shared" si="4"/>
        <v/>
      </c>
      <c r="M44" t="str">
        <f t="shared" si="5"/>
        <v/>
      </c>
      <c r="N44" t="str">
        <f t="shared" si="6"/>
        <v/>
      </c>
      <c r="O44" t="str">
        <f t="shared" si="7"/>
        <v/>
      </c>
      <c r="P44" t="str">
        <f t="shared" si="10"/>
        <v/>
      </c>
      <c r="Q44" t="str">
        <f t="shared" si="8"/>
        <v/>
      </c>
      <c r="R44" t="str">
        <f t="shared" si="11"/>
        <v/>
      </c>
      <c r="S44" s="10" t="str">
        <f t="shared" si="9"/>
        <v/>
      </c>
    </row>
    <row r="45" spans="1:22" x14ac:dyDescent="0.2">
      <c r="A45">
        <v>31</v>
      </c>
      <c r="B45" s="1">
        <v>42005.395833333336</v>
      </c>
      <c r="C45" s="2">
        <v>15636.324593855963</v>
      </c>
      <c r="D45" s="2">
        <v>15642.903443380237</v>
      </c>
      <c r="E45" s="2">
        <v>15627.722603912416</v>
      </c>
      <c r="F45" s="2">
        <v>15636.685508259148</v>
      </c>
      <c r="G45">
        <f t="shared" ca="1" si="1"/>
        <v>15556.980692222587</v>
      </c>
      <c r="H45">
        <f t="shared" ca="1" si="2"/>
        <v>15436.718826694367</v>
      </c>
      <c r="I45" t="str">
        <f t="shared" si="3"/>
        <v/>
      </c>
      <c r="J45" s="2">
        <f t="shared" si="12"/>
        <v>104.95755788662063</v>
      </c>
      <c r="K45" t="str">
        <f t="shared" ca="1" si="0"/>
        <v/>
      </c>
      <c r="L45" t="str">
        <f t="shared" si="4"/>
        <v/>
      </c>
      <c r="M45" t="str">
        <f t="shared" si="5"/>
        <v/>
      </c>
      <c r="N45" t="str">
        <f t="shared" si="6"/>
        <v/>
      </c>
      <c r="O45" t="str">
        <f t="shared" si="7"/>
        <v/>
      </c>
      <c r="P45" t="str">
        <f t="shared" si="10"/>
        <v/>
      </c>
      <c r="Q45" t="str">
        <f t="shared" si="8"/>
        <v/>
      </c>
      <c r="R45" t="str">
        <f t="shared" si="11"/>
        <v/>
      </c>
      <c r="S45" s="10" t="str">
        <f t="shared" si="9"/>
        <v/>
      </c>
    </row>
    <row r="46" spans="1:22" x14ac:dyDescent="0.2">
      <c r="A46">
        <v>32</v>
      </c>
      <c r="B46" s="1">
        <v>42005.396527777775</v>
      </c>
      <c r="C46" s="2">
        <v>15450.444538214115</v>
      </c>
      <c r="D46" s="2">
        <v>15473.159825124272</v>
      </c>
      <c r="E46" s="2">
        <v>15444.758689342274</v>
      </c>
      <c r="F46" s="2">
        <v>15450.694275524562</v>
      </c>
      <c r="G46">
        <f t="shared" ca="1" si="1"/>
        <v>15642.903443380237</v>
      </c>
      <c r="H46">
        <f t="shared" ca="1" si="2"/>
        <v>15446.890977394231</v>
      </c>
      <c r="I46" t="str">
        <f t="shared" si="3"/>
        <v/>
      </c>
      <c r="J46" s="2">
        <f t="shared" si="12"/>
        <v>101.99811292232516</v>
      </c>
      <c r="K46" t="str">
        <f t="shared" ca="1" si="0"/>
        <v/>
      </c>
      <c r="L46" t="str">
        <f t="shared" si="4"/>
        <v/>
      </c>
      <c r="M46" t="str">
        <f t="shared" si="5"/>
        <v/>
      </c>
      <c r="N46" t="str">
        <f t="shared" si="6"/>
        <v/>
      </c>
      <c r="O46" t="str">
        <f t="shared" si="7"/>
        <v/>
      </c>
      <c r="P46" t="str">
        <f t="shared" si="10"/>
        <v/>
      </c>
      <c r="Q46" t="str">
        <f t="shared" si="8"/>
        <v/>
      </c>
      <c r="R46" t="str">
        <f t="shared" si="11"/>
        <v/>
      </c>
      <c r="S46" s="10" t="str">
        <f t="shared" si="9"/>
        <v/>
      </c>
    </row>
    <row r="47" spans="1:22" x14ac:dyDescent="0.2">
      <c r="A47">
        <v>33</v>
      </c>
      <c r="B47" s="1">
        <v>42005.397222222222</v>
      </c>
      <c r="C47" s="2">
        <v>15539.814945320493</v>
      </c>
      <c r="D47" s="2">
        <v>15550.68044437832</v>
      </c>
      <c r="E47" s="2">
        <v>15540.786273102216</v>
      </c>
      <c r="F47" s="2">
        <v>15539.98706134494</v>
      </c>
      <c r="G47">
        <f t="shared" ca="1" si="1"/>
        <v>15642.903443380237</v>
      </c>
      <c r="H47">
        <f t="shared" ca="1" si="2"/>
        <v>15444.758689342274</v>
      </c>
      <c r="I47" t="str">
        <f t="shared" si="3"/>
        <v/>
      </c>
      <c r="J47" s="2">
        <f t="shared" si="12"/>
        <v>191.92681891687425</v>
      </c>
      <c r="K47" t="str">
        <f t="shared" ca="1" si="0"/>
        <v/>
      </c>
      <c r="L47" t="str">
        <f t="shared" si="4"/>
        <v/>
      </c>
      <c r="M47" t="str">
        <f t="shared" si="5"/>
        <v/>
      </c>
      <c r="N47" t="str">
        <f t="shared" si="6"/>
        <v/>
      </c>
      <c r="O47" t="str">
        <f t="shared" si="7"/>
        <v/>
      </c>
      <c r="P47" t="str">
        <f t="shared" si="10"/>
        <v/>
      </c>
      <c r="Q47" t="str">
        <f t="shared" si="8"/>
        <v/>
      </c>
      <c r="R47" t="str">
        <f t="shared" si="11"/>
        <v/>
      </c>
      <c r="S47" s="10" t="str">
        <f t="shared" si="9"/>
        <v/>
      </c>
    </row>
    <row r="48" spans="1:22" x14ac:dyDescent="0.2">
      <c r="A48">
        <v>34</v>
      </c>
      <c r="B48" s="1">
        <v>42005.397916666669</v>
      </c>
      <c r="C48" s="2">
        <v>15658.104030183948</v>
      </c>
      <c r="D48" s="2">
        <v>15675.993922988486</v>
      </c>
      <c r="E48" s="2">
        <v>15652.719724882774</v>
      </c>
      <c r="F48" s="2">
        <v>15659.235229803033</v>
      </c>
      <c r="G48">
        <f t="shared" ca="1" si="1"/>
        <v>15550.68044437832</v>
      </c>
      <c r="H48">
        <f t="shared" ca="1" si="2"/>
        <v>15444.758689342274</v>
      </c>
      <c r="I48" t="str">
        <f t="shared" si="3"/>
        <v/>
      </c>
      <c r="J48" s="2">
        <f t="shared" si="12"/>
        <v>99.9861688537585</v>
      </c>
      <c r="K48" t="str">
        <f t="shared" ca="1" si="0"/>
        <v/>
      </c>
      <c r="L48" t="str">
        <f t="shared" si="4"/>
        <v/>
      </c>
      <c r="M48" t="str">
        <f t="shared" si="5"/>
        <v/>
      </c>
      <c r="N48" t="str">
        <f t="shared" si="6"/>
        <v/>
      </c>
      <c r="O48" t="str">
        <f t="shared" si="7"/>
        <v/>
      </c>
      <c r="P48" t="str">
        <f t="shared" si="10"/>
        <v/>
      </c>
      <c r="Q48" t="str">
        <f t="shared" si="8"/>
        <v/>
      </c>
      <c r="R48" t="str">
        <f t="shared" si="11"/>
        <v/>
      </c>
      <c r="S48" s="10" t="str">
        <f t="shared" si="9"/>
        <v/>
      </c>
    </row>
    <row r="49" spans="1:19" x14ac:dyDescent="0.2">
      <c r="A49">
        <v>35</v>
      </c>
      <c r="B49" s="1">
        <v>42005.398611111108</v>
      </c>
      <c r="C49" s="2">
        <v>15611.616953402834</v>
      </c>
      <c r="D49" s="2">
        <v>15630.674323754158</v>
      </c>
      <c r="E49" s="2">
        <v>15582.207987477241</v>
      </c>
      <c r="F49" s="2">
        <v>15611.508768354992</v>
      </c>
      <c r="G49">
        <f t="shared" ca="1" si="1"/>
        <v>15675.993922988486</v>
      </c>
      <c r="H49">
        <f t="shared" ca="1" si="2"/>
        <v>15444.758689342274</v>
      </c>
      <c r="I49" t="str">
        <f t="shared" si="3"/>
        <v/>
      </c>
      <c r="J49" s="2">
        <f t="shared" si="12"/>
        <v>136.00686164354556</v>
      </c>
      <c r="K49" t="str">
        <f t="shared" ca="1" si="0"/>
        <v/>
      </c>
      <c r="L49" t="str">
        <f t="shared" si="4"/>
        <v/>
      </c>
      <c r="M49" t="str">
        <f t="shared" si="5"/>
        <v/>
      </c>
      <c r="N49" t="str">
        <f t="shared" si="6"/>
        <v/>
      </c>
      <c r="O49" t="str">
        <f t="shared" si="7"/>
        <v/>
      </c>
      <c r="P49" t="str">
        <f t="shared" si="10"/>
        <v/>
      </c>
      <c r="Q49" t="str">
        <f t="shared" si="8"/>
        <v/>
      </c>
      <c r="R49" t="str">
        <f t="shared" si="11"/>
        <v/>
      </c>
      <c r="S49" s="10" t="str">
        <f t="shared" si="9"/>
        <v/>
      </c>
    </row>
    <row r="50" spans="1:19" x14ac:dyDescent="0.2">
      <c r="A50">
        <v>36</v>
      </c>
      <c r="B50" s="1">
        <v>42005.399305555555</v>
      </c>
      <c r="C50" s="2">
        <v>15409.26902331036</v>
      </c>
      <c r="D50" s="2">
        <v>15438.574578281145</v>
      </c>
      <c r="E50" s="2">
        <v>15399.699641451611</v>
      </c>
      <c r="F50" s="2">
        <v>15409.013388293113</v>
      </c>
      <c r="G50">
        <f t="shared" ca="1" si="1"/>
        <v>15675.993922988486</v>
      </c>
      <c r="H50">
        <f t="shared" ca="1" si="2"/>
        <v>15540.786273102216</v>
      </c>
      <c r="I50" t="str">
        <f t="shared" si="3"/>
        <v/>
      </c>
      <c r="J50" s="2">
        <f t="shared" si="12"/>
        <v>77.027242325792031</v>
      </c>
      <c r="K50" t="str">
        <f t="shared" ca="1" si="0"/>
        <v/>
      </c>
      <c r="L50" t="str">
        <f t="shared" si="4"/>
        <v/>
      </c>
      <c r="M50" t="str">
        <f t="shared" si="5"/>
        <v/>
      </c>
      <c r="N50" t="str">
        <f t="shared" si="6"/>
        <v/>
      </c>
      <c r="O50" t="str">
        <f t="shared" si="7"/>
        <v/>
      </c>
      <c r="P50" t="str">
        <f t="shared" si="10"/>
        <v/>
      </c>
      <c r="Q50" t="str">
        <f t="shared" si="8"/>
        <v/>
      </c>
      <c r="R50" t="str">
        <f t="shared" si="11"/>
        <v/>
      </c>
      <c r="S50" s="10" t="str">
        <f t="shared" si="9"/>
        <v/>
      </c>
    </row>
    <row r="51" spans="1:19" x14ac:dyDescent="0.2">
      <c r="A51">
        <v>37</v>
      </c>
      <c r="B51" s="1">
        <v>42005.4</v>
      </c>
      <c r="C51" s="2">
        <v>15348.321952620619</v>
      </c>
      <c r="D51" s="2">
        <v>15373.827281440032</v>
      </c>
      <c r="E51" s="2">
        <v>15327.145242510282</v>
      </c>
      <c r="F51" s="2">
        <v>15348.938760438645</v>
      </c>
      <c r="G51">
        <f t="shared" ca="1" si="1"/>
        <v>15630.674323754158</v>
      </c>
      <c r="H51">
        <f t="shared" ca="1" si="2"/>
        <v>15399.699641451611</v>
      </c>
      <c r="I51" t="str">
        <f t="shared" ca="1" si="3"/>
        <v>Sell</v>
      </c>
      <c r="J51" s="2">
        <f t="shared" si="12"/>
        <v>211.80912690338118</v>
      </c>
      <c r="K51">
        <f t="shared" ca="1" si="0"/>
        <v>131.05403813896757</v>
      </c>
      <c r="L51">
        <f t="shared" ca="1" si="4"/>
        <v>15661.807717729545</v>
      </c>
      <c r="M51">
        <f t="shared" ca="1" si="5"/>
        <v>14744.429450756772</v>
      </c>
      <c r="N51" t="str">
        <f t="shared" ca="1" si="6"/>
        <v>Sell</v>
      </c>
      <c r="O51">
        <f t="shared" ca="1" si="7"/>
        <v>15399.699641451611</v>
      </c>
      <c r="P51">
        <f t="shared" ca="1" si="10"/>
        <v>131.05403813896757</v>
      </c>
      <c r="Q51">
        <f t="shared" ca="1" si="8"/>
        <v>42005.4</v>
      </c>
      <c r="R51" t="str">
        <f t="shared" si="11"/>
        <v/>
      </c>
      <c r="S51" s="10" t="str">
        <f t="shared" ca="1" si="9"/>
        <v/>
      </c>
    </row>
    <row r="52" spans="1:19" x14ac:dyDescent="0.2">
      <c r="A52">
        <v>38</v>
      </c>
      <c r="B52" s="1">
        <v>42005.400694444441</v>
      </c>
      <c r="C52" s="2">
        <v>15478.818386509858</v>
      </c>
      <c r="D52" s="2">
        <v>15490.565575043154</v>
      </c>
      <c r="E52" s="2">
        <v>15457.522471699522</v>
      </c>
      <c r="F52" s="2">
        <v>15479.618120695724</v>
      </c>
      <c r="G52">
        <f t="shared" ca="1" si="1"/>
        <v>15438.574578281145</v>
      </c>
      <c r="H52">
        <f t="shared" ca="1" si="2"/>
        <v>15327.145242510282</v>
      </c>
      <c r="I52" t="str">
        <f t="shared" ca="1" si="3"/>
        <v>Buy</v>
      </c>
      <c r="J52" s="2">
        <f t="shared" si="12"/>
        <v>81.868145782831562</v>
      </c>
      <c r="K52">
        <f t="shared" ca="1" si="0"/>
        <v>129.64872692879226</v>
      </c>
      <c r="L52">
        <f t="shared" ca="1" si="4"/>
        <v>15661.807717729545</v>
      </c>
      <c r="M52">
        <f t="shared" ca="1" si="5"/>
        <v>14744.429450756772</v>
      </c>
      <c r="N52" t="str">
        <f t="shared" ca="1" si="6"/>
        <v>Sell</v>
      </c>
      <c r="O52">
        <f t="shared" ca="1" si="7"/>
        <v>15399.699641451611</v>
      </c>
      <c r="P52">
        <f t="shared" ca="1" si="10"/>
        <v>131.05403813896757</v>
      </c>
      <c r="Q52">
        <f t="shared" ca="1" si="8"/>
        <v>42005.4</v>
      </c>
      <c r="R52" t="str">
        <f t="shared" ca="1" si="11"/>
        <v/>
      </c>
      <c r="S52" s="10" t="str">
        <f t="shared" ca="1" si="9"/>
        <v/>
      </c>
    </row>
    <row r="53" spans="1:19" x14ac:dyDescent="0.2">
      <c r="A53">
        <v>39</v>
      </c>
      <c r="B53" s="1">
        <v>42005.401388888888</v>
      </c>
      <c r="C53" s="2">
        <v>15533.13851769656</v>
      </c>
      <c r="D53" s="2">
        <v>15552.210892854533</v>
      </c>
      <c r="E53" s="2">
        <v>15505.255234080481</v>
      </c>
      <c r="F53" s="2">
        <v>15533.585106095599</v>
      </c>
      <c r="G53">
        <f t="shared" ca="1" si="1"/>
        <v>15490.565575043154</v>
      </c>
      <c r="H53">
        <f t="shared" ca="1" si="2"/>
        <v>15327.145242510282</v>
      </c>
      <c r="I53" t="str">
        <f t="shared" ca="1" si="3"/>
        <v>Buy</v>
      </c>
      <c r="J53" s="2">
        <f t="shared" si="12"/>
        <v>141.62681460450949</v>
      </c>
      <c r="K53">
        <f t="shared" ca="1" si="0"/>
        <v>129.99095800524131</v>
      </c>
      <c r="L53">
        <f t="shared" ca="1" si="4"/>
        <v>15661.807717729545</v>
      </c>
      <c r="M53">
        <f t="shared" ca="1" si="5"/>
        <v>14744.429450756772</v>
      </c>
      <c r="N53" t="str">
        <f t="shared" ca="1" si="6"/>
        <v>Sell</v>
      </c>
      <c r="O53">
        <f t="shared" ca="1" si="7"/>
        <v>15399.699641451611</v>
      </c>
      <c r="P53">
        <f t="shared" ca="1" si="10"/>
        <v>131.05403813896757</v>
      </c>
      <c r="Q53">
        <f t="shared" ca="1" si="8"/>
        <v>42005.4</v>
      </c>
      <c r="R53" t="str">
        <f t="shared" ca="1" si="11"/>
        <v/>
      </c>
      <c r="S53" s="10" t="str">
        <f t="shared" ca="1" si="9"/>
        <v/>
      </c>
    </row>
    <row r="54" spans="1:19" x14ac:dyDescent="0.2">
      <c r="A54">
        <v>40</v>
      </c>
      <c r="B54" s="1">
        <v>42005.402083333334</v>
      </c>
      <c r="C54" s="2">
        <v>15491.16836999047</v>
      </c>
      <c r="D54" s="2">
        <v>15506.633690497445</v>
      </c>
      <c r="E54" s="2">
        <v>15464.087892687259</v>
      </c>
      <c r="F54" s="2">
        <v>15491.217779961564</v>
      </c>
      <c r="G54">
        <f t="shared" ca="1" si="1"/>
        <v>15552.210892854533</v>
      </c>
      <c r="H54">
        <f t="shared" ca="1" si="2"/>
        <v>15327.145242510282</v>
      </c>
      <c r="I54" t="str">
        <f t="shared" ca="1" si="3"/>
        <v/>
      </c>
      <c r="J54" s="2">
        <f t="shared" si="12"/>
        <v>72.592772158808657</v>
      </c>
      <c r="K54">
        <f t="shared" ca="1" si="0"/>
        <v>128.35100983820038</v>
      </c>
      <c r="L54">
        <f t="shared" ca="1" si="4"/>
        <v>15661.807717729545</v>
      </c>
      <c r="M54">
        <f t="shared" ca="1" si="5"/>
        <v>14744.429450756772</v>
      </c>
      <c r="N54" t="str">
        <f t="shared" ca="1" si="6"/>
        <v>Sell</v>
      </c>
      <c r="O54">
        <f t="shared" ca="1" si="7"/>
        <v>15399.699641451611</v>
      </c>
      <c r="P54">
        <f t="shared" ca="1" si="10"/>
        <v>131.05403813896757</v>
      </c>
      <c r="Q54">
        <f t="shared" ca="1" si="8"/>
        <v>42005.4</v>
      </c>
      <c r="R54" t="str">
        <f t="shared" ca="1" si="11"/>
        <v/>
      </c>
      <c r="S54" s="10" t="str">
        <f t="shared" ca="1" si="9"/>
        <v/>
      </c>
    </row>
    <row r="55" spans="1:19" x14ac:dyDescent="0.2">
      <c r="A55">
        <v>41</v>
      </c>
      <c r="B55" s="1">
        <v>42005.402777777781</v>
      </c>
      <c r="C55" s="2">
        <v>15489.205725375177</v>
      </c>
      <c r="D55" s="2">
        <v>15505.819683686092</v>
      </c>
      <c r="E55" s="2">
        <v>15459.953103295387</v>
      </c>
      <c r="F55" s="2">
        <v>15490.399002177008</v>
      </c>
      <c r="G55">
        <f t="shared" ca="1" si="1"/>
        <v>15552.210892854533</v>
      </c>
      <c r="H55">
        <f t="shared" ca="1" si="2"/>
        <v>15457.522471699522</v>
      </c>
      <c r="I55" t="str">
        <f t="shared" ca="1" si="3"/>
        <v/>
      </c>
      <c r="J55" s="2">
        <f t="shared" si="12"/>
        <v>69.497213408340031</v>
      </c>
      <c r="K55">
        <f t="shared" ca="1" si="0"/>
        <v>126.66947279734723</v>
      </c>
      <c r="L55">
        <f t="shared" ca="1" si="4"/>
        <v>15661.807717729545</v>
      </c>
      <c r="M55">
        <f t="shared" ca="1" si="5"/>
        <v>14744.429450756772</v>
      </c>
      <c r="N55" t="str">
        <f t="shared" ca="1" si="6"/>
        <v>Sell</v>
      </c>
      <c r="O55">
        <f t="shared" ca="1" si="7"/>
        <v>15399.699641451611</v>
      </c>
      <c r="P55">
        <f t="shared" ca="1" si="10"/>
        <v>131.05403813896757</v>
      </c>
      <c r="Q55">
        <f t="shared" ca="1" si="8"/>
        <v>42005.4</v>
      </c>
      <c r="R55" t="str">
        <f t="shared" ca="1" si="11"/>
        <v/>
      </c>
      <c r="S55" s="10" t="str">
        <f t="shared" ca="1" si="9"/>
        <v/>
      </c>
    </row>
    <row r="56" spans="1:19" x14ac:dyDescent="0.2">
      <c r="A56">
        <v>42</v>
      </c>
      <c r="B56" s="1">
        <v>42005.40347222222</v>
      </c>
      <c r="C56" s="2">
        <v>15536.164900644388</v>
      </c>
      <c r="D56" s="2">
        <v>15544.198233452733</v>
      </c>
      <c r="E56" s="2">
        <v>15516.650648316725</v>
      </c>
      <c r="F56" s="2">
        <v>15535.435411235549</v>
      </c>
      <c r="G56">
        <f t="shared" ca="1" si="1"/>
        <v>15506.633690497445</v>
      </c>
      <c r="H56">
        <f t="shared" ca="1" si="2"/>
        <v>15459.953103295387</v>
      </c>
      <c r="I56" t="str">
        <f t="shared" ca="1" si="3"/>
        <v>Buy</v>
      </c>
      <c r="J56" s="2">
        <f t="shared" si="12"/>
        <v>45.866580390704257</v>
      </c>
      <c r="K56">
        <f t="shared" ca="1" si="0"/>
        <v>124.360818728586</v>
      </c>
      <c r="L56">
        <f t="shared" ca="1" si="4"/>
        <v>15661.807717729545</v>
      </c>
      <c r="M56">
        <f t="shared" ca="1" si="5"/>
        <v>14744.429450756772</v>
      </c>
      <c r="N56" t="str">
        <f t="shared" ca="1" si="6"/>
        <v>Sell</v>
      </c>
      <c r="O56">
        <f t="shared" ca="1" si="7"/>
        <v>15399.699641451611</v>
      </c>
      <c r="P56">
        <f t="shared" ca="1" si="10"/>
        <v>131.05403813896757</v>
      </c>
      <c r="Q56">
        <f t="shared" ca="1" si="8"/>
        <v>42005.4</v>
      </c>
      <c r="R56" t="str">
        <f t="shared" ca="1" si="11"/>
        <v/>
      </c>
      <c r="S56" s="10" t="str">
        <f t="shared" ca="1" si="9"/>
        <v/>
      </c>
    </row>
    <row r="57" spans="1:19" x14ac:dyDescent="0.2">
      <c r="A57">
        <v>43</v>
      </c>
      <c r="B57" s="1">
        <v>42005.404166666667</v>
      </c>
      <c r="C57" s="2">
        <v>15847.183125264561</v>
      </c>
      <c r="D57" s="2">
        <v>15863.164041151846</v>
      </c>
      <c r="E57" s="2">
        <v>15824.571073860598</v>
      </c>
      <c r="F57" s="2">
        <v>15847.388362403437</v>
      </c>
      <c r="G57">
        <f t="shared" ca="1" si="1"/>
        <v>15544.198233452733</v>
      </c>
      <c r="H57">
        <f t="shared" ca="1" si="2"/>
        <v>15459.953103295387</v>
      </c>
      <c r="I57" t="str">
        <f t="shared" ca="1" si="3"/>
        <v>Buy</v>
      </c>
      <c r="J57" s="2">
        <f t="shared" si="12"/>
        <v>53.799231275725106</v>
      </c>
      <c r="K57">
        <f t="shared" ca="1" si="0"/>
        <v>122.34477337278996</v>
      </c>
      <c r="L57" t="str">
        <f t="shared" ca="1" si="4"/>
        <v/>
      </c>
      <c r="M57" t="str">
        <f t="shared" ca="1" si="5"/>
        <v/>
      </c>
      <c r="N57" t="str">
        <f t="shared" ca="1" si="6"/>
        <v>SL</v>
      </c>
      <c r="O57" t="str">
        <f t="shared" ca="1" si="7"/>
        <v/>
      </c>
      <c r="P57" t="str">
        <f t="shared" ca="1" si="10"/>
        <v/>
      </c>
      <c r="Q57" t="str">
        <f t="shared" ca="1" si="8"/>
        <v/>
      </c>
      <c r="R57">
        <f t="shared" ca="1" si="11"/>
        <v>-262.10807627793474</v>
      </c>
      <c r="S57" s="10">
        <f t="shared" ca="1" si="9"/>
        <v>4.166666665696539E-3</v>
      </c>
    </row>
    <row r="58" spans="1:19" x14ac:dyDescent="0.2">
      <c r="A58">
        <v>44</v>
      </c>
      <c r="B58" s="1">
        <v>42005.404861111114</v>
      </c>
      <c r="C58" s="2">
        <v>15861.466401120961</v>
      </c>
      <c r="D58" s="2">
        <v>15879.999484194321</v>
      </c>
      <c r="E58" s="2">
        <v>15841.966561990665</v>
      </c>
      <c r="F58" s="2">
        <v>15861.447429343372</v>
      </c>
      <c r="G58">
        <f t="shared" ca="1" si="1"/>
        <v>15863.164041151846</v>
      </c>
      <c r="H58">
        <f t="shared" ca="1" si="2"/>
        <v>15459.953103295387</v>
      </c>
      <c r="I58" t="str">
        <f t="shared" ca="1" si="3"/>
        <v>Buy</v>
      </c>
      <c r="J58" s="2">
        <f t="shared" si="12"/>
        <v>327.728629916297</v>
      </c>
      <c r="K58">
        <f t="shared" ca="1" si="0"/>
        <v>128.2128835597473</v>
      </c>
      <c r="L58">
        <f t="shared" ca="1" si="4"/>
        <v>15606.738274032352</v>
      </c>
      <c r="M58">
        <f t="shared" ca="1" si="5"/>
        <v>16504.228458950583</v>
      </c>
      <c r="N58" t="str">
        <f t="shared" ca="1" si="6"/>
        <v>Buy</v>
      </c>
      <c r="O58">
        <f t="shared" ca="1" si="7"/>
        <v>15863.164041151846</v>
      </c>
      <c r="P58">
        <f t="shared" ca="1" si="10"/>
        <v>128.2128835597473</v>
      </c>
      <c r="Q58">
        <f t="shared" ca="1" si="8"/>
        <v>42005.404861111114</v>
      </c>
      <c r="R58" t="str">
        <f t="shared" ca="1" si="11"/>
        <v/>
      </c>
      <c r="S58" s="10" t="str">
        <f t="shared" ca="1" si="9"/>
        <v/>
      </c>
    </row>
    <row r="59" spans="1:19" x14ac:dyDescent="0.2">
      <c r="A59">
        <v>45</v>
      </c>
      <c r="B59" s="1">
        <v>42005.405555555553</v>
      </c>
      <c r="C59" s="2">
        <v>15795.417236297561</v>
      </c>
      <c r="D59" s="2">
        <v>15814.544299125659</v>
      </c>
      <c r="E59" s="2">
        <v>15773.930117509237</v>
      </c>
      <c r="F59" s="2">
        <v>15797.494210247691</v>
      </c>
      <c r="G59">
        <f t="shared" ca="1" si="1"/>
        <v>15879.999484194321</v>
      </c>
      <c r="H59">
        <f t="shared" ca="1" si="2"/>
        <v>15516.650648316725</v>
      </c>
      <c r="I59" t="str">
        <f t="shared" ca="1" si="3"/>
        <v/>
      </c>
      <c r="J59" s="2">
        <f t="shared" si="12"/>
        <v>38.032922203656199</v>
      </c>
      <c r="K59">
        <f t="shared" ca="1" si="0"/>
        <v>125.63631323528755</v>
      </c>
      <c r="L59">
        <f t="shared" ca="1" si="4"/>
        <v>15606.738274032352</v>
      </c>
      <c r="M59">
        <f t="shared" ca="1" si="5"/>
        <v>16504.228458950583</v>
      </c>
      <c r="N59" t="str">
        <f t="shared" ca="1" si="6"/>
        <v>Buy</v>
      </c>
      <c r="O59">
        <f t="shared" ca="1" si="7"/>
        <v>15863.164041151846</v>
      </c>
      <c r="P59">
        <f t="shared" ca="1" si="10"/>
        <v>128.2128835597473</v>
      </c>
      <c r="Q59">
        <f t="shared" ca="1" si="8"/>
        <v>42005.404861111114</v>
      </c>
      <c r="R59" t="str">
        <f t="shared" ca="1" si="11"/>
        <v/>
      </c>
      <c r="S59" s="10" t="str">
        <f t="shared" ca="1" si="9"/>
        <v/>
      </c>
    </row>
    <row r="60" spans="1:19" x14ac:dyDescent="0.2">
      <c r="A60">
        <v>46</v>
      </c>
      <c r="B60" s="1">
        <v>42005.40625</v>
      </c>
      <c r="C60" s="2">
        <v>15631.227994459001</v>
      </c>
      <c r="D60" s="2">
        <v>15649.89196138258</v>
      </c>
      <c r="E60" s="2">
        <v>15626.587002321952</v>
      </c>
      <c r="F60" s="2">
        <v>15631.218964504378</v>
      </c>
      <c r="G60">
        <f t="shared" ca="1" si="1"/>
        <v>15879.999484194321</v>
      </c>
      <c r="H60">
        <f t="shared" ca="1" si="2"/>
        <v>15773.930117509237</v>
      </c>
      <c r="I60" t="str">
        <f t="shared" ca="1" si="3"/>
        <v>Sell</v>
      </c>
      <c r="J60" s="2">
        <f t="shared" si="12"/>
        <v>87.517311834135398</v>
      </c>
      <c r="K60">
        <f t="shared" ca="1" si="0"/>
        <v>124.54719890954033</v>
      </c>
      <c r="L60">
        <f t="shared" ca="1" si="4"/>
        <v>15606.738274032352</v>
      </c>
      <c r="M60">
        <f t="shared" ca="1" si="5"/>
        <v>16504.228458950583</v>
      </c>
      <c r="N60" t="str">
        <f t="shared" ca="1" si="6"/>
        <v>Buy</v>
      </c>
      <c r="O60">
        <f t="shared" ca="1" si="7"/>
        <v>15863.164041151846</v>
      </c>
      <c r="P60">
        <f t="shared" ca="1" si="10"/>
        <v>128.2128835597473</v>
      </c>
      <c r="Q60">
        <f t="shared" ca="1" si="8"/>
        <v>42005.404861111114</v>
      </c>
      <c r="R60" t="str">
        <f t="shared" ca="1" si="11"/>
        <v/>
      </c>
      <c r="S60" s="10" t="str">
        <f t="shared" ca="1" si="9"/>
        <v/>
      </c>
    </row>
    <row r="61" spans="1:19" x14ac:dyDescent="0.2">
      <c r="A61">
        <v>47</v>
      </c>
      <c r="B61" s="1">
        <v>42005.406944444447</v>
      </c>
      <c r="C61" s="2">
        <v>15526.201472828179</v>
      </c>
      <c r="D61" s="2">
        <v>15531.667859296569</v>
      </c>
      <c r="E61" s="2">
        <v>15521.248317283951</v>
      </c>
      <c r="F61" s="2">
        <v>15524.833034149377</v>
      </c>
      <c r="G61">
        <f t="shared" ca="1" si="1"/>
        <v>15814.544299125659</v>
      </c>
      <c r="H61">
        <f t="shared" ca="1" si="2"/>
        <v>15626.587002321952</v>
      </c>
      <c r="I61" t="str">
        <f t="shared" ca="1" si="3"/>
        <v>Sell</v>
      </c>
      <c r="J61" s="2">
        <f t="shared" si="12"/>
        <v>170.90720792573848</v>
      </c>
      <c r="K61">
        <f t="shared" ca="1" si="0"/>
        <v>125.87177059571742</v>
      </c>
      <c r="L61" t="str">
        <f t="shared" ca="1" si="4"/>
        <v/>
      </c>
      <c r="M61" t="str">
        <f t="shared" ca="1" si="5"/>
        <v/>
      </c>
      <c r="N61" t="str">
        <f t="shared" ca="1" si="6"/>
        <v>SL</v>
      </c>
      <c r="O61" t="str">
        <f t="shared" ca="1" si="7"/>
        <v/>
      </c>
      <c r="P61" t="str">
        <f t="shared" ca="1" si="10"/>
        <v/>
      </c>
      <c r="Q61" t="str">
        <f t="shared" ca="1" si="8"/>
        <v/>
      </c>
      <c r="R61">
        <f t="shared" ca="1" si="11"/>
        <v>-256.42576711949368</v>
      </c>
      <c r="S61" s="10">
        <f t="shared" ca="1" si="9"/>
        <v>2.0833333328482695E-3</v>
      </c>
    </row>
    <row r="62" spans="1:19" x14ac:dyDescent="0.2">
      <c r="A62">
        <v>48</v>
      </c>
      <c r="B62" s="1">
        <v>42005.407638888886</v>
      </c>
      <c r="C62" s="2">
        <v>15587.962034061498</v>
      </c>
      <c r="D62" s="2">
        <v>15608.682680940712</v>
      </c>
      <c r="E62" s="2">
        <v>15562.558889493183</v>
      </c>
      <c r="F62" s="2">
        <v>15587.039870210929</v>
      </c>
      <c r="G62">
        <f t="shared" ca="1" si="1"/>
        <v>15649.89196138258</v>
      </c>
      <c r="H62">
        <f t="shared" ca="1" si="2"/>
        <v>15521.248317283951</v>
      </c>
      <c r="I62" t="str">
        <f t="shared" ca="1" si="3"/>
        <v/>
      </c>
      <c r="J62" s="2">
        <f t="shared" si="12"/>
        <v>109.97064722042705</v>
      </c>
      <c r="K62">
        <f t="shared" ca="1" si="0"/>
        <v>125.41745278499485</v>
      </c>
      <c r="L62" t="str">
        <f t="shared" ca="1" si="4"/>
        <v/>
      </c>
      <c r="M62" t="str">
        <f t="shared" ca="1" si="5"/>
        <v/>
      </c>
      <c r="N62" t="str">
        <f t="shared" ca="1" si="6"/>
        <v/>
      </c>
      <c r="O62" t="str">
        <f t="shared" ca="1" si="7"/>
        <v/>
      </c>
      <c r="P62" t="str">
        <f t="shared" ca="1" si="10"/>
        <v/>
      </c>
      <c r="Q62" t="str">
        <f t="shared" ca="1" si="8"/>
        <v/>
      </c>
      <c r="R62" t="str">
        <f t="shared" ca="1" si="11"/>
        <v/>
      </c>
      <c r="S62" s="10" t="str">
        <f t="shared" ca="1" si="9"/>
        <v/>
      </c>
    </row>
    <row r="63" spans="1:19" x14ac:dyDescent="0.2">
      <c r="A63">
        <v>49</v>
      </c>
      <c r="B63" s="1">
        <v>42005.408333333333</v>
      </c>
      <c r="C63" s="2">
        <v>15876.695016711639</v>
      </c>
      <c r="D63" s="2">
        <v>15897.701233603642</v>
      </c>
      <c r="E63" s="2">
        <v>15856.560543897767</v>
      </c>
      <c r="F63" s="2">
        <v>15875.58594244833</v>
      </c>
      <c r="G63">
        <f t="shared" ca="1" si="1"/>
        <v>15608.682680940712</v>
      </c>
      <c r="H63">
        <f t="shared" ca="1" si="2"/>
        <v>15521.248317283951</v>
      </c>
      <c r="I63" t="str">
        <f t="shared" ca="1" si="3"/>
        <v>Buy</v>
      </c>
      <c r="J63" s="2">
        <f t="shared" si="12"/>
        <v>83.849646791335545</v>
      </c>
      <c r="K63">
        <f t="shared" ca="1" si="0"/>
        <v>124.22980118517603</v>
      </c>
      <c r="L63">
        <f t="shared" ca="1" si="4"/>
        <v>15360.22307857036</v>
      </c>
      <c r="M63">
        <f t="shared" ca="1" si="5"/>
        <v>16229.831686866592</v>
      </c>
      <c r="N63" t="str">
        <f t="shared" ca="1" si="6"/>
        <v>Buy</v>
      </c>
      <c r="O63">
        <f t="shared" ca="1" si="7"/>
        <v>15608.682680940712</v>
      </c>
      <c r="P63">
        <f t="shared" ca="1" si="10"/>
        <v>124.22980118517603</v>
      </c>
      <c r="Q63">
        <f t="shared" ca="1" si="8"/>
        <v>42005.408333333333</v>
      </c>
      <c r="R63" t="str">
        <f t="shared" ca="1" si="11"/>
        <v/>
      </c>
      <c r="S63" s="10" t="str">
        <f t="shared" ca="1" si="9"/>
        <v/>
      </c>
    </row>
    <row r="64" spans="1:19" x14ac:dyDescent="0.2">
      <c r="A64">
        <v>50</v>
      </c>
      <c r="B64" s="1">
        <v>42005.40902777778</v>
      </c>
      <c r="C64" s="2">
        <v>15823.359142490319</v>
      </c>
      <c r="D64" s="2">
        <v>15850.975330480549</v>
      </c>
      <c r="E64" s="2">
        <v>15801.720907541461</v>
      </c>
      <c r="F64" s="2">
        <v>15824.041492402399</v>
      </c>
      <c r="G64">
        <f t="shared" ca="1" si="1"/>
        <v>15897.701233603642</v>
      </c>
      <c r="H64">
        <f t="shared" ca="1" si="2"/>
        <v>15521.248317283951</v>
      </c>
      <c r="I64" t="str">
        <f t="shared" ca="1" si="3"/>
        <v/>
      </c>
      <c r="J64" s="2">
        <f t="shared" si="12"/>
        <v>310.66136339271361</v>
      </c>
      <c r="K64">
        <f t="shared" ca="1" si="0"/>
        <v>129.55641724824855</v>
      </c>
      <c r="L64">
        <f t="shared" ca="1" si="4"/>
        <v>15360.22307857036</v>
      </c>
      <c r="M64">
        <f t="shared" ca="1" si="5"/>
        <v>16229.831686866592</v>
      </c>
      <c r="N64" t="str">
        <f t="shared" ca="1" si="6"/>
        <v>Buy</v>
      </c>
      <c r="O64">
        <f t="shared" ca="1" si="7"/>
        <v>15608.682680940712</v>
      </c>
      <c r="P64">
        <f t="shared" ca="1" si="10"/>
        <v>124.22980118517603</v>
      </c>
      <c r="Q64">
        <f t="shared" ca="1" si="8"/>
        <v>42005.408333333333</v>
      </c>
      <c r="R64" t="str">
        <f t="shared" ca="1" si="11"/>
        <v/>
      </c>
      <c r="S64" s="10" t="str">
        <f t="shared" ca="1" si="9"/>
        <v/>
      </c>
    </row>
    <row r="65" spans="1:19" x14ac:dyDescent="0.2">
      <c r="A65">
        <v>51</v>
      </c>
      <c r="B65" s="1">
        <v>42005.409722222219</v>
      </c>
      <c r="C65" s="2">
        <v>15790.922830553023</v>
      </c>
      <c r="D65" s="2">
        <v>15808.339673978993</v>
      </c>
      <c r="E65" s="2">
        <v>15773.966346686291</v>
      </c>
      <c r="F65" s="2">
        <v>15790.769941362938</v>
      </c>
      <c r="G65">
        <f t="shared" ca="1" si="1"/>
        <v>15897.701233603642</v>
      </c>
      <c r="H65">
        <f t="shared" ca="1" si="2"/>
        <v>15562.558889493183</v>
      </c>
      <c r="I65" t="str">
        <f t="shared" ca="1" si="3"/>
        <v/>
      </c>
      <c r="J65" s="2">
        <f t="shared" si="12"/>
        <v>73.865034906868459</v>
      </c>
      <c r="K65">
        <f t="shared" ca="1" si="0"/>
        <v>127.96523489563769</v>
      </c>
      <c r="L65">
        <f t="shared" ca="1" si="4"/>
        <v>15360.22307857036</v>
      </c>
      <c r="M65">
        <f t="shared" ca="1" si="5"/>
        <v>16229.831686866592</v>
      </c>
      <c r="N65" t="str">
        <f t="shared" ca="1" si="6"/>
        <v>Buy</v>
      </c>
      <c r="O65">
        <f t="shared" ca="1" si="7"/>
        <v>15608.682680940712</v>
      </c>
      <c r="P65">
        <f t="shared" ca="1" si="10"/>
        <v>124.22980118517603</v>
      </c>
      <c r="Q65">
        <f t="shared" ca="1" si="8"/>
        <v>42005.408333333333</v>
      </c>
      <c r="R65" t="str">
        <f t="shared" ca="1" si="11"/>
        <v/>
      </c>
      <c r="S65" s="10" t="str">
        <f t="shared" ca="1" si="9"/>
        <v/>
      </c>
    </row>
    <row r="66" spans="1:19" x14ac:dyDescent="0.2">
      <c r="A66">
        <v>52</v>
      </c>
      <c r="B66" s="1">
        <v>42005.410416666666</v>
      </c>
      <c r="C66" s="2">
        <v>15578.145219346608</v>
      </c>
      <c r="D66" s="2">
        <v>15605.192204327648</v>
      </c>
      <c r="E66" s="2">
        <v>15558.219730828887</v>
      </c>
      <c r="F66" s="2">
        <v>15578.535359453599</v>
      </c>
      <c r="G66">
        <f t="shared" ca="1" si="1"/>
        <v>15850.975330480549</v>
      </c>
      <c r="H66">
        <f t="shared" ca="1" si="2"/>
        <v>15773.966346686291</v>
      </c>
      <c r="I66" t="str">
        <f t="shared" ca="1" si="3"/>
        <v>Sell</v>
      </c>
      <c r="J66" s="2">
        <f t="shared" si="12"/>
        <v>50.075145716107727</v>
      </c>
      <c r="K66">
        <f t="shared" ca="1" si="0"/>
        <v>125.73980377622254</v>
      </c>
      <c r="L66">
        <f t="shared" ca="1" si="4"/>
        <v>15360.22307857036</v>
      </c>
      <c r="M66">
        <f t="shared" ca="1" si="5"/>
        <v>16229.831686866592</v>
      </c>
      <c r="N66" t="str">
        <f t="shared" ca="1" si="6"/>
        <v>Buy</v>
      </c>
      <c r="O66">
        <f t="shared" ca="1" si="7"/>
        <v>15608.682680940712</v>
      </c>
      <c r="P66">
        <f t="shared" ca="1" si="10"/>
        <v>124.22980118517603</v>
      </c>
      <c r="Q66">
        <f t="shared" ca="1" si="8"/>
        <v>42005.408333333333</v>
      </c>
      <c r="R66" t="str">
        <f t="shared" ca="1" si="11"/>
        <v/>
      </c>
      <c r="S66" s="10" t="str">
        <f t="shared" ca="1" si="9"/>
        <v/>
      </c>
    </row>
    <row r="67" spans="1:19" x14ac:dyDescent="0.2">
      <c r="A67">
        <v>53</v>
      </c>
      <c r="B67" s="1">
        <v>42005.411111111112</v>
      </c>
      <c r="C67" s="2">
        <v>15498.775647154329</v>
      </c>
      <c r="D67" s="2">
        <v>15507.26719041648</v>
      </c>
      <c r="E67" s="2">
        <v>15489.872169355884</v>
      </c>
      <c r="F67" s="2">
        <v>15499.194272689596</v>
      </c>
      <c r="G67">
        <f t="shared" ca="1" si="1"/>
        <v>15808.339673978993</v>
      </c>
      <c r="H67">
        <f t="shared" ca="1" si="2"/>
        <v>15558.219730828887</v>
      </c>
      <c r="I67" t="str">
        <f t="shared" ca="1" si="3"/>
        <v>Sell</v>
      </c>
      <c r="J67" s="2">
        <f t="shared" si="12"/>
        <v>232.55021053405108</v>
      </c>
      <c r="K67">
        <f t="shared" ca="1" si="0"/>
        <v>128.79152968358909</v>
      </c>
      <c r="L67">
        <f t="shared" ca="1" si="4"/>
        <v>15360.22307857036</v>
      </c>
      <c r="M67">
        <f t="shared" ca="1" si="5"/>
        <v>16229.831686866592</v>
      </c>
      <c r="N67" t="str">
        <f t="shared" ca="1" si="6"/>
        <v>Buy</v>
      </c>
      <c r="O67">
        <f t="shared" ca="1" si="7"/>
        <v>15608.682680940712</v>
      </c>
      <c r="P67">
        <f t="shared" ca="1" si="10"/>
        <v>124.22980118517603</v>
      </c>
      <c r="Q67">
        <f t="shared" ca="1" si="8"/>
        <v>42005.408333333333</v>
      </c>
      <c r="R67" t="str">
        <f t="shared" ca="1" si="11"/>
        <v/>
      </c>
      <c r="S67" s="10" t="str">
        <f t="shared" ca="1" si="9"/>
        <v/>
      </c>
    </row>
    <row r="68" spans="1:19" x14ac:dyDescent="0.2">
      <c r="A68">
        <v>54</v>
      </c>
      <c r="B68" s="1">
        <v>42005.411805555559</v>
      </c>
      <c r="C68" s="2">
        <v>15587.404578059539</v>
      </c>
      <c r="D68" s="2">
        <v>15604.376581495895</v>
      </c>
      <c r="E68" s="2">
        <v>15574.88884236689</v>
      </c>
      <c r="F68" s="2">
        <v>15586.344847969542</v>
      </c>
      <c r="G68">
        <f t="shared" ca="1" si="1"/>
        <v>15605.192204327648</v>
      </c>
      <c r="H68">
        <f t="shared" ca="1" si="2"/>
        <v>15489.872169355884</v>
      </c>
      <c r="I68" t="str">
        <f t="shared" ca="1" si="3"/>
        <v/>
      </c>
      <c r="J68" s="2">
        <f t="shared" si="12"/>
        <v>88.663190097715415</v>
      </c>
      <c r="K68">
        <f t="shared" ca="1" si="0"/>
        <v>127.64500569542126</v>
      </c>
      <c r="L68">
        <f t="shared" ca="1" si="4"/>
        <v>15360.22307857036</v>
      </c>
      <c r="M68">
        <f t="shared" ca="1" si="5"/>
        <v>16229.831686866592</v>
      </c>
      <c r="N68" t="str">
        <f t="shared" ca="1" si="6"/>
        <v>Buy</v>
      </c>
      <c r="O68">
        <f t="shared" ca="1" si="7"/>
        <v>15608.682680940712</v>
      </c>
      <c r="P68">
        <f t="shared" ca="1" si="10"/>
        <v>124.22980118517603</v>
      </c>
      <c r="Q68">
        <f t="shared" ca="1" si="8"/>
        <v>42005.408333333333</v>
      </c>
      <c r="R68" t="str">
        <f t="shared" ca="1" si="11"/>
        <v/>
      </c>
      <c r="S68" s="10" t="str">
        <f t="shared" ca="1" si="9"/>
        <v/>
      </c>
    </row>
    <row r="69" spans="1:19" x14ac:dyDescent="0.2">
      <c r="A69">
        <v>55</v>
      </c>
      <c r="B69" s="1">
        <v>42005.412499999999</v>
      </c>
      <c r="C69" s="2">
        <v>15786.975290726314</v>
      </c>
      <c r="D69" s="2">
        <v>15806.006034771095</v>
      </c>
      <c r="E69" s="2">
        <v>15775.899651698926</v>
      </c>
      <c r="F69" s="2">
        <v>15788.608650608714</v>
      </c>
      <c r="G69">
        <f t="shared" ca="1" si="1"/>
        <v>15604.376581495895</v>
      </c>
      <c r="H69">
        <f t="shared" ca="1" si="2"/>
        <v>15489.872169355884</v>
      </c>
      <c r="I69" t="str">
        <f t="shared" ca="1" si="3"/>
        <v>Buy</v>
      </c>
      <c r="J69" s="2">
        <f t="shared" si="12"/>
        <v>105.18230880629926</v>
      </c>
      <c r="K69">
        <f t="shared" ca="1" si="0"/>
        <v>127.00321435573206</v>
      </c>
      <c r="L69">
        <f t="shared" ca="1" si="4"/>
        <v>15360.22307857036</v>
      </c>
      <c r="M69">
        <f t="shared" ca="1" si="5"/>
        <v>16229.831686866592</v>
      </c>
      <c r="N69" t="str">
        <f t="shared" ca="1" si="6"/>
        <v>Buy</v>
      </c>
      <c r="O69">
        <f t="shared" ca="1" si="7"/>
        <v>15608.682680940712</v>
      </c>
      <c r="P69">
        <f t="shared" ca="1" si="10"/>
        <v>124.22980118517603</v>
      </c>
      <c r="Q69">
        <f t="shared" ca="1" si="8"/>
        <v>42005.408333333333</v>
      </c>
      <c r="R69" t="str">
        <f t="shared" ca="1" si="11"/>
        <v/>
      </c>
      <c r="S69" s="10" t="str">
        <f t="shared" ca="1" si="9"/>
        <v/>
      </c>
    </row>
    <row r="70" spans="1:19" x14ac:dyDescent="0.2">
      <c r="A70">
        <v>56</v>
      </c>
      <c r="B70" s="1">
        <v>42005.413194444445</v>
      </c>
      <c r="C70" s="2">
        <v>16064.02504316388</v>
      </c>
      <c r="D70" s="2">
        <v>16078.04695526182</v>
      </c>
      <c r="E70" s="2">
        <v>16050.43411428808</v>
      </c>
      <c r="F70" s="2">
        <v>16064.392396349907</v>
      </c>
      <c r="G70">
        <f t="shared" ca="1" si="1"/>
        <v>15806.006034771095</v>
      </c>
      <c r="H70">
        <f t="shared" ca="1" si="2"/>
        <v>15489.872169355884</v>
      </c>
      <c r="I70" t="str">
        <f t="shared" ca="1" si="3"/>
        <v>Buy</v>
      </c>
      <c r="J70" s="2">
        <f t="shared" si="12"/>
        <v>219.66118680155341</v>
      </c>
      <c r="K70">
        <f t="shared" ca="1" si="0"/>
        <v>129.65058499704125</v>
      </c>
      <c r="L70">
        <f t="shared" ca="1" si="4"/>
        <v>15360.22307857036</v>
      </c>
      <c r="M70">
        <f t="shared" ca="1" si="5"/>
        <v>16229.831686866592</v>
      </c>
      <c r="N70" t="str">
        <f t="shared" ca="1" si="6"/>
        <v>Buy</v>
      </c>
      <c r="O70">
        <f t="shared" ca="1" si="7"/>
        <v>15608.682680940712</v>
      </c>
      <c r="P70">
        <f t="shared" ca="1" si="10"/>
        <v>124.22980118517603</v>
      </c>
      <c r="Q70">
        <f t="shared" ca="1" si="8"/>
        <v>42005.408333333333</v>
      </c>
      <c r="R70" t="str">
        <f t="shared" ca="1" si="11"/>
        <v/>
      </c>
      <c r="S70" s="10" t="str">
        <f t="shared" ca="1" si="9"/>
        <v/>
      </c>
    </row>
    <row r="71" spans="1:19" x14ac:dyDescent="0.2">
      <c r="A71">
        <v>57</v>
      </c>
      <c r="B71" s="1">
        <v>42005.413888888892</v>
      </c>
      <c r="C71" s="2">
        <v>16023.905324916675</v>
      </c>
      <c r="D71" s="2">
        <v>16034.585225519297</v>
      </c>
      <c r="E71" s="2">
        <v>16014.11061599084</v>
      </c>
      <c r="F71" s="2">
        <v>16023.959027683924</v>
      </c>
      <c r="G71">
        <f t="shared" ca="1" si="1"/>
        <v>16078.04695526182</v>
      </c>
      <c r="H71">
        <f t="shared" ca="1" si="2"/>
        <v>15574.88884236689</v>
      </c>
      <c r="I71" t="str">
        <f t="shared" ca="1" si="3"/>
        <v/>
      </c>
      <c r="J71" s="2">
        <f t="shared" si="12"/>
        <v>289.43830465310566</v>
      </c>
      <c r="K71">
        <f t="shared" ca="1" si="0"/>
        <v>134.21594841578596</v>
      </c>
      <c r="L71">
        <f t="shared" ca="1" si="4"/>
        <v>15360.22307857036</v>
      </c>
      <c r="M71">
        <f t="shared" ca="1" si="5"/>
        <v>16229.831686866592</v>
      </c>
      <c r="N71" t="str">
        <f t="shared" ca="1" si="6"/>
        <v>Buy</v>
      </c>
      <c r="O71">
        <f t="shared" ca="1" si="7"/>
        <v>15608.682680940712</v>
      </c>
      <c r="P71">
        <f t="shared" ca="1" si="10"/>
        <v>124.22980118517603</v>
      </c>
      <c r="Q71">
        <f t="shared" ca="1" si="8"/>
        <v>42005.408333333333</v>
      </c>
      <c r="R71" t="str">
        <f t="shared" ca="1" si="11"/>
        <v/>
      </c>
      <c r="S71" s="10" t="str">
        <f t="shared" ca="1" si="9"/>
        <v/>
      </c>
    </row>
    <row r="72" spans="1:19" x14ac:dyDescent="0.2">
      <c r="A72">
        <v>58</v>
      </c>
      <c r="B72" s="1">
        <v>42005.414583333331</v>
      </c>
      <c r="C72" s="2">
        <v>15889.198239194335</v>
      </c>
      <c r="D72" s="2">
        <v>15909.301408824651</v>
      </c>
      <c r="E72" s="2">
        <v>15871.850660278622</v>
      </c>
      <c r="F72" s="2">
        <v>15888.520367632867</v>
      </c>
      <c r="G72">
        <f t="shared" ca="1" si="1"/>
        <v>16078.04695526182</v>
      </c>
      <c r="H72">
        <f t="shared" ca="1" si="2"/>
        <v>15775.899651698926</v>
      </c>
      <c r="I72" t="str">
        <f t="shared" ca="1" si="3"/>
        <v/>
      </c>
      <c r="J72" s="2">
        <f t="shared" si="12"/>
        <v>50.281780359067852</v>
      </c>
      <c r="K72">
        <f t="shared" ca="1" si="0"/>
        <v>131.81782932845115</v>
      </c>
      <c r="L72">
        <f t="shared" ca="1" si="4"/>
        <v>15360.22307857036</v>
      </c>
      <c r="M72">
        <f t="shared" ca="1" si="5"/>
        <v>16229.831686866592</v>
      </c>
      <c r="N72" t="str">
        <f t="shared" ca="1" si="6"/>
        <v>Buy</v>
      </c>
      <c r="O72">
        <f t="shared" ca="1" si="7"/>
        <v>15608.682680940712</v>
      </c>
      <c r="P72">
        <f t="shared" ca="1" si="10"/>
        <v>124.22980118517603</v>
      </c>
      <c r="Q72">
        <f t="shared" ca="1" si="8"/>
        <v>42005.408333333333</v>
      </c>
      <c r="R72" t="str">
        <f t="shared" ca="1" si="11"/>
        <v/>
      </c>
      <c r="S72" s="10" t="str">
        <f t="shared" ca="1" si="9"/>
        <v/>
      </c>
    </row>
    <row r="73" spans="1:19" x14ac:dyDescent="0.2">
      <c r="A73">
        <v>59</v>
      </c>
      <c r="B73" s="1">
        <v>42005.415277777778</v>
      </c>
      <c r="C73" s="2">
        <v>15940.444271563334</v>
      </c>
      <c r="D73" s="2">
        <v>15935.415274076398</v>
      </c>
      <c r="E73" s="2">
        <v>15927.35670764866</v>
      </c>
      <c r="F73" s="2">
        <v>15941.025867839458</v>
      </c>
      <c r="G73">
        <f t="shared" ca="1" si="1"/>
        <v>16034.585225519297</v>
      </c>
      <c r="H73">
        <f t="shared" ca="1" si="2"/>
        <v>15871.850660278622</v>
      </c>
      <c r="I73" t="str">
        <f t="shared" ca="1" si="3"/>
        <v/>
      </c>
      <c r="J73" s="2">
        <f t="shared" si="12"/>
        <v>152.10836740530249</v>
      </c>
      <c r="K73">
        <f t="shared" ca="1" si="0"/>
        <v>132.39755898778978</v>
      </c>
      <c r="L73">
        <f t="shared" ca="1" si="4"/>
        <v>15360.22307857036</v>
      </c>
      <c r="M73">
        <f t="shared" ca="1" si="5"/>
        <v>16229.831686866592</v>
      </c>
      <c r="N73" t="str">
        <f t="shared" ca="1" si="6"/>
        <v>Buy</v>
      </c>
      <c r="O73">
        <f t="shared" ca="1" si="7"/>
        <v>15608.682680940712</v>
      </c>
      <c r="P73">
        <f t="shared" ca="1" si="10"/>
        <v>124.22980118517603</v>
      </c>
      <c r="Q73">
        <f t="shared" ca="1" si="8"/>
        <v>42005.408333333333</v>
      </c>
      <c r="R73" t="str">
        <f t="shared" ca="1" si="11"/>
        <v/>
      </c>
      <c r="S73" s="10" t="str">
        <f t="shared" ca="1" si="9"/>
        <v/>
      </c>
    </row>
    <row r="74" spans="1:19" x14ac:dyDescent="0.2">
      <c r="A74">
        <v>60</v>
      </c>
      <c r="B74" s="1">
        <v>42005.415972222225</v>
      </c>
      <c r="C74" s="2">
        <v>16010.957765410305</v>
      </c>
      <c r="D74" s="2">
        <v>16033.73625163772</v>
      </c>
      <c r="E74" s="2">
        <v>15990.498717385251</v>
      </c>
      <c r="F74" s="2">
        <v>16010.67054412686</v>
      </c>
      <c r="G74">
        <f t="shared" ca="1" si="1"/>
        <v>15935.415274076398</v>
      </c>
      <c r="H74">
        <f t="shared" ca="1" si="2"/>
        <v>15871.850660278622</v>
      </c>
      <c r="I74" t="str">
        <f t="shared" ca="1" si="3"/>
        <v>Buy</v>
      </c>
      <c r="J74" s="2">
        <f t="shared" si="12"/>
        <v>46.894906443530999</v>
      </c>
      <c r="K74">
        <f t="shared" ca="1" si="0"/>
        <v>129.95462605795379</v>
      </c>
      <c r="L74">
        <f t="shared" ca="1" si="4"/>
        <v>15360.22307857036</v>
      </c>
      <c r="M74">
        <f t="shared" ca="1" si="5"/>
        <v>16229.831686866592</v>
      </c>
      <c r="N74" t="str">
        <f t="shared" ca="1" si="6"/>
        <v>Buy</v>
      </c>
      <c r="O74">
        <f t="shared" ca="1" si="7"/>
        <v>15608.682680940712</v>
      </c>
      <c r="P74">
        <f t="shared" ca="1" si="10"/>
        <v>124.22980118517603</v>
      </c>
      <c r="Q74">
        <f t="shared" ca="1" si="8"/>
        <v>42005.408333333333</v>
      </c>
      <c r="R74" t="str">
        <f t="shared" ca="1" si="11"/>
        <v/>
      </c>
      <c r="S74" s="10" t="str">
        <f t="shared" ca="1" si="9"/>
        <v/>
      </c>
    </row>
    <row r="75" spans="1:19" x14ac:dyDescent="0.2">
      <c r="A75">
        <v>61</v>
      </c>
      <c r="B75" s="1">
        <v>42005.416666666664</v>
      </c>
      <c r="C75" s="2">
        <v>15895.470410292261</v>
      </c>
      <c r="D75" s="2">
        <v>15921.499321132809</v>
      </c>
      <c r="E75" s="2">
        <v>15882.515400730656</v>
      </c>
      <c r="F75" s="2">
        <v>15895.56542742411</v>
      </c>
      <c r="G75">
        <f t="shared" ca="1" si="1"/>
        <v>16033.73625163772</v>
      </c>
      <c r="H75">
        <f t="shared" ca="1" si="2"/>
        <v>15871.850660278622</v>
      </c>
      <c r="I75" t="str">
        <f t="shared" ca="1" si="3"/>
        <v/>
      </c>
      <c r="J75" s="2">
        <f t="shared" si="12"/>
        <v>92.710383798261319</v>
      </c>
      <c r="K75">
        <f t="shared" ca="1" si="0"/>
        <v>128.890504850534</v>
      </c>
      <c r="L75">
        <f t="shared" ca="1" si="4"/>
        <v>15360.22307857036</v>
      </c>
      <c r="M75">
        <f t="shared" ca="1" si="5"/>
        <v>16229.831686866592</v>
      </c>
      <c r="N75" t="str">
        <f t="shared" ca="1" si="6"/>
        <v>Buy</v>
      </c>
      <c r="O75">
        <f t="shared" ca="1" si="7"/>
        <v>15608.682680940712</v>
      </c>
      <c r="P75">
        <f t="shared" ca="1" si="10"/>
        <v>124.22980118517603</v>
      </c>
      <c r="Q75">
        <f t="shared" ca="1" si="8"/>
        <v>42005.408333333333</v>
      </c>
      <c r="R75" t="str">
        <f t="shared" ca="1" si="11"/>
        <v/>
      </c>
      <c r="S75" s="10" t="str">
        <f t="shared" ca="1" si="9"/>
        <v/>
      </c>
    </row>
    <row r="76" spans="1:19" x14ac:dyDescent="0.2">
      <c r="A76">
        <v>62</v>
      </c>
      <c r="B76" s="1">
        <v>42005.417361111111</v>
      </c>
      <c r="C76" s="2">
        <v>16018.996194567757</v>
      </c>
      <c r="D76" s="2">
        <v>16028.393626360335</v>
      </c>
      <c r="E76" s="2">
        <v>15993.366526917291</v>
      </c>
      <c r="F76" s="2">
        <v>16019.525366218106</v>
      </c>
      <c r="G76">
        <f t="shared" ca="1" si="1"/>
        <v>16033.73625163772</v>
      </c>
      <c r="H76">
        <f t="shared" ca="1" si="2"/>
        <v>15882.515400730656</v>
      </c>
      <c r="I76" t="str">
        <f t="shared" ca="1" si="3"/>
        <v/>
      </c>
      <c r="J76" s="2">
        <f t="shared" si="12"/>
        <v>128.15514339620495</v>
      </c>
      <c r="K76">
        <f t="shared" ca="1" si="0"/>
        <v>128.86949452326746</v>
      </c>
      <c r="L76">
        <f t="shared" ca="1" si="4"/>
        <v>15360.22307857036</v>
      </c>
      <c r="M76">
        <f t="shared" ca="1" si="5"/>
        <v>16229.831686866592</v>
      </c>
      <c r="N76" t="str">
        <f t="shared" ca="1" si="6"/>
        <v>Buy</v>
      </c>
      <c r="O76">
        <f t="shared" ca="1" si="7"/>
        <v>15608.682680940712</v>
      </c>
      <c r="P76">
        <f t="shared" ca="1" si="10"/>
        <v>124.22980118517603</v>
      </c>
      <c r="Q76">
        <f t="shared" ca="1" si="8"/>
        <v>42005.408333333333</v>
      </c>
      <c r="R76" t="str">
        <f t="shared" ca="1" si="11"/>
        <v/>
      </c>
      <c r="S76" s="10" t="str">
        <f t="shared" ca="1" si="9"/>
        <v/>
      </c>
    </row>
    <row r="77" spans="1:19" x14ac:dyDescent="0.2">
      <c r="A77">
        <v>63</v>
      </c>
      <c r="B77" s="1">
        <v>42005.418055555558</v>
      </c>
      <c r="C77" s="2">
        <v>15674.329392710444</v>
      </c>
      <c r="D77" s="2">
        <v>15675.188152107794</v>
      </c>
      <c r="E77" s="2">
        <v>15652.333103491828</v>
      </c>
      <c r="F77" s="2">
        <v>15674.476034742445</v>
      </c>
      <c r="G77">
        <f t="shared" ca="1" si="1"/>
        <v>16028.393626360335</v>
      </c>
      <c r="H77">
        <f t="shared" ca="1" si="2"/>
        <v>15882.515400730656</v>
      </c>
      <c r="I77" t="str">
        <f t="shared" ca="1" si="3"/>
        <v>Sell</v>
      </c>
      <c r="J77" s="2">
        <f t="shared" si="12"/>
        <v>132.82819893622582</v>
      </c>
      <c r="K77">
        <f t="shared" ca="1" si="0"/>
        <v>128.98260036363769</v>
      </c>
      <c r="L77">
        <f t="shared" ca="1" si="4"/>
        <v>15360.22307857036</v>
      </c>
      <c r="M77">
        <f t="shared" ca="1" si="5"/>
        <v>16229.831686866592</v>
      </c>
      <c r="N77" t="str">
        <f t="shared" ca="1" si="6"/>
        <v>Buy</v>
      </c>
      <c r="O77">
        <f t="shared" ca="1" si="7"/>
        <v>15608.682680940712</v>
      </c>
      <c r="P77">
        <f t="shared" ca="1" si="10"/>
        <v>124.22980118517603</v>
      </c>
      <c r="Q77">
        <f t="shared" ca="1" si="8"/>
        <v>42005.408333333333</v>
      </c>
      <c r="R77" t="str">
        <f t="shared" ca="1" si="11"/>
        <v/>
      </c>
      <c r="S77" s="10" t="str">
        <f t="shared" ca="1" si="9"/>
        <v/>
      </c>
    </row>
    <row r="78" spans="1:19" x14ac:dyDescent="0.2">
      <c r="A78">
        <v>64</v>
      </c>
      <c r="B78" s="1">
        <v>42005.418749999997</v>
      </c>
      <c r="C78" s="2">
        <v>15793.351997862703</v>
      </c>
      <c r="D78" s="2">
        <v>15815.098870576589</v>
      </c>
      <c r="E78" s="2">
        <v>15763.313119806031</v>
      </c>
      <c r="F78" s="2">
        <v>15793.055457777988</v>
      </c>
      <c r="G78">
        <f t="shared" ca="1" si="1"/>
        <v>16028.393626360335</v>
      </c>
      <c r="H78">
        <f t="shared" ca="1" si="2"/>
        <v>15652.333103491828</v>
      </c>
      <c r="I78" t="str">
        <f t="shared" ca="1" si="3"/>
        <v/>
      </c>
      <c r="J78" s="2">
        <f t="shared" si="12"/>
        <v>367.19226272627748</v>
      </c>
      <c r="K78">
        <f t="shared" ca="1" si="0"/>
        <v>135.78859071685596</v>
      </c>
      <c r="L78">
        <f t="shared" ca="1" si="4"/>
        <v>15360.22307857036</v>
      </c>
      <c r="M78">
        <f t="shared" ca="1" si="5"/>
        <v>16229.831686866592</v>
      </c>
      <c r="N78" t="str">
        <f t="shared" ca="1" si="6"/>
        <v>Buy</v>
      </c>
      <c r="O78">
        <f t="shared" ca="1" si="7"/>
        <v>15608.682680940712</v>
      </c>
      <c r="P78">
        <f t="shared" ca="1" si="10"/>
        <v>124.22980118517603</v>
      </c>
      <c r="Q78">
        <f t="shared" ca="1" si="8"/>
        <v>42005.408333333333</v>
      </c>
      <c r="R78" t="str">
        <f t="shared" ca="1" si="11"/>
        <v/>
      </c>
      <c r="S78" s="10" t="str">
        <f t="shared" ca="1" si="9"/>
        <v/>
      </c>
    </row>
    <row r="79" spans="1:19" x14ac:dyDescent="0.2">
      <c r="A79">
        <v>65</v>
      </c>
      <c r="B79" s="1">
        <v>42005.419444444444</v>
      </c>
      <c r="C79" s="2">
        <v>15628.46879111005</v>
      </c>
      <c r="D79" s="2">
        <v>15633.192339980404</v>
      </c>
      <c r="E79" s="2">
        <v>15611.379489917055</v>
      </c>
      <c r="F79" s="2">
        <v>15629.064193326662</v>
      </c>
      <c r="G79">
        <f t="shared" ca="1" si="1"/>
        <v>15815.098870576589</v>
      </c>
      <c r="H79">
        <f t="shared" ca="1" si="2"/>
        <v>15652.333103491828</v>
      </c>
      <c r="I79" t="str">
        <f t="shared" ca="1" si="3"/>
        <v>Sell</v>
      </c>
      <c r="J79" s="2">
        <f t="shared" si="12"/>
        <v>140.62283583414319</v>
      </c>
      <c r="K79">
        <f t="shared" ref="K79:K142" ca="1" si="13">IF(A79=$C$7+2,AVERAGE(OFFSET(J80,-$C$7,0,$C$7,1)),IF(A79&gt;$C$7+2,(($C$7-1)*(K78)+J79)/$C$7,""))</f>
        <v>135.92671200592133</v>
      </c>
      <c r="L79">
        <f t="shared" ca="1" si="4"/>
        <v>15360.22307857036</v>
      </c>
      <c r="M79">
        <f t="shared" ca="1" si="5"/>
        <v>16229.831686866592</v>
      </c>
      <c r="N79" t="str">
        <f t="shared" ca="1" si="6"/>
        <v>Buy</v>
      </c>
      <c r="O79">
        <f t="shared" ca="1" si="7"/>
        <v>15608.682680940712</v>
      </c>
      <c r="P79">
        <f t="shared" ca="1" si="10"/>
        <v>124.22980118517603</v>
      </c>
      <c r="Q79">
        <f t="shared" ca="1" si="8"/>
        <v>42005.408333333333</v>
      </c>
      <c r="R79" t="str">
        <f t="shared" ca="1" si="11"/>
        <v/>
      </c>
      <c r="S79" s="10" t="str">
        <f t="shared" ca="1" si="9"/>
        <v/>
      </c>
    </row>
    <row r="80" spans="1:19" x14ac:dyDescent="0.2">
      <c r="A80">
        <v>66</v>
      </c>
      <c r="B80" s="1">
        <v>42005.420138888891</v>
      </c>
      <c r="C80" s="2">
        <v>15847.473618005663</v>
      </c>
      <c r="D80" s="2">
        <v>15862.479287022643</v>
      </c>
      <c r="E80" s="2">
        <v>15834.324586152381</v>
      </c>
      <c r="F80" s="2">
        <v>15848.29958490926</v>
      </c>
      <c r="G80">
        <f t="shared" ref="G80:G143" ca="1" si="14">IF($A80&gt;$C$5,MAX(OFFSET(D80,-$C$5,0,$C$5,1)),"")</f>
        <v>15815.098870576589</v>
      </c>
      <c r="H80">
        <f t="shared" ref="H80:H143" ca="1" si="15">IF($A80&gt;$C$6,MIN(OFFSET(E80,-$C$6,0,$C$6,1)),"")</f>
        <v>15611.379489917055</v>
      </c>
      <c r="I80" t="str">
        <f t="shared" ref="I80:I143" ca="1" si="16">IF(A80&gt;MAX($C$5,$C$6,$C$7+1),IF(AND(D80&gt;G80,E80&lt;H80),"Null",IF(D80&gt;=G80,"Buy",IF(E80&lt;=H80,"Sell",""))),"")</f>
        <v>Buy</v>
      </c>
      <c r="J80" s="2">
        <f t="shared" si="12"/>
        <v>181.67596786093236</v>
      </c>
      <c r="K80">
        <f t="shared" ca="1" si="13"/>
        <v>137.23383360177877</v>
      </c>
      <c r="L80">
        <f t="shared" ref="L80:L143" ca="1" si="17">IF($N80="Buy", $O80-$C$8*$P80,IF($N80="Sell", $O80+$C$8*$P80,""))</f>
        <v>15360.22307857036</v>
      </c>
      <c r="M80">
        <f t="shared" ref="M80:M143" ca="1" si="18">IF($N80="Buy", $O80+$C$9*$P80,IF($N80="Sell", $O80-$C$9*$P80,""))</f>
        <v>16229.831686866592</v>
      </c>
      <c r="N80" t="str">
        <f t="shared" ref="N80:N143" ca="1" si="19">IF(OR(N79="",N79="SL",N79="TP"),IF(OR(I80="Buy",I80="Sell"),I80,""),IF(N79="Buy",IF(E80&lt;L79,"SL",IF(D80&gt;M79,"TP","Buy")),IF(N79="Sell", IF(D80&gt;L79,"SL",IF(E80&lt;M79,"TP","Sell")),"")))</f>
        <v>Buy</v>
      </c>
      <c r="O80">
        <f t="shared" ref="O80:O143" ca="1" si="20">IF($N79&lt;&gt;$N80,IF($N80="Buy",G80,IF($N80="Sell",$H80,"")),O79)</f>
        <v>15608.682680940712</v>
      </c>
      <c r="P80">
        <f t="shared" ca="1" si="10"/>
        <v>124.22980118517603</v>
      </c>
      <c r="Q80">
        <f t="shared" ref="Q80:Q143" ca="1" si="21">IF($N79&lt;&gt;$N80,IF(OR($N80="Buy",$N80="Sell"),B80,""),Q79)</f>
        <v>42005.408333333333</v>
      </c>
      <c r="R80" t="str">
        <f t="shared" ca="1" si="11"/>
        <v/>
      </c>
      <c r="S80" s="10" t="str">
        <f t="shared" ref="S80:S143" ca="1" si="22">IF(OR(N80="SL",N80="TP"),B80-Q79,"")</f>
        <v/>
      </c>
    </row>
    <row r="81" spans="1:19" x14ac:dyDescent="0.2">
      <c r="A81">
        <v>67</v>
      </c>
      <c r="B81" s="1">
        <v>42005.42083333333</v>
      </c>
      <c r="C81" s="2">
        <v>15979.800410390866</v>
      </c>
      <c r="D81" s="2">
        <v>15996.964026871648</v>
      </c>
      <c r="E81" s="2">
        <v>15975.681911507669</v>
      </c>
      <c r="F81" s="2">
        <v>15979.504746073997</v>
      </c>
      <c r="G81">
        <f t="shared" ca="1" si="14"/>
        <v>15862.479287022643</v>
      </c>
      <c r="H81">
        <f t="shared" ca="1" si="15"/>
        <v>15611.379489917055</v>
      </c>
      <c r="I81" t="str">
        <f t="shared" ca="1" si="16"/>
        <v>Buy</v>
      </c>
      <c r="J81" s="2">
        <f t="shared" si="12"/>
        <v>233.41509369598134</v>
      </c>
      <c r="K81">
        <f t="shared" ca="1" si="13"/>
        <v>139.98186960447026</v>
      </c>
      <c r="L81">
        <f t="shared" ca="1" si="17"/>
        <v>15360.22307857036</v>
      </c>
      <c r="M81">
        <f t="shared" ca="1" si="18"/>
        <v>16229.831686866592</v>
      </c>
      <c r="N81" t="str">
        <f t="shared" ca="1" si="19"/>
        <v>Buy</v>
      </c>
      <c r="O81">
        <f t="shared" ca="1" si="20"/>
        <v>15608.682680940712</v>
      </c>
      <c r="P81">
        <f t="shared" ref="P81:P144" ca="1" si="23">IF($N80&lt;&gt;$N81,IF(OR($N81="Buy",$N81="Sell"),K81,""),P80)</f>
        <v>124.22980118517603</v>
      </c>
      <c r="Q81">
        <f t="shared" ca="1" si="21"/>
        <v>42005.408333333333</v>
      </c>
      <c r="R81" t="str">
        <f t="shared" ref="R81:R144" ca="1" si="24">IF(N80="Buy",IF(N81="TP",M80-O80,IF(N81="SL",L80-O80,"")),IF(N80="Sell",IF(N81="SL",O80-L80,IF(N81="TP",O80-M80,"")),""))</f>
        <v/>
      </c>
      <c r="S81" s="10" t="str">
        <f t="shared" ca="1" si="22"/>
        <v/>
      </c>
    </row>
    <row r="82" spans="1:19" x14ac:dyDescent="0.2">
      <c r="A82">
        <v>68</v>
      </c>
      <c r="B82" s="1">
        <v>42005.421527777777</v>
      </c>
      <c r="C82" s="2">
        <v>15729.757335541055</v>
      </c>
      <c r="D82" s="2">
        <v>15743.595682500572</v>
      </c>
      <c r="E82" s="2">
        <v>15713.795936508595</v>
      </c>
      <c r="F82" s="2">
        <v>15730.469780381485</v>
      </c>
      <c r="G82">
        <f t="shared" ca="1" si="14"/>
        <v>15996.964026871648</v>
      </c>
      <c r="H82">
        <f t="shared" ca="1" si="15"/>
        <v>15611.379489917055</v>
      </c>
      <c r="I82" t="str">
        <f t="shared" ca="1" si="16"/>
        <v/>
      </c>
      <c r="J82" s="2">
        <f t="shared" ref="J82:J145" si="25">MAX(D81-E81,F80-E81,D81-F80)</f>
        <v>148.66444196238808</v>
      </c>
      <c r="K82">
        <f t="shared" ca="1" si="13"/>
        <v>140.22994310041076</v>
      </c>
      <c r="L82">
        <f t="shared" ca="1" si="17"/>
        <v>15360.22307857036</v>
      </c>
      <c r="M82">
        <f t="shared" ca="1" si="18"/>
        <v>16229.831686866592</v>
      </c>
      <c r="N82" t="str">
        <f t="shared" ca="1" si="19"/>
        <v>Buy</v>
      </c>
      <c r="O82">
        <f t="shared" ca="1" si="20"/>
        <v>15608.682680940712</v>
      </c>
      <c r="P82">
        <f t="shared" ca="1" si="23"/>
        <v>124.22980118517603</v>
      </c>
      <c r="Q82">
        <f t="shared" ca="1" si="21"/>
        <v>42005.408333333333</v>
      </c>
      <c r="R82" t="str">
        <f t="shared" ca="1" si="24"/>
        <v/>
      </c>
      <c r="S82" s="10" t="str">
        <f t="shared" ca="1" si="22"/>
        <v/>
      </c>
    </row>
    <row r="83" spans="1:19" x14ac:dyDescent="0.2">
      <c r="A83">
        <v>69</v>
      </c>
      <c r="B83" s="1">
        <v>42005.422222222223</v>
      </c>
      <c r="C83" s="2">
        <v>15626.51886084471</v>
      </c>
      <c r="D83" s="2">
        <v>15652.199209511682</v>
      </c>
      <c r="E83" s="2">
        <v>15608.075136090381</v>
      </c>
      <c r="F83" s="2">
        <v>15627.44038918005</v>
      </c>
      <c r="G83">
        <f t="shared" ca="1" si="14"/>
        <v>15996.964026871648</v>
      </c>
      <c r="H83">
        <f t="shared" ca="1" si="15"/>
        <v>15713.795936508595</v>
      </c>
      <c r="I83" t="str">
        <f t="shared" ca="1" si="16"/>
        <v>Sell</v>
      </c>
      <c r="J83" s="2">
        <f t="shared" si="25"/>
        <v>265.70880956540168</v>
      </c>
      <c r="K83">
        <f t="shared" ca="1" si="13"/>
        <v>143.81505357083907</v>
      </c>
      <c r="L83">
        <f t="shared" ca="1" si="17"/>
        <v>15360.22307857036</v>
      </c>
      <c r="M83">
        <f t="shared" ca="1" si="18"/>
        <v>16229.831686866592</v>
      </c>
      <c r="N83" t="str">
        <f t="shared" ca="1" si="19"/>
        <v>Buy</v>
      </c>
      <c r="O83">
        <f t="shared" ca="1" si="20"/>
        <v>15608.682680940712</v>
      </c>
      <c r="P83">
        <f t="shared" ca="1" si="23"/>
        <v>124.22980118517603</v>
      </c>
      <c r="Q83">
        <f t="shared" ca="1" si="21"/>
        <v>42005.408333333333</v>
      </c>
      <c r="R83" t="str">
        <f t="shared" ca="1" si="24"/>
        <v/>
      </c>
      <c r="S83" s="10" t="str">
        <f t="shared" ca="1" si="22"/>
        <v/>
      </c>
    </row>
    <row r="84" spans="1:19" x14ac:dyDescent="0.2">
      <c r="A84">
        <v>70</v>
      </c>
      <c r="B84" s="1">
        <v>42005.42291666667</v>
      </c>
      <c r="C84" s="2">
        <v>15630.068322239553</v>
      </c>
      <c r="D84" s="2">
        <v>15645.545405183295</v>
      </c>
      <c r="E84" s="2">
        <v>15618.483847434241</v>
      </c>
      <c r="F84" s="2">
        <v>15629.084839888043</v>
      </c>
      <c r="G84">
        <f t="shared" ca="1" si="14"/>
        <v>15743.595682500572</v>
      </c>
      <c r="H84">
        <f t="shared" ca="1" si="15"/>
        <v>15608.075136090381</v>
      </c>
      <c r="I84" t="str">
        <f t="shared" ca="1" si="16"/>
        <v/>
      </c>
      <c r="J84" s="2">
        <f t="shared" si="25"/>
        <v>122.39464429110376</v>
      </c>
      <c r="K84">
        <f t="shared" ca="1" si="13"/>
        <v>143.20304187713236</v>
      </c>
      <c r="L84">
        <f t="shared" ca="1" si="17"/>
        <v>15360.22307857036</v>
      </c>
      <c r="M84">
        <f t="shared" ca="1" si="18"/>
        <v>16229.831686866592</v>
      </c>
      <c r="N84" t="str">
        <f t="shared" ca="1" si="19"/>
        <v>Buy</v>
      </c>
      <c r="O84">
        <f t="shared" ca="1" si="20"/>
        <v>15608.682680940712</v>
      </c>
      <c r="P84">
        <f t="shared" ca="1" si="23"/>
        <v>124.22980118517603</v>
      </c>
      <c r="Q84">
        <f t="shared" ca="1" si="21"/>
        <v>42005.408333333333</v>
      </c>
      <c r="R84" t="str">
        <f t="shared" ca="1" si="24"/>
        <v/>
      </c>
      <c r="S84" s="10" t="str">
        <f t="shared" ca="1" si="22"/>
        <v/>
      </c>
    </row>
    <row r="85" spans="1:19" x14ac:dyDescent="0.2">
      <c r="A85">
        <v>71</v>
      </c>
      <c r="B85" s="1">
        <v>42005.423611111109</v>
      </c>
      <c r="C85" s="2">
        <v>15509.083038327921</v>
      </c>
      <c r="D85" s="2">
        <v>15526.65951007761</v>
      </c>
      <c r="E85" s="2">
        <v>15493.491829096005</v>
      </c>
      <c r="F85" s="2">
        <v>15509.362604029415</v>
      </c>
      <c r="G85">
        <f t="shared" ca="1" si="14"/>
        <v>15652.199209511682</v>
      </c>
      <c r="H85">
        <f t="shared" ca="1" si="15"/>
        <v>15608.075136090381</v>
      </c>
      <c r="I85" t="str">
        <f t="shared" ca="1" si="16"/>
        <v>Sell</v>
      </c>
      <c r="J85" s="2">
        <f t="shared" si="25"/>
        <v>27.061557749053463</v>
      </c>
      <c r="K85">
        <f t="shared" ca="1" si="13"/>
        <v>139.88471375918726</v>
      </c>
      <c r="L85">
        <f t="shared" ca="1" si="17"/>
        <v>15360.22307857036</v>
      </c>
      <c r="M85">
        <f t="shared" ca="1" si="18"/>
        <v>16229.831686866592</v>
      </c>
      <c r="N85" t="str">
        <f t="shared" ca="1" si="19"/>
        <v>Buy</v>
      </c>
      <c r="O85">
        <f t="shared" ca="1" si="20"/>
        <v>15608.682680940712</v>
      </c>
      <c r="P85">
        <f t="shared" ca="1" si="23"/>
        <v>124.22980118517603</v>
      </c>
      <c r="Q85">
        <f t="shared" ca="1" si="21"/>
        <v>42005.408333333333</v>
      </c>
      <c r="R85" t="str">
        <f t="shared" ca="1" si="24"/>
        <v/>
      </c>
      <c r="S85" s="10" t="str">
        <f t="shared" ca="1" si="22"/>
        <v/>
      </c>
    </row>
    <row r="86" spans="1:19" x14ac:dyDescent="0.2">
      <c r="A86">
        <v>72</v>
      </c>
      <c r="B86" s="1">
        <v>42005.424305555556</v>
      </c>
      <c r="C86" s="2">
        <v>15566.54445130093</v>
      </c>
      <c r="D86" s="2">
        <v>15576.926222642134</v>
      </c>
      <c r="E86" s="2">
        <v>15549.866510155787</v>
      </c>
      <c r="F86" s="2">
        <v>15567.598846520688</v>
      </c>
      <c r="G86">
        <f t="shared" ca="1" si="14"/>
        <v>15645.545405183295</v>
      </c>
      <c r="H86">
        <f t="shared" ca="1" si="15"/>
        <v>15493.491829096005</v>
      </c>
      <c r="I86" t="str">
        <f t="shared" ca="1" si="16"/>
        <v/>
      </c>
      <c r="J86" s="2">
        <f t="shared" si="25"/>
        <v>135.5930107920376</v>
      </c>
      <c r="K86">
        <f t="shared" ca="1" si="13"/>
        <v>139.76209367441157</v>
      </c>
      <c r="L86">
        <f t="shared" ca="1" si="17"/>
        <v>15360.22307857036</v>
      </c>
      <c r="M86">
        <f t="shared" ca="1" si="18"/>
        <v>16229.831686866592</v>
      </c>
      <c r="N86" t="str">
        <f t="shared" ca="1" si="19"/>
        <v>Buy</v>
      </c>
      <c r="O86">
        <f t="shared" ca="1" si="20"/>
        <v>15608.682680940712</v>
      </c>
      <c r="P86">
        <f t="shared" ca="1" si="23"/>
        <v>124.22980118517603</v>
      </c>
      <c r="Q86">
        <f t="shared" ca="1" si="21"/>
        <v>42005.408333333333</v>
      </c>
      <c r="R86" t="str">
        <f t="shared" ca="1" si="24"/>
        <v/>
      </c>
      <c r="S86" s="10" t="str">
        <f t="shared" ca="1" si="22"/>
        <v/>
      </c>
    </row>
    <row r="87" spans="1:19" x14ac:dyDescent="0.2">
      <c r="A87">
        <v>73</v>
      </c>
      <c r="B87" s="1">
        <v>42005.425000000003</v>
      </c>
      <c r="C87" s="2">
        <v>15668.921032285731</v>
      </c>
      <c r="D87" s="2">
        <v>15678.134145397089</v>
      </c>
      <c r="E87" s="2">
        <v>15655.032315273029</v>
      </c>
      <c r="F87" s="2">
        <v>15668.413683728026</v>
      </c>
      <c r="G87">
        <f t="shared" ca="1" si="14"/>
        <v>15576.926222642134</v>
      </c>
      <c r="H87">
        <f t="shared" ca="1" si="15"/>
        <v>15493.491829096005</v>
      </c>
      <c r="I87" t="str">
        <f t="shared" ca="1" si="16"/>
        <v>Buy</v>
      </c>
      <c r="J87" s="2">
        <f t="shared" si="25"/>
        <v>67.563618612719438</v>
      </c>
      <c r="K87">
        <f t="shared" ca="1" si="13"/>
        <v>137.69928010122035</v>
      </c>
      <c r="L87">
        <f t="shared" ca="1" si="17"/>
        <v>15360.22307857036</v>
      </c>
      <c r="M87">
        <f t="shared" ca="1" si="18"/>
        <v>16229.831686866592</v>
      </c>
      <c r="N87" t="str">
        <f t="shared" ca="1" si="19"/>
        <v>Buy</v>
      </c>
      <c r="O87">
        <f t="shared" ca="1" si="20"/>
        <v>15608.682680940712</v>
      </c>
      <c r="P87">
        <f t="shared" ca="1" si="23"/>
        <v>124.22980118517603</v>
      </c>
      <c r="Q87">
        <f t="shared" ca="1" si="21"/>
        <v>42005.408333333333</v>
      </c>
      <c r="R87" t="str">
        <f t="shared" ca="1" si="24"/>
        <v/>
      </c>
      <c r="S87" s="10" t="str">
        <f t="shared" ca="1" si="22"/>
        <v/>
      </c>
    </row>
    <row r="88" spans="1:19" x14ac:dyDescent="0.2">
      <c r="A88">
        <v>74</v>
      </c>
      <c r="B88" s="1">
        <v>42005.425694444442</v>
      </c>
      <c r="C88" s="2">
        <v>15885.798235395156</v>
      </c>
      <c r="D88" s="2">
        <v>15902.092987913158</v>
      </c>
      <c r="E88" s="2">
        <v>15876.340881756107</v>
      </c>
      <c r="F88" s="2">
        <v>15884.794529104476</v>
      </c>
      <c r="G88">
        <f t="shared" ca="1" si="14"/>
        <v>15678.134145397089</v>
      </c>
      <c r="H88">
        <f t="shared" ca="1" si="15"/>
        <v>15493.491829096005</v>
      </c>
      <c r="I88" t="str">
        <f t="shared" ca="1" si="16"/>
        <v>Buy</v>
      </c>
      <c r="J88" s="2">
        <f t="shared" si="25"/>
        <v>110.5352988764007</v>
      </c>
      <c r="K88">
        <f t="shared" ca="1" si="13"/>
        <v>136.92316635193978</v>
      </c>
      <c r="L88">
        <f t="shared" ca="1" si="17"/>
        <v>15360.22307857036</v>
      </c>
      <c r="M88">
        <f t="shared" ca="1" si="18"/>
        <v>16229.831686866592</v>
      </c>
      <c r="N88" t="str">
        <f t="shared" ca="1" si="19"/>
        <v>Buy</v>
      </c>
      <c r="O88">
        <f t="shared" ca="1" si="20"/>
        <v>15608.682680940712</v>
      </c>
      <c r="P88">
        <f t="shared" ca="1" si="23"/>
        <v>124.22980118517603</v>
      </c>
      <c r="Q88">
        <f t="shared" ca="1" si="21"/>
        <v>42005.408333333333</v>
      </c>
      <c r="R88" t="str">
        <f t="shared" ca="1" si="24"/>
        <v/>
      </c>
      <c r="S88" s="10" t="str">
        <f t="shared" ca="1" si="22"/>
        <v/>
      </c>
    </row>
    <row r="89" spans="1:19" x14ac:dyDescent="0.2">
      <c r="A89">
        <v>75</v>
      </c>
      <c r="B89" s="1">
        <v>42005.426388888889</v>
      </c>
      <c r="C89" s="2">
        <v>15850.616341644643</v>
      </c>
      <c r="D89" s="2">
        <v>15871.838154479554</v>
      </c>
      <c r="E89" s="2">
        <v>15841.932816855604</v>
      </c>
      <c r="F89" s="2">
        <v>15851.387007225256</v>
      </c>
      <c r="G89">
        <f t="shared" ca="1" si="14"/>
        <v>15902.092987913158</v>
      </c>
      <c r="H89">
        <f t="shared" ca="1" si="15"/>
        <v>15549.866510155787</v>
      </c>
      <c r="I89" t="str">
        <f t="shared" ca="1" si="16"/>
        <v/>
      </c>
      <c r="J89" s="2">
        <f t="shared" si="25"/>
        <v>233.67930418513242</v>
      </c>
      <c r="K89">
        <f t="shared" ca="1" si="13"/>
        <v>139.68762743288815</v>
      </c>
      <c r="L89">
        <f t="shared" ca="1" si="17"/>
        <v>15360.22307857036</v>
      </c>
      <c r="M89">
        <f t="shared" ca="1" si="18"/>
        <v>16229.831686866592</v>
      </c>
      <c r="N89" t="str">
        <f t="shared" ca="1" si="19"/>
        <v>Buy</v>
      </c>
      <c r="O89">
        <f t="shared" ca="1" si="20"/>
        <v>15608.682680940712</v>
      </c>
      <c r="P89">
        <f t="shared" ca="1" si="23"/>
        <v>124.22980118517603</v>
      </c>
      <c r="Q89">
        <f t="shared" ca="1" si="21"/>
        <v>42005.408333333333</v>
      </c>
      <c r="R89" t="str">
        <f t="shared" ca="1" si="24"/>
        <v/>
      </c>
      <c r="S89" s="10" t="str">
        <f t="shared" ca="1" si="22"/>
        <v/>
      </c>
    </row>
    <row r="90" spans="1:19" x14ac:dyDescent="0.2">
      <c r="A90">
        <v>76</v>
      </c>
      <c r="B90" s="1">
        <v>42005.427083333336</v>
      </c>
      <c r="C90" s="2">
        <v>15812.938286936464</v>
      </c>
      <c r="D90" s="2">
        <v>15825.225453265772</v>
      </c>
      <c r="E90" s="2">
        <v>15796.352892509001</v>
      </c>
      <c r="F90" s="2">
        <v>15812.959349628562</v>
      </c>
      <c r="G90">
        <f t="shared" ca="1" si="14"/>
        <v>15902.092987913158</v>
      </c>
      <c r="H90">
        <f t="shared" ca="1" si="15"/>
        <v>15655.032315273029</v>
      </c>
      <c r="I90" t="str">
        <f t="shared" ca="1" si="16"/>
        <v/>
      </c>
      <c r="J90" s="2">
        <f t="shared" si="25"/>
        <v>42.861712248872209</v>
      </c>
      <c r="K90">
        <f t="shared" ca="1" si="13"/>
        <v>136.92117271334484</v>
      </c>
      <c r="L90">
        <f t="shared" ca="1" si="17"/>
        <v>15360.22307857036</v>
      </c>
      <c r="M90">
        <f t="shared" ca="1" si="18"/>
        <v>16229.831686866592</v>
      </c>
      <c r="N90" t="str">
        <f t="shared" ca="1" si="19"/>
        <v>Buy</v>
      </c>
      <c r="O90">
        <f t="shared" ca="1" si="20"/>
        <v>15608.682680940712</v>
      </c>
      <c r="P90">
        <f t="shared" ca="1" si="23"/>
        <v>124.22980118517603</v>
      </c>
      <c r="Q90">
        <f t="shared" ca="1" si="21"/>
        <v>42005.408333333333</v>
      </c>
      <c r="R90" t="str">
        <f t="shared" ca="1" si="24"/>
        <v/>
      </c>
      <c r="S90" s="10" t="str">
        <f t="shared" ca="1" si="22"/>
        <v/>
      </c>
    </row>
    <row r="91" spans="1:19" x14ac:dyDescent="0.2">
      <c r="A91">
        <v>77</v>
      </c>
      <c r="B91" s="1">
        <v>42005.427777777775</v>
      </c>
      <c r="C91" s="2">
        <v>15720.275903157295</v>
      </c>
      <c r="D91" s="2">
        <v>15736.228977154911</v>
      </c>
      <c r="E91" s="2">
        <v>15694.855344062096</v>
      </c>
      <c r="F91" s="2">
        <v>15721.217901382437</v>
      </c>
      <c r="G91">
        <f t="shared" ca="1" si="14"/>
        <v>15871.838154479554</v>
      </c>
      <c r="H91">
        <f t="shared" ca="1" si="15"/>
        <v>15796.352892509001</v>
      </c>
      <c r="I91" t="str">
        <f t="shared" ca="1" si="16"/>
        <v>Sell</v>
      </c>
      <c r="J91" s="2">
        <f t="shared" si="25"/>
        <v>55.034114716254408</v>
      </c>
      <c r="K91">
        <f t="shared" ca="1" si="13"/>
        <v>134.58154248485653</v>
      </c>
      <c r="L91">
        <f t="shared" ca="1" si="17"/>
        <v>15360.22307857036</v>
      </c>
      <c r="M91">
        <f t="shared" ca="1" si="18"/>
        <v>16229.831686866592</v>
      </c>
      <c r="N91" t="str">
        <f t="shared" ca="1" si="19"/>
        <v>Buy</v>
      </c>
      <c r="O91">
        <f t="shared" ca="1" si="20"/>
        <v>15608.682680940712</v>
      </c>
      <c r="P91">
        <f t="shared" ca="1" si="23"/>
        <v>124.22980118517603</v>
      </c>
      <c r="Q91">
        <f t="shared" ca="1" si="21"/>
        <v>42005.408333333333</v>
      </c>
      <c r="R91" t="str">
        <f t="shared" ca="1" si="24"/>
        <v/>
      </c>
      <c r="S91" s="10" t="str">
        <f t="shared" ca="1" si="22"/>
        <v/>
      </c>
    </row>
    <row r="92" spans="1:19" x14ac:dyDescent="0.2">
      <c r="A92">
        <v>78</v>
      </c>
      <c r="B92" s="1">
        <v>42005.428472222222</v>
      </c>
      <c r="C92" s="2">
        <v>15681.145938331903</v>
      </c>
      <c r="D92" s="2">
        <v>15688.397301146681</v>
      </c>
      <c r="E92" s="2">
        <v>15667.711460463544</v>
      </c>
      <c r="F92" s="2">
        <v>15681.362401534405</v>
      </c>
      <c r="G92">
        <f t="shared" ca="1" si="14"/>
        <v>15825.225453265772</v>
      </c>
      <c r="H92">
        <f t="shared" ca="1" si="15"/>
        <v>15694.855344062096</v>
      </c>
      <c r="I92" t="str">
        <f t="shared" ca="1" si="16"/>
        <v>Sell</v>
      </c>
      <c r="J92" s="2">
        <f t="shared" si="25"/>
        <v>118.10400556646528</v>
      </c>
      <c r="K92">
        <f t="shared" ca="1" si="13"/>
        <v>134.11075571575964</v>
      </c>
      <c r="L92">
        <f t="shared" ca="1" si="17"/>
        <v>15360.22307857036</v>
      </c>
      <c r="M92">
        <f t="shared" ca="1" si="18"/>
        <v>16229.831686866592</v>
      </c>
      <c r="N92" t="str">
        <f t="shared" ca="1" si="19"/>
        <v>Buy</v>
      </c>
      <c r="O92">
        <f t="shared" ca="1" si="20"/>
        <v>15608.682680940712</v>
      </c>
      <c r="P92">
        <f t="shared" ca="1" si="23"/>
        <v>124.22980118517603</v>
      </c>
      <c r="Q92">
        <f t="shared" ca="1" si="21"/>
        <v>42005.408333333333</v>
      </c>
      <c r="R92" t="str">
        <f t="shared" ca="1" si="24"/>
        <v/>
      </c>
      <c r="S92" s="10" t="str">
        <f t="shared" ca="1" si="22"/>
        <v/>
      </c>
    </row>
    <row r="93" spans="1:19" x14ac:dyDescent="0.2">
      <c r="A93">
        <v>79</v>
      </c>
      <c r="B93" s="1">
        <v>42005.429166666669</v>
      </c>
      <c r="C93" s="2">
        <v>15783.204154120118</v>
      </c>
      <c r="D93" s="2">
        <v>15797.054339762333</v>
      </c>
      <c r="E93" s="2">
        <v>15766.966317120943</v>
      </c>
      <c r="F93" s="2">
        <v>15782.727619541776</v>
      </c>
      <c r="G93">
        <f t="shared" ca="1" si="14"/>
        <v>15736.228977154911</v>
      </c>
      <c r="H93">
        <f t="shared" ca="1" si="15"/>
        <v>15667.711460463544</v>
      </c>
      <c r="I93" t="str">
        <f t="shared" ca="1" si="16"/>
        <v>Buy</v>
      </c>
      <c r="J93" s="2">
        <f t="shared" si="25"/>
        <v>53.506440918892622</v>
      </c>
      <c r="K93">
        <f t="shared" ca="1" si="13"/>
        <v>131.80777529299201</v>
      </c>
      <c r="L93">
        <f t="shared" ca="1" si="17"/>
        <v>15360.22307857036</v>
      </c>
      <c r="M93">
        <f t="shared" ca="1" si="18"/>
        <v>16229.831686866592</v>
      </c>
      <c r="N93" t="str">
        <f t="shared" ca="1" si="19"/>
        <v>Buy</v>
      </c>
      <c r="O93">
        <f t="shared" ca="1" si="20"/>
        <v>15608.682680940712</v>
      </c>
      <c r="P93">
        <f t="shared" ca="1" si="23"/>
        <v>124.22980118517603</v>
      </c>
      <c r="Q93">
        <f t="shared" ca="1" si="21"/>
        <v>42005.408333333333</v>
      </c>
      <c r="R93" t="str">
        <f t="shared" ca="1" si="24"/>
        <v/>
      </c>
      <c r="S93" s="10" t="str">
        <f t="shared" ca="1" si="22"/>
        <v/>
      </c>
    </row>
    <row r="94" spans="1:19" x14ac:dyDescent="0.2">
      <c r="A94">
        <v>80</v>
      </c>
      <c r="B94" s="1">
        <v>42005.429861111108</v>
      </c>
      <c r="C94" s="2">
        <v>15834.631544344747</v>
      </c>
      <c r="D94" s="2">
        <v>15869.263194207189</v>
      </c>
      <c r="E94" s="2">
        <v>15825.199773149296</v>
      </c>
      <c r="F94" s="2">
        <v>15835.534611980605</v>
      </c>
      <c r="G94">
        <f t="shared" ca="1" si="14"/>
        <v>15797.054339762333</v>
      </c>
      <c r="H94">
        <f t="shared" ca="1" si="15"/>
        <v>15667.711460463544</v>
      </c>
      <c r="I94" t="str">
        <f t="shared" ca="1" si="16"/>
        <v>Buy</v>
      </c>
      <c r="J94" s="2">
        <f t="shared" si="25"/>
        <v>115.6919382279284</v>
      </c>
      <c r="K94">
        <f t="shared" ca="1" si="13"/>
        <v>131.34732280541877</v>
      </c>
      <c r="L94">
        <f t="shared" ca="1" si="17"/>
        <v>15360.22307857036</v>
      </c>
      <c r="M94">
        <f t="shared" ca="1" si="18"/>
        <v>16229.831686866592</v>
      </c>
      <c r="N94" t="str">
        <f t="shared" ca="1" si="19"/>
        <v>Buy</v>
      </c>
      <c r="O94">
        <f t="shared" ca="1" si="20"/>
        <v>15608.682680940712</v>
      </c>
      <c r="P94">
        <f t="shared" ca="1" si="23"/>
        <v>124.22980118517603</v>
      </c>
      <c r="Q94">
        <f t="shared" ca="1" si="21"/>
        <v>42005.408333333333</v>
      </c>
      <c r="R94" t="str">
        <f t="shared" ca="1" si="24"/>
        <v/>
      </c>
      <c r="S94" s="10" t="str">
        <f t="shared" ca="1" si="22"/>
        <v/>
      </c>
    </row>
    <row r="95" spans="1:19" x14ac:dyDescent="0.2">
      <c r="A95">
        <v>81</v>
      </c>
      <c r="B95" s="1">
        <v>42005.430555555555</v>
      </c>
      <c r="C95" s="2">
        <v>15778.614386524792</v>
      </c>
      <c r="D95" s="2">
        <v>15790.84708336213</v>
      </c>
      <c r="E95" s="2">
        <v>15778.29664366</v>
      </c>
      <c r="F95" s="2">
        <v>15778.775730438363</v>
      </c>
      <c r="G95">
        <f t="shared" ca="1" si="14"/>
        <v>15869.263194207189</v>
      </c>
      <c r="H95">
        <f t="shared" ca="1" si="15"/>
        <v>15667.711460463544</v>
      </c>
      <c r="I95" t="str">
        <f t="shared" ca="1" si="16"/>
        <v/>
      </c>
      <c r="J95" s="2">
        <f t="shared" si="25"/>
        <v>86.535574665413151</v>
      </c>
      <c r="K95">
        <f t="shared" ca="1" si="13"/>
        <v>130.06698714427574</v>
      </c>
      <c r="L95">
        <f t="shared" ca="1" si="17"/>
        <v>15360.22307857036</v>
      </c>
      <c r="M95">
        <f t="shared" ca="1" si="18"/>
        <v>16229.831686866592</v>
      </c>
      <c r="N95" t="str">
        <f t="shared" ca="1" si="19"/>
        <v>Buy</v>
      </c>
      <c r="O95">
        <f t="shared" ca="1" si="20"/>
        <v>15608.682680940712</v>
      </c>
      <c r="P95">
        <f t="shared" ca="1" si="23"/>
        <v>124.22980118517603</v>
      </c>
      <c r="Q95">
        <f t="shared" ca="1" si="21"/>
        <v>42005.408333333333</v>
      </c>
      <c r="R95" t="str">
        <f t="shared" ca="1" si="24"/>
        <v/>
      </c>
      <c r="S95" s="10" t="str">
        <f t="shared" ca="1" si="22"/>
        <v/>
      </c>
    </row>
    <row r="96" spans="1:19" x14ac:dyDescent="0.2">
      <c r="A96">
        <v>82</v>
      </c>
      <c r="B96" s="1">
        <v>42005.431250000001</v>
      </c>
      <c r="C96" s="2">
        <v>15651.703761121606</v>
      </c>
      <c r="D96" s="2">
        <v>15662.237751111976</v>
      </c>
      <c r="E96" s="2">
        <v>15638.47894712392</v>
      </c>
      <c r="F96" s="2">
        <v>15653.199432320729</v>
      </c>
      <c r="G96">
        <f t="shared" ca="1" si="14"/>
        <v>15869.263194207189</v>
      </c>
      <c r="H96">
        <f t="shared" ca="1" si="15"/>
        <v>15766.966317120943</v>
      </c>
      <c r="I96" t="str">
        <f t="shared" ca="1" si="16"/>
        <v>Sell</v>
      </c>
      <c r="J96" s="2">
        <f t="shared" si="25"/>
        <v>57.237968320605432</v>
      </c>
      <c r="K96">
        <f t="shared" ca="1" si="13"/>
        <v>127.98615803502801</v>
      </c>
      <c r="L96">
        <f t="shared" ca="1" si="17"/>
        <v>15360.22307857036</v>
      </c>
      <c r="M96">
        <f t="shared" ca="1" si="18"/>
        <v>16229.831686866592</v>
      </c>
      <c r="N96" t="str">
        <f t="shared" ca="1" si="19"/>
        <v>Buy</v>
      </c>
      <c r="O96">
        <f t="shared" ca="1" si="20"/>
        <v>15608.682680940712</v>
      </c>
      <c r="P96">
        <f t="shared" ca="1" si="23"/>
        <v>124.22980118517603</v>
      </c>
      <c r="Q96">
        <f t="shared" ca="1" si="21"/>
        <v>42005.408333333333</v>
      </c>
      <c r="R96" t="str">
        <f t="shared" ca="1" si="24"/>
        <v/>
      </c>
      <c r="S96" s="10" t="str">
        <f t="shared" ca="1" si="22"/>
        <v/>
      </c>
    </row>
    <row r="97" spans="1:19" x14ac:dyDescent="0.2">
      <c r="A97">
        <v>83</v>
      </c>
      <c r="B97" s="1">
        <v>42005.431944444441</v>
      </c>
      <c r="C97" s="2">
        <v>16078.775351295095</v>
      </c>
      <c r="D97" s="2">
        <v>16099.632833252332</v>
      </c>
      <c r="E97" s="2">
        <v>16062.506212549595</v>
      </c>
      <c r="F97" s="2">
        <v>16077.88871333596</v>
      </c>
      <c r="G97">
        <f t="shared" ca="1" si="14"/>
        <v>15790.84708336213</v>
      </c>
      <c r="H97">
        <f t="shared" ca="1" si="15"/>
        <v>15638.47894712392</v>
      </c>
      <c r="I97" t="str">
        <f t="shared" ca="1" si="16"/>
        <v>Buy</v>
      </c>
      <c r="J97" s="2">
        <f t="shared" si="25"/>
        <v>140.29678331444302</v>
      </c>
      <c r="K97">
        <f t="shared" ca="1" si="13"/>
        <v>128.33789018586845</v>
      </c>
      <c r="L97">
        <f t="shared" ca="1" si="17"/>
        <v>15360.22307857036</v>
      </c>
      <c r="M97">
        <f t="shared" ca="1" si="18"/>
        <v>16229.831686866592</v>
      </c>
      <c r="N97" t="str">
        <f t="shared" ca="1" si="19"/>
        <v>Buy</v>
      </c>
      <c r="O97">
        <f t="shared" ca="1" si="20"/>
        <v>15608.682680940712</v>
      </c>
      <c r="P97">
        <f t="shared" ca="1" si="23"/>
        <v>124.22980118517603</v>
      </c>
      <c r="Q97">
        <f t="shared" ca="1" si="21"/>
        <v>42005.408333333333</v>
      </c>
      <c r="R97" t="str">
        <f t="shared" ca="1" si="24"/>
        <v/>
      </c>
      <c r="S97" s="10" t="str">
        <f t="shared" ca="1" si="22"/>
        <v/>
      </c>
    </row>
    <row r="98" spans="1:19" x14ac:dyDescent="0.2">
      <c r="A98">
        <v>84</v>
      </c>
      <c r="B98" s="1">
        <v>42005.432638888888</v>
      </c>
      <c r="C98" s="2">
        <v>16167.279926495192</v>
      </c>
      <c r="D98" s="2">
        <v>16184.250450761552</v>
      </c>
      <c r="E98" s="2">
        <v>16143.75917430896</v>
      </c>
      <c r="F98" s="2">
        <v>16166.783591775524</v>
      </c>
      <c r="G98">
        <f t="shared" ca="1" si="14"/>
        <v>16099.632833252332</v>
      </c>
      <c r="H98">
        <f t="shared" ca="1" si="15"/>
        <v>15638.47894712392</v>
      </c>
      <c r="I98" t="str">
        <f t="shared" ca="1" si="16"/>
        <v>Buy</v>
      </c>
      <c r="J98" s="2">
        <f t="shared" si="25"/>
        <v>446.43340093160259</v>
      </c>
      <c r="K98">
        <f t="shared" ca="1" si="13"/>
        <v>137.42633335003228</v>
      </c>
      <c r="L98">
        <f t="shared" ca="1" si="17"/>
        <v>15360.22307857036</v>
      </c>
      <c r="M98">
        <f t="shared" ca="1" si="18"/>
        <v>16229.831686866592</v>
      </c>
      <c r="N98" t="str">
        <f t="shared" ca="1" si="19"/>
        <v>Buy</v>
      </c>
      <c r="O98">
        <f t="shared" ca="1" si="20"/>
        <v>15608.682680940712</v>
      </c>
      <c r="P98">
        <f t="shared" ca="1" si="23"/>
        <v>124.22980118517603</v>
      </c>
      <c r="Q98">
        <f t="shared" ca="1" si="21"/>
        <v>42005.408333333333</v>
      </c>
      <c r="R98" t="str">
        <f t="shared" ca="1" si="24"/>
        <v/>
      </c>
      <c r="S98" s="10" t="str">
        <f t="shared" ca="1" si="22"/>
        <v/>
      </c>
    </row>
    <row r="99" spans="1:19" x14ac:dyDescent="0.2">
      <c r="A99">
        <v>85</v>
      </c>
      <c r="B99" s="1">
        <v>42005.433333333334</v>
      </c>
      <c r="C99" s="2">
        <v>16180.100934518548</v>
      </c>
      <c r="D99" s="2">
        <v>16190.918045839411</v>
      </c>
      <c r="E99" s="2">
        <v>16154.874149567975</v>
      </c>
      <c r="F99" s="2">
        <v>16178.424267389924</v>
      </c>
      <c r="G99">
        <f t="shared" ca="1" si="14"/>
        <v>16184.250450761552</v>
      </c>
      <c r="H99">
        <f t="shared" ca="1" si="15"/>
        <v>15638.47894712392</v>
      </c>
      <c r="I99" t="str">
        <f t="shared" ca="1" si="16"/>
        <v>Buy</v>
      </c>
      <c r="J99" s="2">
        <f t="shared" si="25"/>
        <v>106.36173742559185</v>
      </c>
      <c r="K99">
        <f t="shared" ca="1" si="13"/>
        <v>136.53877346647684</v>
      </c>
      <c r="L99">
        <f t="shared" ca="1" si="17"/>
        <v>15360.22307857036</v>
      </c>
      <c r="M99">
        <f t="shared" ca="1" si="18"/>
        <v>16229.831686866592</v>
      </c>
      <c r="N99" t="str">
        <f t="shared" ca="1" si="19"/>
        <v>Buy</v>
      </c>
      <c r="O99">
        <f t="shared" ca="1" si="20"/>
        <v>15608.682680940712</v>
      </c>
      <c r="P99">
        <f t="shared" ca="1" si="23"/>
        <v>124.22980118517603</v>
      </c>
      <c r="Q99">
        <f t="shared" ca="1" si="21"/>
        <v>42005.408333333333</v>
      </c>
      <c r="R99" t="str">
        <f t="shared" ca="1" si="24"/>
        <v/>
      </c>
      <c r="S99" s="10" t="str">
        <f t="shared" ca="1" si="22"/>
        <v/>
      </c>
    </row>
    <row r="100" spans="1:19" x14ac:dyDescent="0.2">
      <c r="A100">
        <v>86</v>
      </c>
      <c r="B100" s="1">
        <v>42005.434027777781</v>
      </c>
      <c r="C100" s="2">
        <v>16173.37381156616</v>
      </c>
      <c r="D100" s="2">
        <v>16181.975163340672</v>
      </c>
      <c r="E100" s="2">
        <v>16158.438061861942</v>
      </c>
      <c r="F100" s="2">
        <v>16172.847763090655</v>
      </c>
      <c r="G100">
        <f t="shared" ca="1" si="14"/>
        <v>16190.918045839411</v>
      </c>
      <c r="H100">
        <f t="shared" ca="1" si="15"/>
        <v>16062.506212549595</v>
      </c>
      <c r="I100" t="str">
        <f t="shared" ca="1" si="16"/>
        <v/>
      </c>
      <c r="J100" s="2">
        <f t="shared" si="25"/>
        <v>36.043896271436097</v>
      </c>
      <c r="K100">
        <f t="shared" ca="1" si="13"/>
        <v>133.66749126090426</v>
      </c>
      <c r="L100">
        <f t="shared" ca="1" si="17"/>
        <v>15360.22307857036</v>
      </c>
      <c r="M100">
        <f t="shared" ca="1" si="18"/>
        <v>16229.831686866592</v>
      </c>
      <c r="N100" t="str">
        <f t="shared" ca="1" si="19"/>
        <v>Buy</v>
      </c>
      <c r="O100">
        <f t="shared" ca="1" si="20"/>
        <v>15608.682680940712</v>
      </c>
      <c r="P100">
        <f t="shared" ca="1" si="23"/>
        <v>124.22980118517603</v>
      </c>
      <c r="Q100">
        <f t="shared" ca="1" si="21"/>
        <v>42005.408333333333</v>
      </c>
      <c r="R100" t="str">
        <f t="shared" ca="1" si="24"/>
        <v/>
      </c>
      <c r="S100" s="10" t="str">
        <f t="shared" ca="1" si="22"/>
        <v/>
      </c>
    </row>
    <row r="101" spans="1:19" x14ac:dyDescent="0.2">
      <c r="A101">
        <v>87</v>
      </c>
      <c r="B101" s="1">
        <v>42005.43472222222</v>
      </c>
      <c r="C101" s="2">
        <v>16223.827804447781</v>
      </c>
      <c r="D101" s="2">
        <v>16241.863279251442</v>
      </c>
      <c r="E101" s="2">
        <v>16193.0581807501</v>
      </c>
      <c r="F101" s="2">
        <v>16223.056714395078</v>
      </c>
      <c r="G101">
        <f t="shared" ca="1" si="14"/>
        <v>16190.918045839411</v>
      </c>
      <c r="H101">
        <f t="shared" ca="1" si="15"/>
        <v>16143.75917430896</v>
      </c>
      <c r="I101" t="str">
        <f t="shared" ca="1" si="16"/>
        <v>Buy</v>
      </c>
      <c r="J101" s="2">
        <f t="shared" si="25"/>
        <v>23.537101478730619</v>
      </c>
      <c r="K101">
        <f t="shared" ca="1" si="13"/>
        <v>130.52090869569929</v>
      </c>
      <c r="L101" t="str">
        <f t="shared" ca="1" si="17"/>
        <v/>
      </c>
      <c r="M101" t="str">
        <f t="shared" ca="1" si="18"/>
        <v/>
      </c>
      <c r="N101" t="str">
        <f t="shared" ca="1" si="19"/>
        <v>TP</v>
      </c>
      <c r="O101" t="str">
        <f t="shared" ca="1" si="20"/>
        <v/>
      </c>
      <c r="P101" t="str">
        <f t="shared" ca="1" si="23"/>
        <v/>
      </c>
      <c r="Q101" t="str">
        <f t="shared" ca="1" si="21"/>
        <v/>
      </c>
      <c r="R101">
        <f t="shared" ca="1" si="24"/>
        <v>621.14900592587946</v>
      </c>
      <c r="S101" s="10">
        <f t="shared" ca="1" si="22"/>
        <v>2.6388888887595385E-2</v>
      </c>
    </row>
    <row r="102" spans="1:19" x14ac:dyDescent="0.2">
      <c r="A102">
        <v>88</v>
      </c>
      <c r="B102" s="1">
        <v>42005.435416666667</v>
      </c>
      <c r="C102" s="2">
        <v>16642.093219750408</v>
      </c>
      <c r="D102" s="2">
        <v>16658.450163348942</v>
      </c>
      <c r="E102" s="2">
        <v>16627.768904320888</v>
      </c>
      <c r="F102" s="2">
        <v>16642.712928482484</v>
      </c>
      <c r="G102">
        <f t="shared" ca="1" si="14"/>
        <v>16241.863279251442</v>
      </c>
      <c r="H102">
        <f t="shared" ca="1" si="15"/>
        <v>16154.874149567975</v>
      </c>
      <c r="I102" t="str">
        <f t="shared" ca="1" si="16"/>
        <v>Buy</v>
      </c>
      <c r="J102" s="2">
        <f t="shared" si="25"/>
        <v>69.015516160787229</v>
      </c>
      <c r="K102">
        <f t="shared" ca="1" si="13"/>
        <v>128.76361176613037</v>
      </c>
      <c r="L102">
        <f t="shared" ca="1" si="17"/>
        <v>15984.336055719181</v>
      </c>
      <c r="M102">
        <f t="shared" ca="1" si="18"/>
        <v>16885.681338082093</v>
      </c>
      <c r="N102" t="str">
        <f t="shared" ca="1" si="19"/>
        <v>Buy</v>
      </c>
      <c r="O102">
        <f t="shared" ca="1" si="20"/>
        <v>16241.863279251442</v>
      </c>
      <c r="P102">
        <f t="shared" ca="1" si="23"/>
        <v>128.76361176613037</v>
      </c>
      <c r="Q102">
        <f t="shared" ca="1" si="21"/>
        <v>42005.435416666667</v>
      </c>
      <c r="R102" t="str">
        <f t="shared" ca="1" si="24"/>
        <v/>
      </c>
      <c r="S102" s="10" t="str">
        <f t="shared" ca="1" si="22"/>
        <v/>
      </c>
    </row>
    <row r="103" spans="1:19" x14ac:dyDescent="0.2">
      <c r="A103">
        <v>89</v>
      </c>
      <c r="B103" s="1">
        <v>42005.436111111114</v>
      </c>
      <c r="C103" s="2">
        <v>16826.187059699958</v>
      </c>
      <c r="D103" s="2">
        <v>16845.954438209235</v>
      </c>
      <c r="E103" s="2">
        <v>16810.662276505638</v>
      </c>
      <c r="F103" s="2">
        <v>16826.398824085525</v>
      </c>
      <c r="G103">
        <f t="shared" ca="1" si="14"/>
        <v>16658.450163348942</v>
      </c>
      <c r="H103">
        <f t="shared" ca="1" si="15"/>
        <v>16158.438061861942</v>
      </c>
      <c r="I103" t="str">
        <f t="shared" ca="1" si="16"/>
        <v>Buy</v>
      </c>
      <c r="J103" s="2">
        <f t="shared" si="25"/>
        <v>435.39344895386421</v>
      </c>
      <c r="K103">
        <f t="shared" ca="1" si="13"/>
        <v>137.52446425720848</v>
      </c>
      <c r="L103">
        <f t="shared" ca="1" si="17"/>
        <v>15984.336055719181</v>
      </c>
      <c r="M103">
        <f t="shared" ca="1" si="18"/>
        <v>16885.681338082093</v>
      </c>
      <c r="N103" t="str">
        <f t="shared" ca="1" si="19"/>
        <v>Buy</v>
      </c>
      <c r="O103">
        <f t="shared" ca="1" si="20"/>
        <v>16241.863279251442</v>
      </c>
      <c r="P103">
        <f t="shared" ca="1" si="23"/>
        <v>128.76361176613037</v>
      </c>
      <c r="Q103">
        <f t="shared" ca="1" si="21"/>
        <v>42005.435416666667</v>
      </c>
      <c r="R103" t="str">
        <f t="shared" ca="1" si="24"/>
        <v/>
      </c>
      <c r="S103" s="10" t="str">
        <f t="shared" ca="1" si="22"/>
        <v/>
      </c>
    </row>
    <row r="104" spans="1:19" x14ac:dyDescent="0.2">
      <c r="A104">
        <v>90</v>
      </c>
      <c r="B104" s="1">
        <v>42005.436805555553</v>
      </c>
      <c r="C104" s="2">
        <v>16875.85393017219</v>
      </c>
      <c r="D104" s="2">
        <v>16893.276180990852</v>
      </c>
      <c r="E104" s="2">
        <v>16852.055804660129</v>
      </c>
      <c r="F104" s="2">
        <v>16875.394661782011</v>
      </c>
      <c r="G104">
        <f t="shared" ca="1" si="14"/>
        <v>16845.954438209235</v>
      </c>
      <c r="H104">
        <f t="shared" ca="1" si="15"/>
        <v>16193.0581807501</v>
      </c>
      <c r="I104" t="str">
        <f t="shared" ca="1" si="16"/>
        <v>Buy</v>
      </c>
      <c r="J104" s="2">
        <f t="shared" si="25"/>
        <v>203.24150972675125</v>
      </c>
      <c r="K104">
        <f t="shared" ca="1" si="13"/>
        <v>139.40209412776684</v>
      </c>
      <c r="L104" t="str">
        <f t="shared" ca="1" si="17"/>
        <v/>
      </c>
      <c r="M104" t="str">
        <f t="shared" ca="1" si="18"/>
        <v/>
      </c>
      <c r="N104" t="str">
        <f t="shared" ca="1" si="19"/>
        <v>TP</v>
      </c>
      <c r="O104" t="str">
        <f t="shared" ca="1" si="20"/>
        <v/>
      </c>
      <c r="P104" t="str">
        <f t="shared" ca="1" si="23"/>
        <v/>
      </c>
      <c r="Q104" t="str">
        <f t="shared" ca="1" si="21"/>
        <v/>
      </c>
      <c r="R104">
        <f t="shared" ca="1" si="24"/>
        <v>643.81805883065135</v>
      </c>
      <c r="S104" s="10">
        <f t="shared" ca="1" si="22"/>
        <v>1.3888888861401938E-3</v>
      </c>
    </row>
    <row r="105" spans="1:19" x14ac:dyDescent="0.2">
      <c r="A105">
        <v>91</v>
      </c>
      <c r="B105" s="1">
        <v>42005.4375</v>
      </c>
      <c r="C105" s="2">
        <v>16658.841240208578</v>
      </c>
      <c r="D105" s="2">
        <v>16682.216176453847</v>
      </c>
      <c r="E105" s="2">
        <v>16644.152112897551</v>
      </c>
      <c r="F105" s="2">
        <v>16660.447967265576</v>
      </c>
      <c r="G105">
        <f t="shared" ca="1" si="14"/>
        <v>16893.276180990852</v>
      </c>
      <c r="H105">
        <f t="shared" ca="1" si="15"/>
        <v>16627.768904320888</v>
      </c>
      <c r="I105" t="str">
        <f t="shared" ca="1" si="16"/>
        <v/>
      </c>
      <c r="J105" s="2">
        <f t="shared" si="25"/>
        <v>66.877356905326451</v>
      </c>
      <c r="K105">
        <f t="shared" ca="1" si="13"/>
        <v>137.32995877855424</v>
      </c>
      <c r="L105" t="str">
        <f t="shared" ca="1" si="17"/>
        <v/>
      </c>
      <c r="M105" t="str">
        <f t="shared" ca="1" si="18"/>
        <v/>
      </c>
      <c r="N105" t="str">
        <f t="shared" ca="1" si="19"/>
        <v/>
      </c>
      <c r="O105" t="str">
        <f t="shared" ca="1" si="20"/>
        <v/>
      </c>
      <c r="P105" t="str">
        <f t="shared" ca="1" si="23"/>
        <v/>
      </c>
      <c r="Q105" t="str">
        <f t="shared" ca="1" si="21"/>
        <v/>
      </c>
      <c r="R105" t="str">
        <f t="shared" ca="1" si="24"/>
        <v/>
      </c>
      <c r="S105" s="10" t="str">
        <f t="shared" ca="1" si="22"/>
        <v/>
      </c>
    </row>
    <row r="106" spans="1:19" x14ac:dyDescent="0.2">
      <c r="A106">
        <v>92</v>
      </c>
      <c r="B106" s="1">
        <v>42005.438194444447</v>
      </c>
      <c r="C106" s="2">
        <v>16715.9874745712</v>
      </c>
      <c r="D106" s="2">
        <v>16722.753571264315</v>
      </c>
      <c r="E106" s="2">
        <v>16705.479924255993</v>
      </c>
      <c r="F106" s="2">
        <v>16716.113884382248</v>
      </c>
      <c r="G106">
        <f t="shared" ca="1" si="14"/>
        <v>16893.276180990852</v>
      </c>
      <c r="H106">
        <f t="shared" ca="1" si="15"/>
        <v>16644.152112897551</v>
      </c>
      <c r="I106" t="str">
        <f t="shared" ca="1" si="16"/>
        <v/>
      </c>
      <c r="J106" s="2">
        <f t="shared" si="25"/>
        <v>231.24254888446012</v>
      </c>
      <c r="K106">
        <f t="shared" ca="1" si="13"/>
        <v>140.01317563872297</v>
      </c>
      <c r="L106" t="str">
        <f t="shared" ca="1" si="17"/>
        <v/>
      </c>
      <c r="M106" t="str">
        <f t="shared" ca="1" si="18"/>
        <v/>
      </c>
      <c r="N106" t="str">
        <f t="shared" ca="1" si="19"/>
        <v/>
      </c>
      <c r="O106" t="str">
        <f t="shared" ca="1" si="20"/>
        <v/>
      </c>
      <c r="P106" t="str">
        <f t="shared" ca="1" si="23"/>
        <v/>
      </c>
      <c r="Q106" t="str">
        <f t="shared" ca="1" si="21"/>
        <v/>
      </c>
      <c r="R106" t="str">
        <f t="shared" ca="1" si="24"/>
        <v/>
      </c>
      <c r="S106" s="10" t="str">
        <f t="shared" ca="1" si="22"/>
        <v/>
      </c>
    </row>
    <row r="107" spans="1:19" x14ac:dyDescent="0.2">
      <c r="A107">
        <v>93</v>
      </c>
      <c r="B107" s="1">
        <v>42005.438888888886</v>
      </c>
      <c r="C107" s="2">
        <v>16608.53069068036</v>
      </c>
      <c r="D107" s="2">
        <v>16638.703317228072</v>
      </c>
      <c r="E107" s="2">
        <v>16581.943210011639</v>
      </c>
      <c r="F107" s="2">
        <v>16607.56351888787</v>
      </c>
      <c r="G107">
        <f t="shared" ca="1" si="14"/>
        <v>16722.753571264315</v>
      </c>
      <c r="H107">
        <f t="shared" ca="1" si="15"/>
        <v>16644.152112897551</v>
      </c>
      <c r="I107" t="str">
        <f t="shared" ca="1" si="16"/>
        <v>Sell</v>
      </c>
      <c r="J107" s="2">
        <f t="shared" si="25"/>
        <v>62.305603998738661</v>
      </c>
      <c r="K107">
        <f t="shared" ca="1" si="13"/>
        <v>137.792959306152</v>
      </c>
      <c r="L107">
        <f t="shared" ca="1" si="17"/>
        <v>16919.738031509856</v>
      </c>
      <c r="M107">
        <f t="shared" ca="1" si="18"/>
        <v>15955.187316366791</v>
      </c>
      <c r="N107" t="str">
        <f t="shared" ca="1" si="19"/>
        <v>Sell</v>
      </c>
      <c r="O107">
        <f t="shared" ca="1" si="20"/>
        <v>16644.152112897551</v>
      </c>
      <c r="P107">
        <f t="shared" ca="1" si="23"/>
        <v>137.792959306152</v>
      </c>
      <c r="Q107">
        <f t="shared" ca="1" si="21"/>
        <v>42005.438888888886</v>
      </c>
      <c r="R107" t="str">
        <f t="shared" ca="1" si="24"/>
        <v/>
      </c>
      <c r="S107" s="10" t="str">
        <f t="shared" ca="1" si="22"/>
        <v/>
      </c>
    </row>
    <row r="108" spans="1:19" x14ac:dyDescent="0.2">
      <c r="A108">
        <v>94</v>
      </c>
      <c r="B108" s="1">
        <v>42005.439583333333</v>
      </c>
      <c r="C108" s="2">
        <v>16666.736120273174</v>
      </c>
      <c r="D108" s="2">
        <v>16695.005769796775</v>
      </c>
      <c r="E108" s="2">
        <v>16639.46479199623</v>
      </c>
      <c r="F108" s="2">
        <v>16665.791829634934</v>
      </c>
      <c r="G108">
        <f t="shared" ca="1" si="14"/>
        <v>16722.753571264315</v>
      </c>
      <c r="H108">
        <f t="shared" ca="1" si="15"/>
        <v>16581.943210011639</v>
      </c>
      <c r="I108" t="str">
        <f t="shared" ca="1" si="16"/>
        <v/>
      </c>
      <c r="J108" s="2">
        <f t="shared" si="25"/>
        <v>134.17067437060905</v>
      </c>
      <c r="K108">
        <f t="shared" ca="1" si="13"/>
        <v>137.68946545085078</v>
      </c>
      <c r="L108">
        <f t="shared" ca="1" si="17"/>
        <v>16919.738031509856</v>
      </c>
      <c r="M108">
        <f t="shared" ca="1" si="18"/>
        <v>15955.187316366791</v>
      </c>
      <c r="N108" t="str">
        <f t="shared" ca="1" si="19"/>
        <v>Sell</v>
      </c>
      <c r="O108">
        <f t="shared" ca="1" si="20"/>
        <v>16644.152112897551</v>
      </c>
      <c r="P108">
        <f t="shared" ca="1" si="23"/>
        <v>137.792959306152</v>
      </c>
      <c r="Q108">
        <f t="shared" ca="1" si="21"/>
        <v>42005.438888888886</v>
      </c>
      <c r="R108" t="str">
        <f t="shared" ca="1" si="24"/>
        <v/>
      </c>
      <c r="S108" s="10" t="str">
        <f t="shared" ca="1" si="22"/>
        <v/>
      </c>
    </row>
    <row r="109" spans="1:19" x14ac:dyDescent="0.2">
      <c r="A109">
        <v>95</v>
      </c>
      <c r="B109" s="1">
        <v>42005.44027777778</v>
      </c>
      <c r="C109" s="2">
        <v>16554.82438719544</v>
      </c>
      <c r="D109" s="2">
        <v>16574.522182634708</v>
      </c>
      <c r="E109" s="2">
        <v>16542.299594229724</v>
      </c>
      <c r="F109" s="2">
        <v>16555.276048426742</v>
      </c>
      <c r="G109">
        <f t="shared" ca="1" si="14"/>
        <v>16695.005769796775</v>
      </c>
      <c r="H109">
        <f t="shared" ca="1" si="15"/>
        <v>16581.943210011639</v>
      </c>
      <c r="I109" t="str">
        <f t="shared" ca="1" si="16"/>
        <v>Sell</v>
      </c>
      <c r="J109" s="2">
        <f t="shared" si="25"/>
        <v>87.442250908905407</v>
      </c>
      <c r="K109">
        <f t="shared" ca="1" si="13"/>
        <v>136.25383074965234</v>
      </c>
      <c r="L109">
        <f t="shared" ca="1" si="17"/>
        <v>16919.738031509856</v>
      </c>
      <c r="M109">
        <f t="shared" ca="1" si="18"/>
        <v>15955.187316366791</v>
      </c>
      <c r="N109" t="str">
        <f t="shared" ca="1" si="19"/>
        <v>Sell</v>
      </c>
      <c r="O109">
        <f t="shared" ca="1" si="20"/>
        <v>16644.152112897551</v>
      </c>
      <c r="P109">
        <f t="shared" ca="1" si="23"/>
        <v>137.792959306152</v>
      </c>
      <c r="Q109">
        <f t="shared" ca="1" si="21"/>
        <v>42005.438888888886</v>
      </c>
      <c r="R109" t="str">
        <f t="shared" ca="1" si="24"/>
        <v/>
      </c>
      <c r="S109" s="10" t="str">
        <f t="shared" ca="1" si="22"/>
        <v/>
      </c>
    </row>
    <row r="110" spans="1:19" x14ac:dyDescent="0.2">
      <c r="A110">
        <v>96</v>
      </c>
      <c r="B110" s="1">
        <v>42005.440972222219</v>
      </c>
      <c r="C110" s="2">
        <v>16542.623617815414</v>
      </c>
      <c r="D110" s="2">
        <v>16552.570310048715</v>
      </c>
      <c r="E110" s="2">
        <v>16538.810731618472</v>
      </c>
      <c r="F110" s="2">
        <v>16540.484607219125</v>
      </c>
      <c r="G110">
        <f t="shared" ca="1" si="14"/>
        <v>16695.005769796775</v>
      </c>
      <c r="H110">
        <f t="shared" ca="1" si="15"/>
        <v>16542.299594229724</v>
      </c>
      <c r="I110" t="str">
        <f t="shared" ca="1" si="16"/>
        <v>Sell</v>
      </c>
      <c r="J110" s="2">
        <f t="shared" si="25"/>
        <v>123.49223540521052</v>
      </c>
      <c r="K110">
        <f t="shared" ca="1" si="13"/>
        <v>135.88921373981114</v>
      </c>
      <c r="L110">
        <f t="shared" ca="1" si="17"/>
        <v>16919.738031509856</v>
      </c>
      <c r="M110">
        <f t="shared" ca="1" si="18"/>
        <v>15955.187316366791</v>
      </c>
      <c r="N110" t="str">
        <f t="shared" ca="1" si="19"/>
        <v>Sell</v>
      </c>
      <c r="O110">
        <f t="shared" ca="1" si="20"/>
        <v>16644.152112897551</v>
      </c>
      <c r="P110">
        <f t="shared" ca="1" si="23"/>
        <v>137.792959306152</v>
      </c>
      <c r="Q110">
        <f t="shared" ca="1" si="21"/>
        <v>42005.438888888886</v>
      </c>
      <c r="R110" t="str">
        <f t="shared" ca="1" si="24"/>
        <v/>
      </c>
      <c r="S110" s="10" t="str">
        <f t="shared" ca="1" si="22"/>
        <v/>
      </c>
    </row>
    <row r="111" spans="1:19" x14ac:dyDescent="0.2">
      <c r="A111">
        <v>97</v>
      </c>
      <c r="B111" s="1">
        <v>42005.441666666666</v>
      </c>
      <c r="C111" s="2">
        <v>16038.09478586361</v>
      </c>
      <c r="D111" s="2">
        <v>16058.560943462302</v>
      </c>
      <c r="E111" s="2">
        <v>16021.568417365688</v>
      </c>
      <c r="F111" s="2">
        <v>16037.485865978511</v>
      </c>
      <c r="G111">
        <f t="shared" ca="1" si="14"/>
        <v>16574.522182634708</v>
      </c>
      <c r="H111">
        <f t="shared" ca="1" si="15"/>
        <v>16538.810731618472</v>
      </c>
      <c r="I111" t="str">
        <f t="shared" ca="1" si="16"/>
        <v>Sell</v>
      </c>
      <c r="J111" s="2">
        <f t="shared" si="25"/>
        <v>16.465316808269563</v>
      </c>
      <c r="K111">
        <f t="shared" ca="1" si="13"/>
        <v>132.47710239890995</v>
      </c>
      <c r="L111">
        <f t="shared" ca="1" si="17"/>
        <v>16919.738031509856</v>
      </c>
      <c r="M111">
        <f t="shared" ca="1" si="18"/>
        <v>15955.187316366791</v>
      </c>
      <c r="N111" t="str">
        <f t="shared" ca="1" si="19"/>
        <v>Sell</v>
      </c>
      <c r="O111">
        <f t="shared" ca="1" si="20"/>
        <v>16644.152112897551</v>
      </c>
      <c r="P111">
        <f t="shared" ca="1" si="23"/>
        <v>137.792959306152</v>
      </c>
      <c r="Q111">
        <f t="shared" ca="1" si="21"/>
        <v>42005.438888888886</v>
      </c>
      <c r="R111" t="str">
        <f t="shared" ca="1" si="24"/>
        <v/>
      </c>
      <c r="S111" s="10" t="str">
        <f t="shared" ca="1" si="22"/>
        <v/>
      </c>
    </row>
    <row r="112" spans="1:19" x14ac:dyDescent="0.2">
      <c r="A112">
        <v>98</v>
      </c>
      <c r="B112" s="1">
        <v>42005.442361111112</v>
      </c>
      <c r="C112" s="2">
        <v>15802.776179692075</v>
      </c>
      <c r="D112" s="2">
        <v>15819.630401634824</v>
      </c>
      <c r="E112" s="2">
        <v>15782.343725797358</v>
      </c>
      <c r="F112" s="2">
        <v>15802.794320632151</v>
      </c>
      <c r="G112">
        <f t="shared" ca="1" si="14"/>
        <v>16552.570310048715</v>
      </c>
      <c r="H112">
        <f t="shared" ca="1" si="15"/>
        <v>16021.568417365688</v>
      </c>
      <c r="I112" t="str">
        <f t="shared" ca="1" si="16"/>
        <v>Sell</v>
      </c>
      <c r="J112" s="2">
        <f t="shared" si="25"/>
        <v>518.91618985343666</v>
      </c>
      <c r="K112">
        <f t="shared" ca="1" si="13"/>
        <v>143.51821918332502</v>
      </c>
      <c r="L112" t="str">
        <f t="shared" ca="1" si="17"/>
        <v/>
      </c>
      <c r="M112" t="str">
        <f t="shared" ca="1" si="18"/>
        <v/>
      </c>
      <c r="N112" t="str">
        <f t="shared" ca="1" si="19"/>
        <v>TP</v>
      </c>
      <c r="O112" t="str">
        <f t="shared" ca="1" si="20"/>
        <v/>
      </c>
      <c r="P112" t="str">
        <f t="shared" ca="1" si="23"/>
        <v/>
      </c>
      <c r="Q112" t="str">
        <f t="shared" ca="1" si="21"/>
        <v/>
      </c>
      <c r="R112">
        <f t="shared" ca="1" si="24"/>
        <v>688.96479653075949</v>
      </c>
      <c r="S112" s="10">
        <f t="shared" ca="1" si="22"/>
        <v>3.4722222262644209E-3</v>
      </c>
    </row>
    <row r="113" spans="1:19" x14ac:dyDescent="0.2">
      <c r="A113">
        <v>99</v>
      </c>
      <c r="B113" s="1">
        <v>42005.443055555559</v>
      </c>
      <c r="C113" s="2">
        <v>15767.174963360065</v>
      </c>
      <c r="D113" s="2">
        <v>15790.873395411374</v>
      </c>
      <c r="E113" s="2">
        <v>15747.083154748039</v>
      </c>
      <c r="F113" s="2">
        <v>15766.510458314369</v>
      </c>
      <c r="G113">
        <f t="shared" ca="1" si="14"/>
        <v>16058.560943462302</v>
      </c>
      <c r="H113">
        <f t="shared" ca="1" si="15"/>
        <v>15782.343725797358</v>
      </c>
      <c r="I113" t="str">
        <f t="shared" ca="1" si="16"/>
        <v>Sell</v>
      </c>
      <c r="J113" s="2">
        <f t="shared" si="25"/>
        <v>255.14214018115308</v>
      </c>
      <c r="K113">
        <f t="shared" ca="1" si="13"/>
        <v>146.70747406897726</v>
      </c>
      <c r="L113">
        <f t="shared" ca="1" si="17"/>
        <v>16075.758673935314</v>
      </c>
      <c r="M113">
        <f t="shared" ca="1" si="18"/>
        <v>15048.806355452472</v>
      </c>
      <c r="N113" t="str">
        <f t="shared" ca="1" si="19"/>
        <v>Sell</v>
      </c>
      <c r="O113">
        <f t="shared" ca="1" si="20"/>
        <v>15782.343725797358</v>
      </c>
      <c r="P113">
        <f t="shared" ca="1" si="23"/>
        <v>146.70747406897726</v>
      </c>
      <c r="Q113">
        <f t="shared" ca="1" si="21"/>
        <v>42005.443055555559</v>
      </c>
      <c r="R113" t="str">
        <f t="shared" ca="1" si="24"/>
        <v/>
      </c>
      <c r="S113" s="10" t="str">
        <f t="shared" ca="1" si="22"/>
        <v/>
      </c>
    </row>
    <row r="114" spans="1:19" x14ac:dyDescent="0.2">
      <c r="A114">
        <v>100</v>
      </c>
      <c r="B114" s="1">
        <v>42005.443749999999</v>
      </c>
      <c r="C114" s="2">
        <v>16037.027473538055</v>
      </c>
      <c r="D114" s="2">
        <v>16063.200301456283</v>
      </c>
      <c r="E114" s="2">
        <v>16027.546581372995</v>
      </c>
      <c r="F114" s="2">
        <v>16037.312904343062</v>
      </c>
      <c r="G114">
        <f t="shared" ca="1" si="14"/>
        <v>15819.630401634824</v>
      </c>
      <c r="H114">
        <f t="shared" ca="1" si="15"/>
        <v>15747.083154748039</v>
      </c>
      <c r="I114" t="str">
        <f t="shared" ca="1" si="16"/>
        <v>Buy</v>
      </c>
      <c r="J114" s="2">
        <f t="shared" si="25"/>
        <v>55.711165884111324</v>
      </c>
      <c r="K114">
        <f t="shared" ca="1" si="13"/>
        <v>144.10757954940968</v>
      </c>
      <c r="L114">
        <f t="shared" ca="1" si="17"/>
        <v>16075.758673935314</v>
      </c>
      <c r="M114">
        <f t="shared" ca="1" si="18"/>
        <v>15048.806355452472</v>
      </c>
      <c r="N114" t="str">
        <f t="shared" ca="1" si="19"/>
        <v>Sell</v>
      </c>
      <c r="O114">
        <f t="shared" ca="1" si="20"/>
        <v>15782.343725797358</v>
      </c>
      <c r="P114">
        <f t="shared" ca="1" si="23"/>
        <v>146.70747406897726</v>
      </c>
      <c r="Q114">
        <f t="shared" ca="1" si="21"/>
        <v>42005.443055555559</v>
      </c>
      <c r="R114" t="str">
        <f t="shared" ca="1" si="24"/>
        <v/>
      </c>
      <c r="S114" s="10" t="str">
        <f t="shared" ca="1" si="22"/>
        <v/>
      </c>
    </row>
    <row r="115" spans="1:19" x14ac:dyDescent="0.2">
      <c r="A115">
        <v>101</v>
      </c>
      <c r="B115" s="1">
        <v>42005.444444444445</v>
      </c>
      <c r="C115" s="2">
        <v>16048.312894505945</v>
      </c>
      <c r="D115" s="2">
        <v>16062.932238482248</v>
      </c>
      <c r="E115" s="2">
        <v>16042.417445735267</v>
      </c>
      <c r="F115" s="2">
        <v>16048.972677996464</v>
      </c>
      <c r="G115">
        <f t="shared" ca="1" si="14"/>
        <v>16063.200301456283</v>
      </c>
      <c r="H115">
        <f t="shared" ca="1" si="15"/>
        <v>15747.083154748039</v>
      </c>
      <c r="I115" t="str">
        <f t="shared" ca="1" si="16"/>
        <v/>
      </c>
      <c r="J115" s="2">
        <f t="shared" si="25"/>
        <v>296.68984314191403</v>
      </c>
      <c r="K115">
        <f t="shared" ca="1" si="13"/>
        <v>148.4670727949098</v>
      </c>
      <c r="L115">
        <f t="shared" ca="1" si="17"/>
        <v>16075.758673935314</v>
      </c>
      <c r="M115">
        <f t="shared" ca="1" si="18"/>
        <v>15048.806355452472</v>
      </c>
      <c r="N115" t="str">
        <f t="shared" ca="1" si="19"/>
        <v>Sell</v>
      </c>
      <c r="O115">
        <f t="shared" ca="1" si="20"/>
        <v>15782.343725797358</v>
      </c>
      <c r="P115">
        <f t="shared" ca="1" si="23"/>
        <v>146.70747406897726</v>
      </c>
      <c r="Q115">
        <f t="shared" ca="1" si="21"/>
        <v>42005.443055555559</v>
      </c>
      <c r="R115" t="str">
        <f t="shared" ca="1" si="24"/>
        <v/>
      </c>
      <c r="S115" s="10" t="str">
        <f t="shared" ca="1" si="22"/>
        <v/>
      </c>
    </row>
    <row r="116" spans="1:19" x14ac:dyDescent="0.2">
      <c r="A116">
        <v>102</v>
      </c>
      <c r="B116" s="1">
        <v>42005.445138888892</v>
      </c>
      <c r="C116" s="2">
        <v>15846.809821326615</v>
      </c>
      <c r="D116" s="2">
        <v>15842.117255956318</v>
      </c>
      <c r="E116" s="2">
        <v>15833.342459824958</v>
      </c>
      <c r="F116" s="2">
        <v>15846.478517771853</v>
      </c>
      <c r="G116">
        <f t="shared" ca="1" si="14"/>
        <v>16063.200301456283</v>
      </c>
      <c r="H116">
        <f t="shared" ca="1" si="15"/>
        <v>15747.083154748039</v>
      </c>
      <c r="I116" t="str">
        <f t="shared" ca="1" si="16"/>
        <v/>
      </c>
      <c r="J116" s="2">
        <f t="shared" si="25"/>
        <v>25.619334139186321</v>
      </c>
      <c r="K116">
        <f t="shared" ca="1" si="13"/>
        <v>144.95713740474625</v>
      </c>
      <c r="L116">
        <f t="shared" ca="1" si="17"/>
        <v>16075.758673935314</v>
      </c>
      <c r="M116">
        <f t="shared" ca="1" si="18"/>
        <v>15048.806355452472</v>
      </c>
      <c r="N116" t="str">
        <f t="shared" ca="1" si="19"/>
        <v>Sell</v>
      </c>
      <c r="O116">
        <f t="shared" ca="1" si="20"/>
        <v>15782.343725797358</v>
      </c>
      <c r="P116">
        <f t="shared" ca="1" si="23"/>
        <v>146.70747406897726</v>
      </c>
      <c r="Q116">
        <f t="shared" ca="1" si="21"/>
        <v>42005.443055555559</v>
      </c>
      <c r="R116" t="str">
        <f t="shared" ca="1" si="24"/>
        <v/>
      </c>
      <c r="S116" s="10" t="str">
        <f t="shared" ca="1" si="22"/>
        <v/>
      </c>
    </row>
    <row r="117" spans="1:19" x14ac:dyDescent="0.2">
      <c r="A117">
        <v>103</v>
      </c>
      <c r="B117" s="1">
        <v>42005.445833333331</v>
      </c>
      <c r="C117" s="2">
        <v>15781.158167702746</v>
      </c>
      <c r="D117" s="2">
        <v>15800.837843260251</v>
      </c>
      <c r="E117" s="2">
        <v>15772.128898810315</v>
      </c>
      <c r="F117" s="2">
        <v>15780.886084601079</v>
      </c>
      <c r="G117">
        <f t="shared" ca="1" si="14"/>
        <v>16062.932238482248</v>
      </c>
      <c r="H117">
        <f t="shared" ca="1" si="15"/>
        <v>15833.342459824958</v>
      </c>
      <c r="I117" t="str">
        <f t="shared" ca="1" si="16"/>
        <v>Sell</v>
      </c>
      <c r="J117" s="2">
        <f t="shared" si="25"/>
        <v>215.63021817150548</v>
      </c>
      <c r="K117">
        <f t="shared" ca="1" si="13"/>
        <v>146.97636828379652</v>
      </c>
      <c r="L117">
        <f t="shared" ca="1" si="17"/>
        <v>16075.758673935314</v>
      </c>
      <c r="M117">
        <f t="shared" ca="1" si="18"/>
        <v>15048.806355452472</v>
      </c>
      <c r="N117" t="str">
        <f t="shared" ca="1" si="19"/>
        <v>Sell</v>
      </c>
      <c r="O117">
        <f t="shared" ca="1" si="20"/>
        <v>15782.343725797358</v>
      </c>
      <c r="P117">
        <f t="shared" ca="1" si="23"/>
        <v>146.70747406897726</v>
      </c>
      <c r="Q117">
        <f t="shared" ca="1" si="21"/>
        <v>42005.443055555559</v>
      </c>
      <c r="R117" t="str">
        <f t="shared" ca="1" si="24"/>
        <v/>
      </c>
      <c r="S117" s="10" t="str">
        <f t="shared" ca="1" si="22"/>
        <v/>
      </c>
    </row>
    <row r="118" spans="1:19" x14ac:dyDescent="0.2">
      <c r="A118">
        <v>104</v>
      </c>
      <c r="B118" s="1">
        <v>42005.446527777778</v>
      </c>
      <c r="C118" s="2">
        <v>15709.922118275168</v>
      </c>
      <c r="D118" s="2">
        <v>15735.229972685649</v>
      </c>
      <c r="E118" s="2">
        <v>15689.90039589072</v>
      </c>
      <c r="F118" s="2">
        <v>15710.556467958299</v>
      </c>
      <c r="G118">
        <f t="shared" ca="1" si="14"/>
        <v>15842.117255956318</v>
      </c>
      <c r="H118">
        <f t="shared" ca="1" si="15"/>
        <v>15772.128898810315</v>
      </c>
      <c r="I118" t="str">
        <f t="shared" ca="1" si="16"/>
        <v>Sell</v>
      </c>
      <c r="J118" s="2">
        <f t="shared" si="25"/>
        <v>74.349618961537999</v>
      </c>
      <c r="K118">
        <f t="shared" ca="1" si="13"/>
        <v>144.90131830316056</v>
      </c>
      <c r="L118">
        <f t="shared" ca="1" si="17"/>
        <v>16075.758673935314</v>
      </c>
      <c r="M118">
        <f t="shared" ca="1" si="18"/>
        <v>15048.806355452472</v>
      </c>
      <c r="N118" t="str">
        <f t="shared" ca="1" si="19"/>
        <v>Sell</v>
      </c>
      <c r="O118">
        <f t="shared" ca="1" si="20"/>
        <v>15782.343725797358</v>
      </c>
      <c r="P118">
        <f t="shared" ca="1" si="23"/>
        <v>146.70747406897726</v>
      </c>
      <c r="Q118">
        <f t="shared" ca="1" si="21"/>
        <v>42005.443055555559</v>
      </c>
      <c r="R118" t="str">
        <f t="shared" ca="1" si="24"/>
        <v/>
      </c>
      <c r="S118" s="10" t="str">
        <f t="shared" ca="1" si="22"/>
        <v/>
      </c>
    </row>
    <row r="119" spans="1:19" x14ac:dyDescent="0.2">
      <c r="A119">
        <v>105</v>
      </c>
      <c r="B119" s="1">
        <v>42005.447222222225</v>
      </c>
      <c r="C119" s="2">
        <v>15678.636595076541</v>
      </c>
      <c r="D119" s="2">
        <v>15691.249508354671</v>
      </c>
      <c r="E119" s="2">
        <v>15670.230074941119</v>
      </c>
      <c r="F119" s="2">
        <v>15679.077776504602</v>
      </c>
      <c r="G119">
        <f t="shared" ca="1" si="14"/>
        <v>15800.837843260251</v>
      </c>
      <c r="H119">
        <f t="shared" ca="1" si="15"/>
        <v>15689.90039589072</v>
      </c>
      <c r="I119" t="str">
        <f t="shared" ca="1" si="16"/>
        <v>Sell</v>
      </c>
      <c r="J119" s="2">
        <f t="shared" si="25"/>
        <v>90.985688710359682</v>
      </c>
      <c r="K119">
        <f t="shared" ca="1" si="13"/>
        <v>143.36087174336626</v>
      </c>
      <c r="L119">
        <f t="shared" ca="1" si="17"/>
        <v>16075.758673935314</v>
      </c>
      <c r="M119">
        <f t="shared" ca="1" si="18"/>
        <v>15048.806355452472</v>
      </c>
      <c r="N119" t="str">
        <f t="shared" ca="1" si="19"/>
        <v>Sell</v>
      </c>
      <c r="O119">
        <f t="shared" ca="1" si="20"/>
        <v>15782.343725797358</v>
      </c>
      <c r="P119">
        <f t="shared" ca="1" si="23"/>
        <v>146.70747406897726</v>
      </c>
      <c r="Q119">
        <f t="shared" ca="1" si="21"/>
        <v>42005.443055555559</v>
      </c>
      <c r="R119" t="str">
        <f t="shared" ca="1" si="24"/>
        <v/>
      </c>
      <c r="S119" s="10" t="str">
        <f t="shared" ca="1" si="22"/>
        <v/>
      </c>
    </row>
    <row r="120" spans="1:19" x14ac:dyDescent="0.2">
      <c r="A120">
        <v>106</v>
      </c>
      <c r="B120" s="1">
        <v>42005.447916666664</v>
      </c>
      <c r="C120" s="2">
        <v>15597.005627800201</v>
      </c>
      <c r="D120" s="2">
        <v>15611.996451822393</v>
      </c>
      <c r="E120" s="2">
        <v>15592.269576293726</v>
      </c>
      <c r="F120" s="2">
        <v>15597.586718385692</v>
      </c>
      <c r="G120">
        <f t="shared" ca="1" si="14"/>
        <v>15735.229972685649</v>
      </c>
      <c r="H120">
        <f t="shared" ca="1" si="15"/>
        <v>15670.230074941119</v>
      </c>
      <c r="I120" t="str">
        <f t="shared" ca="1" si="16"/>
        <v>Sell</v>
      </c>
      <c r="J120" s="2">
        <f t="shared" si="25"/>
        <v>40.326393017179726</v>
      </c>
      <c r="K120">
        <f t="shared" ca="1" si="13"/>
        <v>140.41702949404666</v>
      </c>
      <c r="L120">
        <f t="shared" ca="1" si="17"/>
        <v>16075.758673935314</v>
      </c>
      <c r="M120">
        <f t="shared" ca="1" si="18"/>
        <v>15048.806355452472</v>
      </c>
      <c r="N120" t="str">
        <f t="shared" ca="1" si="19"/>
        <v>Sell</v>
      </c>
      <c r="O120">
        <f t="shared" ca="1" si="20"/>
        <v>15782.343725797358</v>
      </c>
      <c r="P120">
        <f t="shared" ca="1" si="23"/>
        <v>146.70747406897726</v>
      </c>
      <c r="Q120">
        <f t="shared" ca="1" si="21"/>
        <v>42005.443055555559</v>
      </c>
      <c r="R120" t="str">
        <f t="shared" ca="1" si="24"/>
        <v/>
      </c>
      <c r="S120" s="10" t="str">
        <f t="shared" ca="1" si="22"/>
        <v/>
      </c>
    </row>
    <row r="121" spans="1:19" x14ac:dyDescent="0.2">
      <c r="A121">
        <v>107</v>
      </c>
      <c r="B121" s="1">
        <v>42005.448611111111</v>
      </c>
      <c r="C121" s="2">
        <v>15702.978367574056</v>
      </c>
      <c r="D121" s="2">
        <v>15722.041486507731</v>
      </c>
      <c r="E121" s="2">
        <v>15695.005440344812</v>
      </c>
      <c r="F121" s="2">
        <v>15703.859359697373</v>
      </c>
      <c r="G121">
        <f t="shared" ca="1" si="14"/>
        <v>15691.249508354671</v>
      </c>
      <c r="H121">
        <f t="shared" ca="1" si="15"/>
        <v>15592.269576293726</v>
      </c>
      <c r="I121" t="str">
        <f t="shared" ca="1" si="16"/>
        <v>Buy</v>
      </c>
      <c r="J121" s="2">
        <f t="shared" si="25"/>
        <v>86.808200210876748</v>
      </c>
      <c r="K121">
        <f t="shared" ca="1" si="13"/>
        <v>138.88534865738467</v>
      </c>
      <c r="L121">
        <f t="shared" ca="1" si="17"/>
        <v>16075.758673935314</v>
      </c>
      <c r="M121">
        <f t="shared" ca="1" si="18"/>
        <v>15048.806355452472</v>
      </c>
      <c r="N121" t="str">
        <f t="shared" ca="1" si="19"/>
        <v>Sell</v>
      </c>
      <c r="O121">
        <f t="shared" ca="1" si="20"/>
        <v>15782.343725797358</v>
      </c>
      <c r="P121">
        <f t="shared" ca="1" si="23"/>
        <v>146.70747406897726</v>
      </c>
      <c r="Q121">
        <f t="shared" ca="1" si="21"/>
        <v>42005.443055555559</v>
      </c>
      <c r="R121" t="str">
        <f t="shared" ca="1" si="24"/>
        <v/>
      </c>
      <c r="S121" s="10" t="str">
        <f t="shared" ca="1" si="22"/>
        <v/>
      </c>
    </row>
    <row r="122" spans="1:19" x14ac:dyDescent="0.2">
      <c r="A122">
        <v>108</v>
      </c>
      <c r="B122" s="1">
        <v>42005.449305555558</v>
      </c>
      <c r="C122" s="2">
        <v>15729.657499329227</v>
      </c>
      <c r="D122" s="2">
        <v>15743.240442225926</v>
      </c>
      <c r="E122" s="2">
        <v>15714.710203927954</v>
      </c>
      <c r="F122" s="2">
        <v>15729.550091882133</v>
      </c>
      <c r="G122">
        <f t="shared" ca="1" si="14"/>
        <v>15722.041486507731</v>
      </c>
      <c r="H122">
        <f t="shared" ca="1" si="15"/>
        <v>15592.269576293726</v>
      </c>
      <c r="I122" t="str">
        <f t="shared" ca="1" si="16"/>
        <v>Buy</v>
      </c>
      <c r="J122" s="2">
        <f t="shared" si="25"/>
        <v>124.45476812203924</v>
      </c>
      <c r="K122">
        <f t="shared" ca="1" si="13"/>
        <v>138.47304635637479</v>
      </c>
      <c r="L122">
        <f t="shared" ca="1" si="17"/>
        <v>16075.758673935314</v>
      </c>
      <c r="M122">
        <f t="shared" ca="1" si="18"/>
        <v>15048.806355452472</v>
      </c>
      <c r="N122" t="str">
        <f t="shared" ca="1" si="19"/>
        <v>Sell</v>
      </c>
      <c r="O122">
        <f t="shared" ca="1" si="20"/>
        <v>15782.343725797358</v>
      </c>
      <c r="P122">
        <f t="shared" ca="1" si="23"/>
        <v>146.70747406897726</v>
      </c>
      <c r="Q122">
        <f t="shared" ca="1" si="21"/>
        <v>42005.443055555559</v>
      </c>
      <c r="R122" t="str">
        <f t="shared" ca="1" si="24"/>
        <v/>
      </c>
      <c r="S122" s="10" t="str">
        <f t="shared" ca="1" si="22"/>
        <v/>
      </c>
    </row>
    <row r="123" spans="1:19" x14ac:dyDescent="0.2">
      <c r="A123">
        <v>109</v>
      </c>
      <c r="B123" s="1">
        <v>42005.45</v>
      </c>
      <c r="C123" s="2">
        <v>16000.929297853974</v>
      </c>
      <c r="D123" s="2">
        <v>16002.673851751782</v>
      </c>
      <c r="E123" s="2">
        <v>15981.821668331546</v>
      </c>
      <c r="F123" s="2">
        <v>15999.845015102912</v>
      </c>
      <c r="G123">
        <f t="shared" ca="1" si="14"/>
        <v>15743.240442225926</v>
      </c>
      <c r="H123">
        <f t="shared" ca="1" si="15"/>
        <v>15592.269576293726</v>
      </c>
      <c r="I123" t="str">
        <f t="shared" ca="1" si="16"/>
        <v>Buy</v>
      </c>
      <c r="J123" s="2">
        <f t="shared" si="25"/>
        <v>39.381082528552724</v>
      </c>
      <c r="K123">
        <f t="shared" ca="1" si="13"/>
        <v>135.64184738986557</v>
      </c>
      <c r="L123">
        <f t="shared" ca="1" si="17"/>
        <v>16075.758673935314</v>
      </c>
      <c r="M123">
        <f t="shared" ca="1" si="18"/>
        <v>15048.806355452472</v>
      </c>
      <c r="N123" t="str">
        <f t="shared" ca="1" si="19"/>
        <v>Sell</v>
      </c>
      <c r="O123">
        <f t="shared" ca="1" si="20"/>
        <v>15782.343725797358</v>
      </c>
      <c r="P123">
        <f t="shared" ca="1" si="23"/>
        <v>146.70747406897726</v>
      </c>
      <c r="Q123">
        <f t="shared" ca="1" si="21"/>
        <v>42005.443055555559</v>
      </c>
      <c r="R123" t="str">
        <f t="shared" ca="1" si="24"/>
        <v/>
      </c>
      <c r="S123" s="10" t="str">
        <f t="shared" ca="1" si="22"/>
        <v/>
      </c>
    </row>
    <row r="124" spans="1:19" x14ac:dyDescent="0.2">
      <c r="A124">
        <v>110</v>
      </c>
      <c r="B124" s="1">
        <v>42005.450694444444</v>
      </c>
      <c r="C124" s="2">
        <v>15752.851844557961</v>
      </c>
      <c r="D124" s="2">
        <v>15765.437166784171</v>
      </c>
      <c r="E124" s="2">
        <v>15724.831095051213</v>
      </c>
      <c r="F124" s="2">
        <v>15754.507288916091</v>
      </c>
      <c r="G124">
        <f t="shared" ca="1" si="14"/>
        <v>16002.673851751782</v>
      </c>
      <c r="H124">
        <f t="shared" ca="1" si="15"/>
        <v>15695.005440344812</v>
      </c>
      <c r="I124" t="str">
        <f t="shared" ca="1" si="16"/>
        <v/>
      </c>
      <c r="J124" s="2">
        <f t="shared" si="25"/>
        <v>273.1237598696498</v>
      </c>
      <c r="K124">
        <f t="shared" ca="1" si="13"/>
        <v>139.56990203214514</v>
      </c>
      <c r="L124">
        <f t="shared" ca="1" si="17"/>
        <v>16075.758673935314</v>
      </c>
      <c r="M124">
        <f t="shared" ca="1" si="18"/>
        <v>15048.806355452472</v>
      </c>
      <c r="N124" t="str">
        <f t="shared" ca="1" si="19"/>
        <v>Sell</v>
      </c>
      <c r="O124">
        <f t="shared" ca="1" si="20"/>
        <v>15782.343725797358</v>
      </c>
      <c r="P124">
        <f t="shared" ca="1" si="23"/>
        <v>146.70747406897726</v>
      </c>
      <c r="Q124">
        <f t="shared" ca="1" si="21"/>
        <v>42005.443055555559</v>
      </c>
      <c r="R124" t="str">
        <f t="shared" ca="1" si="24"/>
        <v/>
      </c>
      <c r="S124" s="10" t="str">
        <f t="shared" ca="1" si="22"/>
        <v/>
      </c>
    </row>
    <row r="125" spans="1:19" x14ac:dyDescent="0.2">
      <c r="A125">
        <v>111</v>
      </c>
      <c r="B125" s="1">
        <v>42005.451388888891</v>
      </c>
      <c r="C125" s="2">
        <v>15658.279825130121</v>
      </c>
      <c r="D125" s="2">
        <v>15679.417530789118</v>
      </c>
      <c r="E125" s="2">
        <v>15640.585555062569</v>
      </c>
      <c r="F125" s="2">
        <v>15657.526943861069</v>
      </c>
      <c r="G125">
        <f t="shared" ca="1" si="14"/>
        <v>16002.673851751782</v>
      </c>
      <c r="H125">
        <f t="shared" ca="1" si="15"/>
        <v>15714.710203927954</v>
      </c>
      <c r="I125" t="str">
        <f t="shared" ca="1" si="16"/>
        <v>Sell</v>
      </c>
      <c r="J125" s="2">
        <f t="shared" si="25"/>
        <v>275.01392005169873</v>
      </c>
      <c r="K125">
        <f t="shared" ca="1" si="13"/>
        <v>143.43973111841811</v>
      </c>
      <c r="L125">
        <f t="shared" ca="1" si="17"/>
        <v>16075.758673935314</v>
      </c>
      <c r="M125">
        <f t="shared" ca="1" si="18"/>
        <v>15048.806355452472</v>
      </c>
      <c r="N125" t="str">
        <f t="shared" ca="1" si="19"/>
        <v>Sell</v>
      </c>
      <c r="O125">
        <f t="shared" ca="1" si="20"/>
        <v>15782.343725797358</v>
      </c>
      <c r="P125">
        <f t="shared" ca="1" si="23"/>
        <v>146.70747406897726</v>
      </c>
      <c r="Q125">
        <f t="shared" ca="1" si="21"/>
        <v>42005.443055555559</v>
      </c>
      <c r="R125" t="str">
        <f t="shared" ca="1" si="24"/>
        <v/>
      </c>
      <c r="S125" s="10" t="str">
        <f t="shared" ca="1" si="22"/>
        <v/>
      </c>
    </row>
    <row r="126" spans="1:19" x14ac:dyDescent="0.2">
      <c r="A126">
        <v>112</v>
      </c>
      <c r="B126" s="1">
        <v>42005.45208333333</v>
      </c>
      <c r="C126" s="2">
        <v>15647.069185906881</v>
      </c>
      <c r="D126" s="2">
        <v>15663.833490031038</v>
      </c>
      <c r="E126" s="2">
        <v>15616.578205151925</v>
      </c>
      <c r="F126" s="2">
        <v>15646.604014500643</v>
      </c>
      <c r="G126">
        <f t="shared" ca="1" si="14"/>
        <v>15765.437166784171</v>
      </c>
      <c r="H126">
        <f t="shared" ca="1" si="15"/>
        <v>15640.585555062569</v>
      </c>
      <c r="I126" t="str">
        <f t="shared" ca="1" si="16"/>
        <v>Sell</v>
      </c>
      <c r="J126" s="2">
        <f t="shared" si="25"/>
        <v>113.9217338535218</v>
      </c>
      <c r="K126">
        <f t="shared" ca="1" si="13"/>
        <v>142.59635976799248</v>
      </c>
      <c r="L126">
        <f t="shared" ca="1" si="17"/>
        <v>16075.758673935314</v>
      </c>
      <c r="M126">
        <f t="shared" ca="1" si="18"/>
        <v>15048.806355452472</v>
      </c>
      <c r="N126" t="str">
        <f t="shared" ca="1" si="19"/>
        <v>Sell</v>
      </c>
      <c r="O126">
        <f t="shared" ca="1" si="20"/>
        <v>15782.343725797358</v>
      </c>
      <c r="P126">
        <f t="shared" ca="1" si="23"/>
        <v>146.70747406897726</v>
      </c>
      <c r="Q126">
        <f t="shared" ca="1" si="21"/>
        <v>42005.443055555559</v>
      </c>
      <c r="R126" t="str">
        <f t="shared" ca="1" si="24"/>
        <v/>
      </c>
      <c r="S126" s="10" t="str">
        <f t="shared" ca="1" si="22"/>
        <v/>
      </c>
    </row>
    <row r="127" spans="1:19" x14ac:dyDescent="0.2">
      <c r="A127">
        <v>113</v>
      </c>
      <c r="B127" s="1">
        <v>42005.452777777777</v>
      </c>
      <c r="C127" s="2">
        <v>15619.271951195338</v>
      </c>
      <c r="D127" s="2">
        <v>15641.102932048036</v>
      </c>
      <c r="E127" s="2">
        <v>15598.139968897731</v>
      </c>
      <c r="F127" s="2">
        <v>15619.925556812294</v>
      </c>
      <c r="G127">
        <f t="shared" ca="1" si="14"/>
        <v>15679.417530789118</v>
      </c>
      <c r="H127">
        <f t="shared" ca="1" si="15"/>
        <v>15616.578205151925</v>
      </c>
      <c r="I127" t="str">
        <f t="shared" ca="1" si="16"/>
        <v>Sell</v>
      </c>
      <c r="J127" s="2">
        <f t="shared" si="25"/>
        <v>47.255284879112878</v>
      </c>
      <c r="K127">
        <f t="shared" ca="1" si="13"/>
        <v>139.87232905688163</v>
      </c>
      <c r="L127">
        <f t="shared" ca="1" si="17"/>
        <v>16075.758673935314</v>
      </c>
      <c r="M127">
        <f t="shared" ca="1" si="18"/>
        <v>15048.806355452472</v>
      </c>
      <c r="N127" t="str">
        <f t="shared" ca="1" si="19"/>
        <v>Sell</v>
      </c>
      <c r="O127">
        <f t="shared" ca="1" si="20"/>
        <v>15782.343725797358</v>
      </c>
      <c r="P127">
        <f t="shared" ca="1" si="23"/>
        <v>146.70747406897726</v>
      </c>
      <c r="Q127">
        <f t="shared" ca="1" si="21"/>
        <v>42005.443055555559</v>
      </c>
      <c r="R127" t="str">
        <f t="shared" ca="1" si="24"/>
        <v/>
      </c>
      <c r="S127" s="10" t="str">
        <f t="shared" ca="1" si="22"/>
        <v/>
      </c>
    </row>
    <row r="128" spans="1:19" x14ac:dyDescent="0.2">
      <c r="A128">
        <v>114</v>
      </c>
      <c r="B128" s="1">
        <v>42005.453472222223</v>
      </c>
      <c r="C128" s="2">
        <v>15493.5495675825</v>
      </c>
      <c r="D128" s="2">
        <v>15496.930504122711</v>
      </c>
      <c r="E128" s="2">
        <v>15478.4346250038</v>
      </c>
      <c r="F128" s="2">
        <v>15491.925527725354</v>
      </c>
      <c r="G128">
        <f t="shared" ca="1" si="14"/>
        <v>15663.833490031038</v>
      </c>
      <c r="H128">
        <f t="shared" ca="1" si="15"/>
        <v>15598.139968897731</v>
      </c>
      <c r="I128" t="str">
        <f t="shared" ca="1" si="16"/>
        <v>Sell</v>
      </c>
      <c r="J128" s="2">
        <f t="shared" si="25"/>
        <v>48.464045602911938</v>
      </c>
      <c r="K128">
        <f t="shared" ca="1" si="13"/>
        <v>137.26066381533963</v>
      </c>
      <c r="L128">
        <f t="shared" ca="1" si="17"/>
        <v>16075.758673935314</v>
      </c>
      <c r="M128">
        <f t="shared" ca="1" si="18"/>
        <v>15048.806355452472</v>
      </c>
      <c r="N128" t="str">
        <f t="shared" ca="1" si="19"/>
        <v>Sell</v>
      </c>
      <c r="O128">
        <f t="shared" ca="1" si="20"/>
        <v>15782.343725797358</v>
      </c>
      <c r="P128">
        <f t="shared" ca="1" si="23"/>
        <v>146.70747406897726</v>
      </c>
      <c r="Q128">
        <f t="shared" ca="1" si="21"/>
        <v>42005.443055555559</v>
      </c>
      <c r="R128" t="str">
        <f t="shared" ca="1" si="24"/>
        <v/>
      </c>
      <c r="S128" s="10" t="str">
        <f t="shared" ca="1" si="22"/>
        <v/>
      </c>
    </row>
    <row r="129" spans="1:19" x14ac:dyDescent="0.2">
      <c r="A129">
        <v>115</v>
      </c>
      <c r="B129" s="1">
        <v>42005.45416666667</v>
      </c>
      <c r="C129" s="2">
        <v>15434.706885865562</v>
      </c>
      <c r="D129" s="2">
        <v>15430.801572544211</v>
      </c>
      <c r="E129" s="2">
        <v>15420.636919713397</v>
      </c>
      <c r="F129" s="2">
        <v>15434.873397750707</v>
      </c>
      <c r="G129">
        <f t="shared" ca="1" si="14"/>
        <v>15641.102932048036</v>
      </c>
      <c r="H129">
        <f t="shared" ca="1" si="15"/>
        <v>15478.4346250038</v>
      </c>
      <c r="I129" t="str">
        <f t="shared" ca="1" si="16"/>
        <v>Sell</v>
      </c>
      <c r="J129" s="2">
        <f t="shared" si="25"/>
        <v>141.49093180849377</v>
      </c>
      <c r="K129">
        <f t="shared" ca="1" si="13"/>
        <v>137.38152861514405</v>
      </c>
      <c r="L129">
        <f t="shared" ca="1" si="17"/>
        <v>16075.758673935314</v>
      </c>
      <c r="M129">
        <f t="shared" ca="1" si="18"/>
        <v>15048.806355452472</v>
      </c>
      <c r="N129" t="str">
        <f t="shared" ca="1" si="19"/>
        <v>Sell</v>
      </c>
      <c r="O129">
        <f t="shared" ca="1" si="20"/>
        <v>15782.343725797358</v>
      </c>
      <c r="P129">
        <f t="shared" ca="1" si="23"/>
        <v>146.70747406897726</v>
      </c>
      <c r="Q129">
        <f t="shared" ca="1" si="21"/>
        <v>42005.443055555559</v>
      </c>
      <c r="R129" t="str">
        <f t="shared" ca="1" si="24"/>
        <v/>
      </c>
      <c r="S129" s="10" t="str">
        <f t="shared" ca="1" si="22"/>
        <v/>
      </c>
    </row>
    <row r="130" spans="1:19" x14ac:dyDescent="0.2">
      <c r="A130">
        <v>116</v>
      </c>
      <c r="B130" s="1">
        <v>42005.454861111109</v>
      </c>
      <c r="C130" s="2">
        <v>15605.783393632548</v>
      </c>
      <c r="D130" s="2">
        <v>15633.529441286775</v>
      </c>
      <c r="E130" s="2">
        <v>15575.888398736284</v>
      </c>
      <c r="F130" s="2">
        <v>15605.000357684994</v>
      </c>
      <c r="G130">
        <f t="shared" ca="1" si="14"/>
        <v>15496.930504122711</v>
      </c>
      <c r="H130">
        <f t="shared" ca="1" si="15"/>
        <v>15420.636919713397</v>
      </c>
      <c r="I130" t="str">
        <f t="shared" ca="1" si="16"/>
        <v>Buy</v>
      </c>
      <c r="J130" s="2">
        <f t="shared" si="25"/>
        <v>71.288608011956967</v>
      </c>
      <c r="K130">
        <f t="shared" ca="1" si="13"/>
        <v>135.49315945505299</v>
      </c>
      <c r="L130">
        <f t="shared" ca="1" si="17"/>
        <v>16075.758673935314</v>
      </c>
      <c r="M130">
        <f t="shared" ca="1" si="18"/>
        <v>15048.806355452472</v>
      </c>
      <c r="N130" t="str">
        <f t="shared" ca="1" si="19"/>
        <v>Sell</v>
      </c>
      <c r="O130">
        <f t="shared" ca="1" si="20"/>
        <v>15782.343725797358</v>
      </c>
      <c r="P130">
        <f t="shared" ca="1" si="23"/>
        <v>146.70747406897726</v>
      </c>
      <c r="Q130">
        <f t="shared" ca="1" si="21"/>
        <v>42005.443055555559</v>
      </c>
      <c r="R130" t="str">
        <f t="shared" ca="1" si="24"/>
        <v/>
      </c>
      <c r="S130" s="10" t="str">
        <f t="shared" ca="1" si="22"/>
        <v/>
      </c>
    </row>
    <row r="131" spans="1:19" x14ac:dyDescent="0.2">
      <c r="A131">
        <v>117</v>
      </c>
      <c r="B131" s="1">
        <v>42005.455555555556</v>
      </c>
      <c r="C131" s="2">
        <v>15773.452117671053</v>
      </c>
      <c r="D131" s="2">
        <v>15791.744913586257</v>
      </c>
      <c r="E131" s="2">
        <v>15768.30484166667</v>
      </c>
      <c r="F131" s="2">
        <v>15773.027172402304</v>
      </c>
      <c r="G131">
        <f t="shared" ca="1" si="14"/>
        <v>15633.529441286775</v>
      </c>
      <c r="H131">
        <f t="shared" ca="1" si="15"/>
        <v>15420.636919713397</v>
      </c>
      <c r="I131" t="str">
        <f t="shared" ca="1" si="16"/>
        <v>Buy</v>
      </c>
      <c r="J131" s="2">
        <f t="shared" si="25"/>
        <v>198.65604353606795</v>
      </c>
      <c r="K131">
        <f t="shared" ca="1" si="13"/>
        <v>137.29781328593913</v>
      </c>
      <c r="L131">
        <f t="shared" ca="1" si="17"/>
        <v>16075.758673935314</v>
      </c>
      <c r="M131">
        <f t="shared" ca="1" si="18"/>
        <v>15048.806355452472</v>
      </c>
      <c r="N131" t="str">
        <f t="shared" ca="1" si="19"/>
        <v>Sell</v>
      </c>
      <c r="O131">
        <f t="shared" ca="1" si="20"/>
        <v>15782.343725797358</v>
      </c>
      <c r="P131">
        <f t="shared" ca="1" si="23"/>
        <v>146.70747406897726</v>
      </c>
      <c r="Q131">
        <f t="shared" ca="1" si="21"/>
        <v>42005.443055555559</v>
      </c>
      <c r="R131" t="str">
        <f t="shared" ca="1" si="24"/>
        <v/>
      </c>
      <c r="S131" s="10" t="str">
        <f t="shared" ca="1" si="22"/>
        <v/>
      </c>
    </row>
    <row r="132" spans="1:19" x14ac:dyDescent="0.2">
      <c r="A132">
        <v>118</v>
      </c>
      <c r="B132" s="1">
        <v>42005.456250000003</v>
      </c>
      <c r="C132" s="2">
        <v>15677.8050190101</v>
      </c>
      <c r="D132" s="2">
        <v>15682.40663600952</v>
      </c>
      <c r="E132" s="2">
        <v>15660.313827874419</v>
      </c>
      <c r="F132" s="2">
        <v>15678.851252510192</v>
      </c>
      <c r="G132">
        <f t="shared" ca="1" si="14"/>
        <v>15791.744913586257</v>
      </c>
      <c r="H132">
        <f t="shared" ca="1" si="15"/>
        <v>15420.636919713397</v>
      </c>
      <c r="I132" t="str">
        <f t="shared" ca="1" si="16"/>
        <v/>
      </c>
      <c r="J132" s="2">
        <f t="shared" si="25"/>
        <v>186.74455590126308</v>
      </c>
      <c r="K132">
        <f t="shared" ca="1" si="13"/>
        <v>138.71057736066265</v>
      </c>
      <c r="L132">
        <f t="shared" ca="1" si="17"/>
        <v>16075.758673935314</v>
      </c>
      <c r="M132">
        <f t="shared" ca="1" si="18"/>
        <v>15048.806355452472</v>
      </c>
      <c r="N132" t="str">
        <f t="shared" ca="1" si="19"/>
        <v>Sell</v>
      </c>
      <c r="O132">
        <f t="shared" ca="1" si="20"/>
        <v>15782.343725797358</v>
      </c>
      <c r="P132">
        <f t="shared" ca="1" si="23"/>
        <v>146.70747406897726</v>
      </c>
      <c r="Q132">
        <f t="shared" ca="1" si="21"/>
        <v>42005.443055555559</v>
      </c>
      <c r="R132" t="str">
        <f t="shared" ca="1" si="24"/>
        <v/>
      </c>
      <c r="S132" s="10" t="str">
        <f t="shared" ca="1" si="22"/>
        <v/>
      </c>
    </row>
    <row r="133" spans="1:19" x14ac:dyDescent="0.2">
      <c r="A133">
        <v>119</v>
      </c>
      <c r="B133" s="1">
        <v>42005.456944444442</v>
      </c>
      <c r="C133" s="2">
        <v>15589.1438953493</v>
      </c>
      <c r="D133" s="2">
        <v>15617.726164359145</v>
      </c>
      <c r="E133" s="2">
        <v>15573.450042732813</v>
      </c>
      <c r="F133" s="2">
        <v>15589.423474460877</v>
      </c>
      <c r="G133">
        <f t="shared" ca="1" si="14"/>
        <v>15791.744913586257</v>
      </c>
      <c r="H133">
        <f t="shared" ca="1" si="15"/>
        <v>15575.888398736284</v>
      </c>
      <c r="I133" t="str">
        <f t="shared" ca="1" si="16"/>
        <v>Sell</v>
      </c>
      <c r="J133" s="2">
        <f t="shared" si="25"/>
        <v>112.71334452788506</v>
      </c>
      <c r="K133">
        <f t="shared" ca="1" si="13"/>
        <v>137.96779927972617</v>
      </c>
      <c r="L133">
        <f t="shared" ca="1" si="17"/>
        <v>16075.758673935314</v>
      </c>
      <c r="M133">
        <f t="shared" ca="1" si="18"/>
        <v>15048.806355452472</v>
      </c>
      <c r="N133" t="str">
        <f t="shared" ca="1" si="19"/>
        <v>Sell</v>
      </c>
      <c r="O133">
        <f t="shared" ca="1" si="20"/>
        <v>15782.343725797358</v>
      </c>
      <c r="P133">
        <f t="shared" ca="1" si="23"/>
        <v>146.70747406897726</v>
      </c>
      <c r="Q133">
        <f t="shared" ca="1" si="21"/>
        <v>42005.443055555559</v>
      </c>
      <c r="R133" t="str">
        <f t="shared" ca="1" si="24"/>
        <v/>
      </c>
      <c r="S133" s="10" t="str">
        <f t="shared" ca="1" si="22"/>
        <v/>
      </c>
    </row>
    <row r="134" spans="1:19" x14ac:dyDescent="0.2">
      <c r="A134">
        <v>120</v>
      </c>
      <c r="B134" s="1">
        <v>42005.457638888889</v>
      </c>
      <c r="C134" s="2">
        <v>15664.343456970788</v>
      </c>
      <c r="D134" s="2">
        <v>15685.598101194713</v>
      </c>
      <c r="E134" s="2">
        <v>15648.041738361197</v>
      </c>
      <c r="F134" s="2">
        <v>15664.56419226537</v>
      </c>
      <c r="G134">
        <f t="shared" ca="1" si="14"/>
        <v>15682.40663600952</v>
      </c>
      <c r="H134">
        <f t="shared" ca="1" si="15"/>
        <v>15573.450042732813</v>
      </c>
      <c r="I134" t="str">
        <f t="shared" ca="1" si="16"/>
        <v>Buy</v>
      </c>
      <c r="J134" s="2">
        <f t="shared" si="25"/>
        <v>105.40120977737934</v>
      </c>
      <c r="K134">
        <f t="shared" ca="1" si="13"/>
        <v>137.03732529394483</v>
      </c>
      <c r="L134">
        <f t="shared" ca="1" si="17"/>
        <v>16075.758673935314</v>
      </c>
      <c r="M134">
        <f t="shared" ca="1" si="18"/>
        <v>15048.806355452472</v>
      </c>
      <c r="N134" t="str">
        <f t="shared" ca="1" si="19"/>
        <v>Sell</v>
      </c>
      <c r="O134">
        <f t="shared" ca="1" si="20"/>
        <v>15782.343725797358</v>
      </c>
      <c r="P134">
        <f t="shared" ca="1" si="23"/>
        <v>146.70747406897726</v>
      </c>
      <c r="Q134">
        <f t="shared" ca="1" si="21"/>
        <v>42005.443055555559</v>
      </c>
      <c r="R134" t="str">
        <f t="shared" ca="1" si="24"/>
        <v/>
      </c>
      <c r="S134" s="10" t="str">
        <f t="shared" ca="1" si="22"/>
        <v/>
      </c>
    </row>
    <row r="135" spans="1:19" x14ac:dyDescent="0.2">
      <c r="A135">
        <v>121</v>
      </c>
      <c r="B135" s="1">
        <v>42005.458333333336</v>
      </c>
      <c r="C135" s="2">
        <v>15755.806048698241</v>
      </c>
      <c r="D135" s="2">
        <v>15779.610114082054</v>
      </c>
      <c r="E135" s="2">
        <v>15744.860929717019</v>
      </c>
      <c r="F135" s="2">
        <v>15755.830949329911</v>
      </c>
      <c r="G135">
        <f t="shared" ca="1" si="14"/>
        <v>15685.598101194713</v>
      </c>
      <c r="H135">
        <f t="shared" ca="1" si="15"/>
        <v>15573.450042732813</v>
      </c>
      <c r="I135" t="str">
        <f t="shared" ca="1" si="16"/>
        <v>Buy</v>
      </c>
      <c r="J135" s="2">
        <f t="shared" si="25"/>
        <v>96.174626733836703</v>
      </c>
      <c r="K135">
        <f t="shared" ca="1" si="13"/>
        <v>135.86981962079889</v>
      </c>
      <c r="L135">
        <f t="shared" ca="1" si="17"/>
        <v>16075.758673935314</v>
      </c>
      <c r="M135">
        <f t="shared" ca="1" si="18"/>
        <v>15048.806355452472</v>
      </c>
      <c r="N135" t="str">
        <f t="shared" ca="1" si="19"/>
        <v>Sell</v>
      </c>
      <c r="O135">
        <f t="shared" ca="1" si="20"/>
        <v>15782.343725797358</v>
      </c>
      <c r="P135">
        <f t="shared" ca="1" si="23"/>
        <v>146.70747406897726</v>
      </c>
      <c r="Q135">
        <f t="shared" ca="1" si="21"/>
        <v>42005.443055555559</v>
      </c>
      <c r="R135" t="str">
        <f t="shared" ca="1" si="24"/>
        <v/>
      </c>
      <c r="S135" s="10" t="str">
        <f t="shared" ca="1" si="22"/>
        <v/>
      </c>
    </row>
    <row r="136" spans="1:19" x14ac:dyDescent="0.2">
      <c r="A136">
        <v>122</v>
      </c>
      <c r="B136" s="1">
        <v>42005.459027777775</v>
      </c>
      <c r="C136" s="2">
        <v>16011.790149626748</v>
      </c>
      <c r="D136" s="2">
        <v>16011.648637483249</v>
      </c>
      <c r="E136" s="2">
        <v>15987.980774164453</v>
      </c>
      <c r="F136" s="2">
        <v>16012.285733379847</v>
      </c>
      <c r="G136">
        <f t="shared" ca="1" si="14"/>
        <v>15779.610114082054</v>
      </c>
      <c r="H136">
        <f t="shared" ca="1" si="15"/>
        <v>15573.450042732813</v>
      </c>
      <c r="I136" t="str">
        <f t="shared" ca="1" si="16"/>
        <v>Buy</v>
      </c>
      <c r="J136" s="2">
        <f t="shared" si="25"/>
        <v>115.0459218166834</v>
      </c>
      <c r="K136">
        <f t="shared" ca="1" si="13"/>
        <v>135.27485111210987</v>
      </c>
      <c r="L136">
        <f t="shared" ca="1" si="17"/>
        <v>16075.758673935314</v>
      </c>
      <c r="M136">
        <f t="shared" ca="1" si="18"/>
        <v>15048.806355452472</v>
      </c>
      <c r="N136" t="str">
        <f t="shared" ca="1" si="19"/>
        <v>Sell</v>
      </c>
      <c r="O136">
        <f t="shared" ca="1" si="20"/>
        <v>15782.343725797358</v>
      </c>
      <c r="P136">
        <f t="shared" ca="1" si="23"/>
        <v>146.70747406897726</v>
      </c>
      <c r="Q136">
        <f t="shared" ca="1" si="21"/>
        <v>42005.443055555559</v>
      </c>
      <c r="R136" t="str">
        <f t="shared" ca="1" si="24"/>
        <v/>
      </c>
      <c r="S136" s="10" t="str">
        <f t="shared" ca="1" si="22"/>
        <v/>
      </c>
    </row>
    <row r="137" spans="1:19" x14ac:dyDescent="0.2">
      <c r="A137">
        <v>123</v>
      </c>
      <c r="B137" s="1">
        <v>42005.459722222222</v>
      </c>
      <c r="C137" s="2">
        <v>15955.863453298756</v>
      </c>
      <c r="D137" s="2">
        <v>15966.49410250145</v>
      </c>
      <c r="E137" s="2">
        <v>15940.046374991605</v>
      </c>
      <c r="F137" s="2">
        <v>15955.606855323271</v>
      </c>
      <c r="G137">
        <f t="shared" ca="1" si="14"/>
        <v>16011.648637483249</v>
      </c>
      <c r="H137">
        <f t="shared" ca="1" si="15"/>
        <v>15648.041738361197</v>
      </c>
      <c r="I137" t="str">
        <f t="shared" ca="1" si="16"/>
        <v/>
      </c>
      <c r="J137" s="2">
        <f t="shared" si="25"/>
        <v>255.81768815333817</v>
      </c>
      <c r="K137">
        <f t="shared" ca="1" si="13"/>
        <v>138.71893217043069</v>
      </c>
      <c r="L137">
        <f t="shared" ca="1" si="17"/>
        <v>16075.758673935314</v>
      </c>
      <c r="M137">
        <f t="shared" ca="1" si="18"/>
        <v>15048.806355452472</v>
      </c>
      <c r="N137" t="str">
        <f t="shared" ca="1" si="19"/>
        <v>Sell</v>
      </c>
      <c r="O137">
        <f t="shared" ca="1" si="20"/>
        <v>15782.343725797358</v>
      </c>
      <c r="P137">
        <f t="shared" ca="1" si="23"/>
        <v>146.70747406897726</v>
      </c>
      <c r="Q137">
        <f t="shared" ca="1" si="21"/>
        <v>42005.443055555559</v>
      </c>
      <c r="R137" t="str">
        <f t="shared" ca="1" si="24"/>
        <v/>
      </c>
      <c r="S137" s="10" t="str">
        <f t="shared" ca="1" si="22"/>
        <v/>
      </c>
    </row>
    <row r="138" spans="1:19" x14ac:dyDescent="0.2">
      <c r="A138">
        <v>124</v>
      </c>
      <c r="B138" s="1">
        <v>42005.460416666669</v>
      </c>
      <c r="C138" s="2">
        <v>15875.974358426691</v>
      </c>
      <c r="D138" s="2">
        <v>15901.068928016817</v>
      </c>
      <c r="E138" s="2">
        <v>15856.68011705547</v>
      </c>
      <c r="F138" s="2">
        <v>15875.036727991286</v>
      </c>
      <c r="G138">
        <f t="shared" ca="1" si="14"/>
        <v>16011.648637483249</v>
      </c>
      <c r="H138">
        <f t="shared" ca="1" si="15"/>
        <v>15744.860929717019</v>
      </c>
      <c r="I138" t="str">
        <f t="shared" ca="1" si="16"/>
        <v/>
      </c>
      <c r="J138" s="2">
        <f t="shared" si="25"/>
        <v>72.239358388242181</v>
      </c>
      <c r="K138">
        <f t="shared" ca="1" si="13"/>
        <v>136.8195157766539</v>
      </c>
      <c r="L138">
        <f t="shared" ca="1" si="17"/>
        <v>16075.758673935314</v>
      </c>
      <c r="M138">
        <f t="shared" ca="1" si="18"/>
        <v>15048.806355452472</v>
      </c>
      <c r="N138" t="str">
        <f t="shared" ca="1" si="19"/>
        <v>Sell</v>
      </c>
      <c r="O138">
        <f t="shared" ca="1" si="20"/>
        <v>15782.343725797358</v>
      </c>
      <c r="P138">
        <f t="shared" ca="1" si="23"/>
        <v>146.70747406897726</v>
      </c>
      <c r="Q138">
        <f t="shared" ca="1" si="21"/>
        <v>42005.443055555559</v>
      </c>
      <c r="R138" t="str">
        <f t="shared" ca="1" si="24"/>
        <v/>
      </c>
      <c r="S138" s="10" t="str">
        <f t="shared" ca="1" si="22"/>
        <v/>
      </c>
    </row>
    <row r="139" spans="1:19" x14ac:dyDescent="0.2">
      <c r="A139">
        <v>125</v>
      </c>
      <c r="B139" s="1">
        <v>42005.461111111108</v>
      </c>
      <c r="C139" s="2">
        <v>15782.17629677233</v>
      </c>
      <c r="D139" s="2">
        <v>15799.14550551325</v>
      </c>
      <c r="E139" s="2">
        <v>15768.308658183338</v>
      </c>
      <c r="F139" s="2">
        <v>15781.53982932319</v>
      </c>
      <c r="G139">
        <f t="shared" ca="1" si="14"/>
        <v>15966.49410250145</v>
      </c>
      <c r="H139">
        <f t="shared" ca="1" si="15"/>
        <v>15856.68011705547</v>
      </c>
      <c r="I139" t="str">
        <f t="shared" ca="1" si="16"/>
        <v>Sell</v>
      </c>
      <c r="J139" s="2">
        <f t="shared" si="25"/>
        <v>98.926738267800829</v>
      </c>
      <c r="K139">
        <f t="shared" ca="1" si="13"/>
        <v>135.73686499068668</v>
      </c>
      <c r="L139">
        <f t="shared" ca="1" si="17"/>
        <v>16075.758673935314</v>
      </c>
      <c r="M139">
        <f t="shared" ca="1" si="18"/>
        <v>15048.806355452472</v>
      </c>
      <c r="N139" t="str">
        <f t="shared" ca="1" si="19"/>
        <v>Sell</v>
      </c>
      <c r="O139">
        <f t="shared" ca="1" si="20"/>
        <v>15782.343725797358</v>
      </c>
      <c r="P139">
        <f t="shared" ca="1" si="23"/>
        <v>146.70747406897726</v>
      </c>
      <c r="Q139">
        <f t="shared" ca="1" si="21"/>
        <v>42005.443055555559</v>
      </c>
      <c r="R139" t="str">
        <f t="shared" ca="1" si="24"/>
        <v/>
      </c>
      <c r="S139" s="10" t="str">
        <f t="shared" ca="1" si="22"/>
        <v/>
      </c>
    </row>
    <row r="140" spans="1:19" x14ac:dyDescent="0.2">
      <c r="A140">
        <v>126</v>
      </c>
      <c r="B140" s="1">
        <v>42005.461805555555</v>
      </c>
      <c r="C140" s="2">
        <v>15830.748121273817</v>
      </c>
      <c r="D140" s="2">
        <v>15846.545728383768</v>
      </c>
      <c r="E140" s="2">
        <v>15808.106684474777</v>
      </c>
      <c r="F140" s="2">
        <v>15831.224595553744</v>
      </c>
      <c r="G140">
        <f t="shared" ca="1" si="14"/>
        <v>15901.068928016817</v>
      </c>
      <c r="H140">
        <f t="shared" ca="1" si="15"/>
        <v>15768.308658183338</v>
      </c>
      <c r="I140" t="str">
        <f t="shared" ca="1" si="16"/>
        <v/>
      </c>
      <c r="J140" s="2">
        <f t="shared" si="25"/>
        <v>106.72806980794849</v>
      </c>
      <c r="K140">
        <f t="shared" ca="1" si="13"/>
        <v>134.90804227117988</v>
      </c>
      <c r="L140">
        <f t="shared" ca="1" si="17"/>
        <v>16075.758673935314</v>
      </c>
      <c r="M140">
        <f t="shared" ca="1" si="18"/>
        <v>15048.806355452472</v>
      </c>
      <c r="N140" t="str">
        <f t="shared" ca="1" si="19"/>
        <v>Sell</v>
      </c>
      <c r="O140">
        <f t="shared" ca="1" si="20"/>
        <v>15782.343725797358</v>
      </c>
      <c r="P140">
        <f t="shared" ca="1" si="23"/>
        <v>146.70747406897726</v>
      </c>
      <c r="Q140">
        <f t="shared" ca="1" si="21"/>
        <v>42005.443055555559</v>
      </c>
      <c r="R140" t="str">
        <f t="shared" ca="1" si="24"/>
        <v/>
      </c>
      <c r="S140" s="10" t="str">
        <f t="shared" ca="1" si="22"/>
        <v/>
      </c>
    </row>
    <row r="141" spans="1:19" x14ac:dyDescent="0.2">
      <c r="A141">
        <v>127</v>
      </c>
      <c r="B141" s="1">
        <v>42005.462500000001</v>
      </c>
      <c r="C141" s="2">
        <v>15559.180661503991</v>
      </c>
      <c r="D141" s="2">
        <v>15581.781234919081</v>
      </c>
      <c r="E141" s="2">
        <v>15554.052019398243</v>
      </c>
      <c r="F141" s="2">
        <v>15558.852895600618</v>
      </c>
      <c r="G141">
        <f t="shared" ca="1" si="14"/>
        <v>15846.545728383768</v>
      </c>
      <c r="H141">
        <f t="shared" ca="1" si="15"/>
        <v>15768.308658183338</v>
      </c>
      <c r="I141" t="str">
        <f t="shared" ca="1" si="16"/>
        <v>Sell</v>
      </c>
      <c r="J141" s="2">
        <f t="shared" si="25"/>
        <v>65.005899060577576</v>
      </c>
      <c r="K141">
        <f t="shared" ca="1" si="13"/>
        <v>132.9108381794484</v>
      </c>
      <c r="L141">
        <f t="shared" ca="1" si="17"/>
        <v>16075.758673935314</v>
      </c>
      <c r="M141">
        <f t="shared" ca="1" si="18"/>
        <v>15048.806355452472</v>
      </c>
      <c r="N141" t="str">
        <f t="shared" ca="1" si="19"/>
        <v>Sell</v>
      </c>
      <c r="O141">
        <f t="shared" ca="1" si="20"/>
        <v>15782.343725797358</v>
      </c>
      <c r="P141">
        <f t="shared" ca="1" si="23"/>
        <v>146.70747406897726</v>
      </c>
      <c r="Q141">
        <f t="shared" ca="1" si="21"/>
        <v>42005.443055555559</v>
      </c>
      <c r="R141" t="str">
        <f t="shared" ca="1" si="24"/>
        <v/>
      </c>
      <c r="S141" s="10" t="str">
        <f t="shared" ca="1" si="22"/>
        <v/>
      </c>
    </row>
    <row r="142" spans="1:19" x14ac:dyDescent="0.2">
      <c r="A142">
        <v>128</v>
      </c>
      <c r="B142" s="1">
        <v>42005.463194444441</v>
      </c>
      <c r="C142" s="2">
        <v>15751.721545963223</v>
      </c>
      <c r="D142" s="2">
        <v>15754.70288158368</v>
      </c>
      <c r="E142" s="2">
        <v>15720.514920905394</v>
      </c>
      <c r="F142" s="2">
        <v>15751.779227492247</v>
      </c>
      <c r="G142">
        <f t="shared" ca="1" si="14"/>
        <v>15846.545728383768</v>
      </c>
      <c r="H142">
        <f t="shared" ca="1" si="15"/>
        <v>15554.052019398243</v>
      </c>
      <c r="I142" t="str">
        <f t="shared" ca="1" si="16"/>
        <v/>
      </c>
      <c r="J142" s="2">
        <f t="shared" si="25"/>
        <v>277.17257615550079</v>
      </c>
      <c r="K142">
        <f t="shared" ca="1" si="13"/>
        <v>137.03260212162135</v>
      </c>
      <c r="L142">
        <f t="shared" ca="1" si="17"/>
        <v>16075.758673935314</v>
      </c>
      <c r="M142">
        <f t="shared" ca="1" si="18"/>
        <v>15048.806355452472</v>
      </c>
      <c r="N142" t="str">
        <f t="shared" ca="1" si="19"/>
        <v>Sell</v>
      </c>
      <c r="O142">
        <f t="shared" ca="1" si="20"/>
        <v>15782.343725797358</v>
      </c>
      <c r="P142">
        <f t="shared" ca="1" si="23"/>
        <v>146.70747406897726</v>
      </c>
      <c r="Q142">
        <f t="shared" ca="1" si="21"/>
        <v>42005.443055555559</v>
      </c>
      <c r="R142" t="str">
        <f t="shared" ca="1" si="24"/>
        <v/>
      </c>
      <c r="S142" s="10" t="str">
        <f t="shared" ca="1" si="22"/>
        <v/>
      </c>
    </row>
    <row r="143" spans="1:19" x14ac:dyDescent="0.2">
      <c r="A143">
        <v>129</v>
      </c>
      <c r="B143" s="1">
        <v>42005.463888888888</v>
      </c>
      <c r="C143" s="2">
        <v>15697.258463127566</v>
      </c>
      <c r="D143" s="2">
        <v>15723.26074379017</v>
      </c>
      <c r="E143" s="2">
        <v>15676.684230849733</v>
      </c>
      <c r="F143" s="2">
        <v>15696.800843943254</v>
      </c>
      <c r="G143">
        <f t="shared" ca="1" si="14"/>
        <v>15754.70288158368</v>
      </c>
      <c r="H143">
        <f t="shared" ca="1" si="15"/>
        <v>15554.052019398243</v>
      </c>
      <c r="I143" t="str">
        <f t="shared" ca="1" si="16"/>
        <v/>
      </c>
      <c r="J143" s="2">
        <f t="shared" si="25"/>
        <v>195.84998598306265</v>
      </c>
      <c r="K143">
        <f t="shared" ref="K143:K206" ca="1" si="26">IF(A143=$C$7+2,AVERAGE(OFFSET(J144,-$C$7,0,$C$7,1)),IF(A143&gt;$C$7+2,(($C$7-1)*(K142)+J143)/$C$7,""))</f>
        <v>138.71309880337682</v>
      </c>
      <c r="L143">
        <f t="shared" ca="1" si="17"/>
        <v>16075.758673935314</v>
      </c>
      <c r="M143">
        <f t="shared" ca="1" si="18"/>
        <v>15048.806355452472</v>
      </c>
      <c r="N143" t="str">
        <f t="shared" ca="1" si="19"/>
        <v>Sell</v>
      </c>
      <c r="O143">
        <f t="shared" ca="1" si="20"/>
        <v>15782.343725797358</v>
      </c>
      <c r="P143">
        <f t="shared" ca="1" si="23"/>
        <v>146.70747406897726</v>
      </c>
      <c r="Q143">
        <f t="shared" ca="1" si="21"/>
        <v>42005.443055555559</v>
      </c>
      <c r="R143" t="str">
        <f t="shared" ca="1" si="24"/>
        <v/>
      </c>
      <c r="S143" s="10" t="str">
        <f t="shared" ca="1" si="22"/>
        <v/>
      </c>
    </row>
    <row r="144" spans="1:19" x14ac:dyDescent="0.2">
      <c r="A144">
        <v>130</v>
      </c>
      <c r="B144" s="1">
        <v>42005.464583333334</v>
      </c>
      <c r="C144" s="2">
        <v>15639.327213573068</v>
      </c>
      <c r="D144" s="2">
        <v>15647.844509879103</v>
      </c>
      <c r="E144" s="2">
        <v>15618.279747950421</v>
      </c>
      <c r="F144" s="2">
        <v>15638.756262258359</v>
      </c>
      <c r="G144">
        <f t="shared" ref="G144:G207" ca="1" si="27">IF($A144&gt;$C$5,MAX(OFFSET(D144,-$C$5,0,$C$5,1)),"")</f>
        <v>15754.70288158368</v>
      </c>
      <c r="H144">
        <f t="shared" ref="H144:H207" ca="1" si="28">IF($A144&gt;$C$6,MIN(OFFSET(E144,-$C$6,0,$C$6,1)),"")</f>
        <v>15554.052019398243</v>
      </c>
      <c r="I144" t="str">
        <f t="shared" ref="I144:I207" ca="1" si="29">IF(A144&gt;MAX($C$5,$C$6,$C$7+1),IF(AND(D144&gt;G144,E144&lt;H144),"Null",IF(D144&gt;=G144,"Buy",IF(E144&lt;=H144,"Sell",""))),"")</f>
        <v/>
      </c>
      <c r="J144" s="2">
        <f t="shared" si="25"/>
        <v>75.094996642514161</v>
      </c>
      <c r="K144">
        <f t="shared" ca="1" si="26"/>
        <v>136.89543874163789</v>
      </c>
      <c r="L144">
        <f t="shared" ref="L144:L207" ca="1" si="30">IF($N144="Buy", $O144-$C$8*$P144,IF($N144="Sell", $O144+$C$8*$P144,""))</f>
        <v>16075.758673935314</v>
      </c>
      <c r="M144">
        <f t="shared" ref="M144:M207" ca="1" si="31">IF($N144="Buy", $O144+$C$9*$P144,IF($N144="Sell", $O144-$C$9*$P144,""))</f>
        <v>15048.806355452472</v>
      </c>
      <c r="N144" t="str">
        <f t="shared" ref="N144:N207" ca="1" si="32">IF(OR(N143="",N143="SL",N143="TP"),IF(OR(I144="Buy",I144="Sell"),I144,""),IF(N143="Buy",IF(E144&lt;L143,"SL",IF(D144&gt;M143,"TP","Buy")),IF(N143="Sell", IF(D144&gt;L143,"SL",IF(E144&lt;M143,"TP","Sell")),"")))</f>
        <v>Sell</v>
      </c>
      <c r="O144">
        <f t="shared" ref="O144:O207" ca="1" si="33">IF($N143&lt;&gt;$N144,IF($N144="Buy",G144,IF($N144="Sell",$H144,"")),O143)</f>
        <v>15782.343725797358</v>
      </c>
      <c r="P144">
        <f t="shared" ca="1" si="23"/>
        <v>146.70747406897726</v>
      </c>
      <c r="Q144">
        <f t="shared" ref="Q144:Q207" ca="1" si="34">IF($N143&lt;&gt;$N144,IF(OR($N144="Buy",$N144="Sell"),B144,""),Q143)</f>
        <v>42005.443055555559</v>
      </c>
      <c r="R144" t="str">
        <f t="shared" ca="1" si="24"/>
        <v/>
      </c>
      <c r="S144" s="10" t="str">
        <f t="shared" ref="S144:S207" ca="1" si="35">IF(OR(N144="SL",N144="TP"),B144-Q143,"")</f>
        <v/>
      </c>
    </row>
    <row r="145" spans="1:19" x14ac:dyDescent="0.2">
      <c r="A145">
        <v>131</v>
      </c>
      <c r="B145" s="1">
        <v>42005.465277777781</v>
      </c>
      <c r="C145" s="2">
        <v>15713.430514176407</v>
      </c>
      <c r="D145" s="2">
        <v>15726.035518433408</v>
      </c>
      <c r="E145" s="2">
        <v>15692.70275366506</v>
      </c>
      <c r="F145" s="2">
        <v>15713.691019662454</v>
      </c>
      <c r="G145">
        <f t="shared" ca="1" si="27"/>
        <v>15723.26074379017</v>
      </c>
      <c r="H145">
        <f t="shared" ca="1" si="28"/>
        <v>15618.279747950421</v>
      </c>
      <c r="I145" t="str">
        <f t="shared" ca="1" si="29"/>
        <v>Buy</v>
      </c>
      <c r="J145" s="2">
        <f t="shared" si="25"/>
        <v>78.52109599283358</v>
      </c>
      <c r="K145">
        <f t="shared" ca="1" si="26"/>
        <v>135.22760037738635</v>
      </c>
      <c r="L145">
        <f t="shared" ca="1" si="30"/>
        <v>16075.758673935314</v>
      </c>
      <c r="M145">
        <f t="shared" ca="1" si="31"/>
        <v>15048.806355452472</v>
      </c>
      <c r="N145" t="str">
        <f t="shared" ca="1" si="32"/>
        <v>Sell</v>
      </c>
      <c r="O145">
        <f t="shared" ca="1" si="33"/>
        <v>15782.343725797358</v>
      </c>
      <c r="P145">
        <f t="shared" ref="P145:P208" ca="1" si="36">IF($N144&lt;&gt;$N145,IF(OR($N145="Buy",$N145="Sell"),K145,""),P144)</f>
        <v>146.70747406897726</v>
      </c>
      <c r="Q145">
        <f t="shared" ca="1" si="34"/>
        <v>42005.443055555559</v>
      </c>
      <c r="R145" t="str">
        <f t="shared" ref="R145:R208" ca="1" si="37">IF(N144="Buy",IF(N145="TP",M144-O144,IF(N145="SL",L144-O144,"")),IF(N144="Sell",IF(N145="SL",O144-L144,IF(N145="TP",O144-M144,"")),""))</f>
        <v/>
      </c>
      <c r="S145" s="10" t="str">
        <f t="shared" ca="1" si="35"/>
        <v/>
      </c>
    </row>
    <row r="146" spans="1:19" x14ac:dyDescent="0.2">
      <c r="A146">
        <v>132</v>
      </c>
      <c r="B146" s="1">
        <v>42005.46597222222</v>
      </c>
      <c r="C146" s="2">
        <v>15485.709436875146</v>
      </c>
      <c r="D146" s="2">
        <v>15502.187972420495</v>
      </c>
      <c r="E146" s="2">
        <v>15474.959551030519</v>
      </c>
      <c r="F146" s="2">
        <v>15486.300845947158</v>
      </c>
      <c r="G146">
        <f t="shared" ca="1" si="27"/>
        <v>15726.035518433408</v>
      </c>
      <c r="H146">
        <f t="shared" ca="1" si="28"/>
        <v>15618.279747950421</v>
      </c>
      <c r="I146" t="str">
        <f t="shared" ca="1" si="29"/>
        <v>Sell</v>
      </c>
      <c r="J146" s="2">
        <f t="shared" ref="J146:J209" si="38">MAX(D145-E145,F144-E145,D145-F144)</f>
        <v>87.279256175048431</v>
      </c>
      <c r="K146">
        <f t="shared" ca="1" si="26"/>
        <v>133.85764768589098</v>
      </c>
      <c r="L146">
        <f t="shared" ca="1" si="30"/>
        <v>16075.758673935314</v>
      </c>
      <c r="M146">
        <f t="shared" ca="1" si="31"/>
        <v>15048.806355452472</v>
      </c>
      <c r="N146" t="str">
        <f t="shared" ca="1" si="32"/>
        <v>Sell</v>
      </c>
      <c r="O146">
        <f t="shared" ca="1" si="33"/>
        <v>15782.343725797358</v>
      </c>
      <c r="P146">
        <f t="shared" ca="1" si="36"/>
        <v>146.70747406897726</v>
      </c>
      <c r="Q146">
        <f t="shared" ca="1" si="34"/>
        <v>42005.443055555559</v>
      </c>
      <c r="R146" t="str">
        <f t="shared" ca="1" si="37"/>
        <v/>
      </c>
      <c r="S146" s="10" t="str">
        <f t="shared" ca="1" si="35"/>
        <v/>
      </c>
    </row>
    <row r="147" spans="1:19" x14ac:dyDescent="0.2">
      <c r="A147">
        <v>133</v>
      </c>
      <c r="B147" s="1">
        <v>42005.466666666667</v>
      </c>
      <c r="C147" s="2">
        <v>15283.388639446159</v>
      </c>
      <c r="D147" s="2">
        <v>15294.777563391548</v>
      </c>
      <c r="E147" s="2">
        <v>15279.578382765096</v>
      </c>
      <c r="F147" s="2">
        <v>15282.906481076319</v>
      </c>
      <c r="G147">
        <f t="shared" ca="1" si="27"/>
        <v>15726.035518433408</v>
      </c>
      <c r="H147">
        <f t="shared" ca="1" si="28"/>
        <v>15474.959551030519</v>
      </c>
      <c r="I147" t="str">
        <f t="shared" ca="1" si="29"/>
        <v>Sell</v>
      </c>
      <c r="J147" s="2">
        <f t="shared" si="38"/>
        <v>238.73146863193506</v>
      </c>
      <c r="K147">
        <f t="shared" ca="1" si="26"/>
        <v>136.85404257006368</v>
      </c>
      <c r="L147">
        <f t="shared" ca="1" si="30"/>
        <v>16075.758673935314</v>
      </c>
      <c r="M147">
        <f t="shared" ca="1" si="31"/>
        <v>15048.806355452472</v>
      </c>
      <c r="N147" t="str">
        <f t="shared" ca="1" si="32"/>
        <v>Sell</v>
      </c>
      <c r="O147">
        <f t="shared" ca="1" si="33"/>
        <v>15782.343725797358</v>
      </c>
      <c r="P147">
        <f t="shared" ca="1" si="36"/>
        <v>146.70747406897726</v>
      </c>
      <c r="Q147">
        <f t="shared" ca="1" si="34"/>
        <v>42005.443055555559</v>
      </c>
      <c r="R147" t="str">
        <f t="shared" ca="1" si="37"/>
        <v/>
      </c>
      <c r="S147" s="10" t="str">
        <f t="shared" ca="1" si="35"/>
        <v/>
      </c>
    </row>
    <row r="148" spans="1:19" x14ac:dyDescent="0.2">
      <c r="A148">
        <v>134</v>
      </c>
      <c r="B148" s="1">
        <v>42005.467361111114</v>
      </c>
      <c r="C148" s="2">
        <v>15324.117353739368</v>
      </c>
      <c r="D148" s="2">
        <v>15328.976944674545</v>
      </c>
      <c r="E148" s="2">
        <v>15303.408162595997</v>
      </c>
      <c r="F148" s="2">
        <v>15323.729268235849</v>
      </c>
      <c r="G148">
        <f t="shared" ca="1" si="27"/>
        <v>15502.187972420495</v>
      </c>
      <c r="H148">
        <f t="shared" ca="1" si="28"/>
        <v>15279.578382765096</v>
      </c>
      <c r="I148" t="str">
        <f t="shared" ca="1" si="29"/>
        <v/>
      </c>
      <c r="J148" s="2">
        <f t="shared" si="38"/>
        <v>206.72246318206271</v>
      </c>
      <c r="K148">
        <f t="shared" ca="1" si="26"/>
        <v>138.85028315897793</v>
      </c>
      <c r="L148">
        <f t="shared" ca="1" si="30"/>
        <v>16075.758673935314</v>
      </c>
      <c r="M148">
        <f t="shared" ca="1" si="31"/>
        <v>15048.806355452472</v>
      </c>
      <c r="N148" t="str">
        <f t="shared" ca="1" si="32"/>
        <v>Sell</v>
      </c>
      <c r="O148">
        <f t="shared" ca="1" si="33"/>
        <v>15782.343725797358</v>
      </c>
      <c r="P148">
        <f t="shared" ca="1" si="36"/>
        <v>146.70747406897726</v>
      </c>
      <c r="Q148">
        <f t="shared" ca="1" si="34"/>
        <v>42005.443055555559</v>
      </c>
      <c r="R148" t="str">
        <f t="shared" ca="1" si="37"/>
        <v/>
      </c>
      <c r="S148" s="10" t="str">
        <f t="shared" ca="1" si="35"/>
        <v/>
      </c>
    </row>
    <row r="149" spans="1:19" x14ac:dyDescent="0.2">
      <c r="A149">
        <v>135</v>
      </c>
      <c r="B149" s="1">
        <v>42005.468055555553</v>
      </c>
      <c r="C149" s="2">
        <v>15354.820626877136</v>
      </c>
      <c r="D149" s="2">
        <v>15385.808203871247</v>
      </c>
      <c r="E149" s="2">
        <v>15338.271459862226</v>
      </c>
      <c r="F149" s="2">
        <v>15354.780153051437</v>
      </c>
      <c r="G149">
        <f t="shared" ca="1" si="27"/>
        <v>15328.976944674545</v>
      </c>
      <c r="H149">
        <f t="shared" ca="1" si="28"/>
        <v>15279.578382765096</v>
      </c>
      <c r="I149" t="str">
        <f t="shared" ca="1" si="29"/>
        <v>Buy</v>
      </c>
      <c r="J149" s="2">
        <f t="shared" si="38"/>
        <v>46.070463598225615</v>
      </c>
      <c r="K149">
        <f t="shared" ca="1" si="26"/>
        <v>136.19943117152786</v>
      </c>
      <c r="L149">
        <f t="shared" ca="1" si="30"/>
        <v>16075.758673935314</v>
      </c>
      <c r="M149">
        <f t="shared" ca="1" si="31"/>
        <v>15048.806355452472</v>
      </c>
      <c r="N149" t="str">
        <f t="shared" ca="1" si="32"/>
        <v>Sell</v>
      </c>
      <c r="O149">
        <f t="shared" ca="1" si="33"/>
        <v>15782.343725797358</v>
      </c>
      <c r="P149">
        <f t="shared" ca="1" si="36"/>
        <v>146.70747406897726</v>
      </c>
      <c r="Q149">
        <f t="shared" ca="1" si="34"/>
        <v>42005.443055555559</v>
      </c>
      <c r="R149" t="str">
        <f t="shared" ca="1" si="37"/>
        <v/>
      </c>
      <c r="S149" s="10" t="str">
        <f t="shared" ca="1" si="35"/>
        <v/>
      </c>
    </row>
    <row r="150" spans="1:19" x14ac:dyDescent="0.2">
      <c r="A150">
        <v>136</v>
      </c>
      <c r="B150" s="1">
        <v>42005.46875</v>
      </c>
      <c r="C150" s="2">
        <v>15234.308715638896</v>
      </c>
      <c r="D150" s="2">
        <v>15248.256486946786</v>
      </c>
      <c r="E150" s="2">
        <v>15206.67582004836</v>
      </c>
      <c r="F150" s="2">
        <v>15235.064246670187</v>
      </c>
      <c r="G150">
        <f t="shared" ca="1" si="27"/>
        <v>15385.808203871247</v>
      </c>
      <c r="H150">
        <f t="shared" ca="1" si="28"/>
        <v>15279.578382765096</v>
      </c>
      <c r="I150" t="str">
        <f t="shared" ca="1" si="29"/>
        <v>Sell</v>
      </c>
      <c r="J150" s="2">
        <f t="shared" si="38"/>
        <v>62.078935635398011</v>
      </c>
      <c r="K150">
        <f t="shared" ca="1" si="26"/>
        <v>134.08170272763846</v>
      </c>
      <c r="L150">
        <f t="shared" ca="1" si="30"/>
        <v>16075.758673935314</v>
      </c>
      <c r="M150">
        <f t="shared" ca="1" si="31"/>
        <v>15048.806355452472</v>
      </c>
      <c r="N150" t="str">
        <f t="shared" ca="1" si="32"/>
        <v>Sell</v>
      </c>
      <c r="O150">
        <f t="shared" ca="1" si="33"/>
        <v>15782.343725797358</v>
      </c>
      <c r="P150">
        <f t="shared" ca="1" si="36"/>
        <v>146.70747406897726</v>
      </c>
      <c r="Q150">
        <f t="shared" ca="1" si="34"/>
        <v>42005.443055555559</v>
      </c>
      <c r="R150" t="str">
        <f t="shared" ca="1" si="37"/>
        <v/>
      </c>
      <c r="S150" s="10" t="str">
        <f t="shared" ca="1" si="35"/>
        <v/>
      </c>
    </row>
    <row r="151" spans="1:19" x14ac:dyDescent="0.2">
      <c r="A151">
        <v>137</v>
      </c>
      <c r="B151" s="1">
        <v>42005.469444444447</v>
      </c>
      <c r="C151" s="2">
        <v>15553.234262948024</v>
      </c>
      <c r="D151" s="2">
        <v>15570.111594774233</v>
      </c>
      <c r="E151" s="2">
        <v>15534.969156185916</v>
      </c>
      <c r="F151" s="2">
        <v>15554.567995794871</v>
      </c>
      <c r="G151">
        <f t="shared" ca="1" si="27"/>
        <v>15385.808203871247</v>
      </c>
      <c r="H151">
        <f t="shared" ca="1" si="28"/>
        <v>15206.67582004836</v>
      </c>
      <c r="I151" t="str">
        <f t="shared" ca="1" si="29"/>
        <v>Buy</v>
      </c>
      <c r="J151" s="2">
        <f t="shared" si="38"/>
        <v>148.10433300307704</v>
      </c>
      <c r="K151">
        <f t="shared" ca="1" si="26"/>
        <v>134.4823493069367</v>
      </c>
      <c r="L151">
        <f t="shared" ca="1" si="30"/>
        <v>16075.758673935314</v>
      </c>
      <c r="M151">
        <f t="shared" ca="1" si="31"/>
        <v>15048.806355452472</v>
      </c>
      <c r="N151" t="str">
        <f t="shared" ca="1" si="32"/>
        <v>Sell</v>
      </c>
      <c r="O151">
        <f t="shared" ca="1" si="33"/>
        <v>15782.343725797358</v>
      </c>
      <c r="P151">
        <f t="shared" ca="1" si="36"/>
        <v>146.70747406897726</v>
      </c>
      <c r="Q151">
        <f t="shared" ca="1" si="34"/>
        <v>42005.443055555559</v>
      </c>
      <c r="R151" t="str">
        <f t="shared" ca="1" si="37"/>
        <v/>
      </c>
      <c r="S151" s="10" t="str">
        <f t="shared" ca="1" si="35"/>
        <v/>
      </c>
    </row>
    <row r="152" spans="1:19" x14ac:dyDescent="0.2">
      <c r="A152">
        <v>138</v>
      </c>
      <c r="B152" s="1">
        <v>42005.470138888886</v>
      </c>
      <c r="C152" s="2">
        <v>15628.557512507137</v>
      </c>
      <c r="D152" s="2">
        <v>15644.490439542677</v>
      </c>
      <c r="E152" s="2">
        <v>15598.654606474402</v>
      </c>
      <c r="F152" s="2">
        <v>15628.417661049118</v>
      </c>
      <c r="G152">
        <f t="shared" ca="1" si="27"/>
        <v>15570.111594774233</v>
      </c>
      <c r="H152">
        <f t="shared" ca="1" si="28"/>
        <v>15206.67582004836</v>
      </c>
      <c r="I152" t="str">
        <f t="shared" ca="1" si="29"/>
        <v>Buy</v>
      </c>
      <c r="J152" s="2">
        <f t="shared" si="38"/>
        <v>335.04734810404625</v>
      </c>
      <c r="K152">
        <f t="shared" ca="1" si="26"/>
        <v>140.21277784399697</v>
      </c>
      <c r="L152">
        <f t="shared" ca="1" si="30"/>
        <v>16075.758673935314</v>
      </c>
      <c r="M152">
        <f t="shared" ca="1" si="31"/>
        <v>15048.806355452472</v>
      </c>
      <c r="N152" t="str">
        <f t="shared" ca="1" si="32"/>
        <v>Sell</v>
      </c>
      <c r="O152">
        <f t="shared" ca="1" si="33"/>
        <v>15782.343725797358</v>
      </c>
      <c r="P152">
        <f t="shared" ca="1" si="36"/>
        <v>146.70747406897726</v>
      </c>
      <c r="Q152">
        <f t="shared" ca="1" si="34"/>
        <v>42005.443055555559</v>
      </c>
      <c r="R152" t="str">
        <f t="shared" ca="1" si="37"/>
        <v/>
      </c>
      <c r="S152" s="10" t="str">
        <f t="shared" ca="1" si="35"/>
        <v/>
      </c>
    </row>
    <row r="153" spans="1:19" x14ac:dyDescent="0.2">
      <c r="A153">
        <v>139</v>
      </c>
      <c r="B153" s="1">
        <v>42005.470833333333</v>
      </c>
      <c r="C153" s="2">
        <v>15498.826558913814</v>
      </c>
      <c r="D153" s="2">
        <v>15526.453779546915</v>
      </c>
      <c r="E153" s="2">
        <v>15473.659379866283</v>
      </c>
      <c r="F153" s="2">
        <v>15497.577420766338</v>
      </c>
      <c r="G153">
        <f t="shared" ca="1" si="27"/>
        <v>15644.490439542677</v>
      </c>
      <c r="H153">
        <f t="shared" ca="1" si="28"/>
        <v>15206.67582004836</v>
      </c>
      <c r="I153" t="str">
        <f t="shared" ca="1" si="29"/>
        <v/>
      </c>
      <c r="J153" s="2">
        <f t="shared" si="38"/>
        <v>89.922443747806028</v>
      </c>
      <c r="K153">
        <f t="shared" ca="1" si="26"/>
        <v>138.77591115553437</v>
      </c>
      <c r="L153">
        <f t="shared" ca="1" si="30"/>
        <v>16075.758673935314</v>
      </c>
      <c r="M153">
        <f t="shared" ca="1" si="31"/>
        <v>15048.806355452472</v>
      </c>
      <c r="N153" t="str">
        <f t="shared" ca="1" si="32"/>
        <v>Sell</v>
      </c>
      <c r="O153">
        <f t="shared" ca="1" si="33"/>
        <v>15782.343725797358</v>
      </c>
      <c r="P153">
        <f t="shared" ca="1" si="36"/>
        <v>146.70747406897726</v>
      </c>
      <c r="Q153">
        <f t="shared" ca="1" si="34"/>
        <v>42005.443055555559</v>
      </c>
      <c r="R153" t="str">
        <f t="shared" ca="1" si="37"/>
        <v/>
      </c>
      <c r="S153" s="10" t="str">
        <f t="shared" ca="1" si="35"/>
        <v/>
      </c>
    </row>
    <row r="154" spans="1:19" x14ac:dyDescent="0.2">
      <c r="A154">
        <v>140</v>
      </c>
      <c r="B154" s="1">
        <v>42005.47152777778</v>
      </c>
      <c r="C154" s="2">
        <v>15546.969875318571</v>
      </c>
      <c r="D154" s="2">
        <v>15562.427634162359</v>
      </c>
      <c r="E154" s="2">
        <v>15529.58235742651</v>
      </c>
      <c r="F154" s="2">
        <v>15546.114295452375</v>
      </c>
      <c r="G154">
        <f t="shared" ca="1" si="27"/>
        <v>15644.490439542677</v>
      </c>
      <c r="H154">
        <f t="shared" ca="1" si="28"/>
        <v>15473.659379866283</v>
      </c>
      <c r="I154" t="str">
        <f t="shared" ca="1" si="29"/>
        <v/>
      </c>
      <c r="J154" s="2">
        <f t="shared" si="38"/>
        <v>154.75828118283425</v>
      </c>
      <c r="K154">
        <f t="shared" ca="1" si="26"/>
        <v>139.23255029917149</v>
      </c>
      <c r="L154">
        <f t="shared" ca="1" si="30"/>
        <v>16075.758673935314</v>
      </c>
      <c r="M154">
        <f t="shared" ca="1" si="31"/>
        <v>15048.806355452472</v>
      </c>
      <c r="N154" t="str">
        <f t="shared" ca="1" si="32"/>
        <v>Sell</v>
      </c>
      <c r="O154">
        <f t="shared" ca="1" si="33"/>
        <v>15782.343725797358</v>
      </c>
      <c r="P154">
        <f t="shared" ca="1" si="36"/>
        <v>146.70747406897726</v>
      </c>
      <c r="Q154">
        <f t="shared" ca="1" si="34"/>
        <v>42005.443055555559</v>
      </c>
      <c r="R154" t="str">
        <f t="shared" ca="1" si="37"/>
        <v/>
      </c>
      <c r="S154" s="10" t="str">
        <f t="shared" ca="1" si="35"/>
        <v/>
      </c>
    </row>
    <row r="155" spans="1:19" x14ac:dyDescent="0.2">
      <c r="A155">
        <v>141</v>
      </c>
      <c r="B155" s="1">
        <v>42005.472222222219</v>
      </c>
      <c r="C155" s="2">
        <v>15414.680888894432</v>
      </c>
      <c r="D155" s="2">
        <v>15413.729169811395</v>
      </c>
      <c r="E155" s="2">
        <v>15386.942870638281</v>
      </c>
      <c r="F155" s="2">
        <v>15415.572873383644</v>
      </c>
      <c r="G155">
        <f t="shared" ca="1" si="27"/>
        <v>15562.427634162359</v>
      </c>
      <c r="H155">
        <f t="shared" ca="1" si="28"/>
        <v>15473.659379866283</v>
      </c>
      <c r="I155" t="str">
        <f t="shared" ca="1" si="29"/>
        <v>Sell</v>
      </c>
      <c r="J155" s="2">
        <f t="shared" si="38"/>
        <v>64.85021339602099</v>
      </c>
      <c r="K155">
        <f t="shared" ca="1" si="26"/>
        <v>137.10734067336719</v>
      </c>
      <c r="L155">
        <f t="shared" ca="1" si="30"/>
        <v>16075.758673935314</v>
      </c>
      <c r="M155">
        <f t="shared" ca="1" si="31"/>
        <v>15048.806355452472</v>
      </c>
      <c r="N155" t="str">
        <f t="shared" ca="1" si="32"/>
        <v>Sell</v>
      </c>
      <c r="O155">
        <f t="shared" ca="1" si="33"/>
        <v>15782.343725797358</v>
      </c>
      <c r="P155">
        <f t="shared" ca="1" si="36"/>
        <v>146.70747406897726</v>
      </c>
      <c r="Q155">
        <f t="shared" ca="1" si="34"/>
        <v>42005.443055555559</v>
      </c>
      <c r="R155" t="str">
        <f t="shared" ca="1" si="37"/>
        <v/>
      </c>
      <c r="S155" s="10" t="str">
        <f t="shared" ca="1" si="35"/>
        <v/>
      </c>
    </row>
    <row r="156" spans="1:19" x14ac:dyDescent="0.2">
      <c r="A156">
        <v>142</v>
      </c>
      <c r="B156" s="1">
        <v>42005.472916666666</v>
      </c>
      <c r="C156" s="2">
        <v>15706.128536867071</v>
      </c>
      <c r="D156" s="2">
        <v>15719.268176204954</v>
      </c>
      <c r="E156" s="2">
        <v>15703.0181087951</v>
      </c>
      <c r="F156" s="2">
        <v>15706.67781705131</v>
      </c>
      <c r="G156">
        <f t="shared" ca="1" si="27"/>
        <v>15562.427634162359</v>
      </c>
      <c r="H156">
        <f t="shared" ca="1" si="28"/>
        <v>15386.942870638281</v>
      </c>
      <c r="I156" t="str">
        <f t="shared" ca="1" si="29"/>
        <v>Buy</v>
      </c>
      <c r="J156" s="2">
        <f t="shared" si="38"/>
        <v>159.17142481409428</v>
      </c>
      <c r="K156">
        <f t="shared" ca="1" si="26"/>
        <v>137.73774307738796</v>
      </c>
      <c r="L156">
        <f t="shared" ca="1" si="30"/>
        <v>16075.758673935314</v>
      </c>
      <c r="M156">
        <f t="shared" ca="1" si="31"/>
        <v>15048.806355452472</v>
      </c>
      <c r="N156" t="str">
        <f t="shared" ca="1" si="32"/>
        <v>Sell</v>
      </c>
      <c r="O156">
        <f t="shared" ca="1" si="33"/>
        <v>15782.343725797358</v>
      </c>
      <c r="P156">
        <f t="shared" ca="1" si="36"/>
        <v>146.70747406897726</v>
      </c>
      <c r="Q156">
        <f t="shared" ca="1" si="34"/>
        <v>42005.443055555559</v>
      </c>
      <c r="R156" t="str">
        <f t="shared" ca="1" si="37"/>
        <v/>
      </c>
      <c r="S156" s="10" t="str">
        <f t="shared" ca="1" si="35"/>
        <v/>
      </c>
    </row>
    <row r="157" spans="1:19" x14ac:dyDescent="0.2">
      <c r="A157">
        <v>143</v>
      </c>
      <c r="B157" s="1">
        <v>42005.473611111112</v>
      </c>
      <c r="C157" s="2">
        <v>15791.709536095344</v>
      </c>
      <c r="D157" s="2">
        <v>15808.404912307569</v>
      </c>
      <c r="E157" s="2">
        <v>15775.561595340094</v>
      </c>
      <c r="F157" s="2">
        <v>15793.253985820573</v>
      </c>
      <c r="G157">
        <f t="shared" ca="1" si="27"/>
        <v>15719.268176204954</v>
      </c>
      <c r="H157">
        <f t="shared" ca="1" si="28"/>
        <v>15386.942870638281</v>
      </c>
      <c r="I157" t="str">
        <f t="shared" ca="1" si="29"/>
        <v>Buy</v>
      </c>
      <c r="J157" s="2">
        <f t="shared" si="38"/>
        <v>303.69530282131018</v>
      </c>
      <c r="K157">
        <f t="shared" ca="1" si="26"/>
        <v>142.47938764150004</v>
      </c>
      <c r="L157">
        <f t="shared" ca="1" si="30"/>
        <v>16075.758673935314</v>
      </c>
      <c r="M157">
        <f t="shared" ca="1" si="31"/>
        <v>15048.806355452472</v>
      </c>
      <c r="N157" t="str">
        <f t="shared" ca="1" si="32"/>
        <v>Sell</v>
      </c>
      <c r="O157">
        <f t="shared" ca="1" si="33"/>
        <v>15782.343725797358</v>
      </c>
      <c r="P157">
        <f t="shared" ca="1" si="36"/>
        <v>146.70747406897726</v>
      </c>
      <c r="Q157">
        <f t="shared" ca="1" si="34"/>
        <v>42005.443055555559</v>
      </c>
      <c r="R157" t="str">
        <f t="shared" ca="1" si="37"/>
        <v/>
      </c>
      <c r="S157" s="10" t="str">
        <f t="shared" ca="1" si="35"/>
        <v/>
      </c>
    </row>
    <row r="158" spans="1:19" x14ac:dyDescent="0.2">
      <c r="A158">
        <v>144</v>
      </c>
      <c r="B158" s="1">
        <v>42005.474305555559</v>
      </c>
      <c r="C158" s="2">
        <v>15887.728572110591</v>
      </c>
      <c r="D158" s="2">
        <v>15901.261325298818</v>
      </c>
      <c r="E158" s="2">
        <v>15861.54935233544</v>
      </c>
      <c r="F158" s="2">
        <v>15887.68010905281</v>
      </c>
      <c r="G158">
        <f t="shared" ca="1" si="27"/>
        <v>15808.404912307569</v>
      </c>
      <c r="H158">
        <f t="shared" ca="1" si="28"/>
        <v>15386.942870638281</v>
      </c>
      <c r="I158" t="str">
        <f t="shared" ca="1" si="29"/>
        <v>Buy</v>
      </c>
      <c r="J158" s="2">
        <f t="shared" si="38"/>
        <v>101.72709525625942</v>
      </c>
      <c r="K158">
        <f t="shared" ca="1" si="26"/>
        <v>141.31503643049317</v>
      </c>
      <c r="L158">
        <f t="shared" ca="1" si="30"/>
        <v>16075.758673935314</v>
      </c>
      <c r="M158">
        <f t="shared" ca="1" si="31"/>
        <v>15048.806355452472</v>
      </c>
      <c r="N158" t="str">
        <f t="shared" ca="1" si="32"/>
        <v>Sell</v>
      </c>
      <c r="O158">
        <f t="shared" ca="1" si="33"/>
        <v>15782.343725797358</v>
      </c>
      <c r="P158">
        <f t="shared" ca="1" si="36"/>
        <v>146.70747406897726</v>
      </c>
      <c r="Q158">
        <f t="shared" ca="1" si="34"/>
        <v>42005.443055555559</v>
      </c>
      <c r="R158" t="str">
        <f t="shared" ca="1" si="37"/>
        <v/>
      </c>
      <c r="S158" s="10" t="str">
        <f t="shared" ca="1" si="35"/>
        <v/>
      </c>
    </row>
    <row r="159" spans="1:19" x14ac:dyDescent="0.2">
      <c r="A159">
        <v>145</v>
      </c>
      <c r="B159" s="1">
        <v>42005.474999999999</v>
      </c>
      <c r="C159" s="2">
        <v>15992.512867272717</v>
      </c>
      <c r="D159" s="2">
        <v>16000.039206973788</v>
      </c>
      <c r="E159" s="2">
        <v>15973.229773591449</v>
      </c>
      <c r="F159" s="2">
        <v>15992.615819550729</v>
      </c>
      <c r="G159">
        <f t="shared" ca="1" si="27"/>
        <v>15901.261325298818</v>
      </c>
      <c r="H159">
        <f t="shared" ca="1" si="28"/>
        <v>15703.0181087951</v>
      </c>
      <c r="I159" t="str">
        <f t="shared" ca="1" si="29"/>
        <v>Buy</v>
      </c>
      <c r="J159" s="2">
        <f t="shared" si="38"/>
        <v>108.00733947824483</v>
      </c>
      <c r="K159">
        <f t="shared" ca="1" si="26"/>
        <v>140.36338794614323</v>
      </c>
      <c r="L159">
        <f t="shared" ca="1" si="30"/>
        <v>16075.758673935314</v>
      </c>
      <c r="M159">
        <f t="shared" ca="1" si="31"/>
        <v>15048.806355452472</v>
      </c>
      <c r="N159" t="str">
        <f t="shared" ca="1" si="32"/>
        <v>Sell</v>
      </c>
      <c r="O159">
        <f t="shared" ca="1" si="33"/>
        <v>15782.343725797358</v>
      </c>
      <c r="P159">
        <f t="shared" ca="1" si="36"/>
        <v>146.70747406897726</v>
      </c>
      <c r="Q159">
        <f t="shared" ca="1" si="34"/>
        <v>42005.443055555559</v>
      </c>
      <c r="R159" t="str">
        <f t="shared" ca="1" si="37"/>
        <v/>
      </c>
      <c r="S159" s="10" t="str">
        <f t="shared" ca="1" si="35"/>
        <v/>
      </c>
    </row>
    <row r="160" spans="1:19" x14ac:dyDescent="0.2">
      <c r="A160">
        <v>146</v>
      </c>
      <c r="B160" s="1">
        <v>42005.475694444445</v>
      </c>
      <c r="C160" s="2">
        <v>16219.618171496144</v>
      </c>
      <c r="D160" s="2">
        <v>16238.877544606365</v>
      </c>
      <c r="E160" s="2">
        <v>16204.047744365016</v>
      </c>
      <c r="F160" s="2">
        <v>16219.769593836414</v>
      </c>
      <c r="G160">
        <f t="shared" ca="1" si="27"/>
        <v>16000.039206973788</v>
      </c>
      <c r="H160">
        <f t="shared" ca="1" si="28"/>
        <v>15775.561595340094</v>
      </c>
      <c r="I160" t="str">
        <f t="shared" ca="1" si="29"/>
        <v>Buy</v>
      </c>
      <c r="J160" s="2">
        <f t="shared" si="38"/>
        <v>112.35909792097846</v>
      </c>
      <c r="K160">
        <f t="shared" ca="1" si="26"/>
        <v>139.56326537399568</v>
      </c>
      <c r="L160" t="str">
        <f t="shared" ca="1" si="30"/>
        <v/>
      </c>
      <c r="M160" t="str">
        <f t="shared" ca="1" si="31"/>
        <v/>
      </c>
      <c r="N160" t="str">
        <f t="shared" ca="1" si="32"/>
        <v>SL</v>
      </c>
      <c r="O160" t="str">
        <f t="shared" ca="1" si="33"/>
        <v/>
      </c>
      <c r="P160" t="str">
        <f t="shared" ca="1" si="36"/>
        <v/>
      </c>
      <c r="Q160" t="str">
        <f t="shared" ca="1" si="34"/>
        <v/>
      </c>
      <c r="R160">
        <f t="shared" ca="1" si="37"/>
        <v>-293.41494813795543</v>
      </c>
      <c r="S160" s="10">
        <f t="shared" ca="1" si="35"/>
        <v>3.2638888886140194E-2</v>
      </c>
    </row>
    <row r="161" spans="1:19" x14ac:dyDescent="0.2">
      <c r="A161">
        <v>147</v>
      </c>
      <c r="B161" s="1">
        <v>42005.476388888892</v>
      </c>
      <c r="C161" s="2">
        <v>16224.636751188355</v>
      </c>
      <c r="D161" s="2">
        <v>16242.015757189089</v>
      </c>
      <c r="E161" s="2">
        <v>16211.639010489298</v>
      </c>
      <c r="F161" s="2">
        <v>16224.945503960846</v>
      </c>
      <c r="G161">
        <f t="shared" ca="1" si="27"/>
        <v>16238.877544606365</v>
      </c>
      <c r="H161">
        <f t="shared" ca="1" si="28"/>
        <v>15861.54935233544</v>
      </c>
      <c r="I161" t="str">
        <f t="shared" ca="1" si="29"/>
        <v>Buy</v>
      </c>
      <c r="J161" s="2">
        <f t="shared" si="38"/>
        <v>246.26172505563591</v>
      </c>
      <c r="K161">
        <f t="shared" ca="1" si="26"/>
        <v>142.61179279347112</v>
      </c>
      <c r="L161">
        <f t="shared" ca="1" si="30"/>
        <v>15953.653959019422</v>
      </c>
      <c r="M161">
        <f t="shared" ca="1" si="31"/>
        <v>16951.936508573719</v>
      </c>
      <c r="N161" t="str">
        <f t="shared" ca="1" si="32"/>
        <v>Buy</v>
      </c>
      <c r="O161">
        <f t="shared" ca="1" si="33"/>
        <v>16238.877544606365</v>
      </c>
      <c r="P161">
        <f t="shared" ca="1" si="36"/>
        <v>142.61179279347112</v>
      </c>
      <c r="Q161">
        <f t="shared" ca="1" si="34"/>
        <v>42005.476388888892</v>
      </c>
      <c r="R161" t="str">
        <f t="shared" ca="1" si="37"/>
        <v/>
      </c>
      <c r="S161" s="10" t="str">
        <f t="shared" ca="1" si="35"/>
        <v/>
      </c>
    </row>
    <row r="162" spans="1:19" x14ac:dyDescent="0.2">
      <c r="A162">
        <v>148</v>
      </c>
      <c r="B162" s="1">
        <v>42005.477083333331</v>
      </c>
      <c r="C162" s="2">
        <v>16280.294628792493</v>
      </c>
      <c r="D162" s="2">
        <v>16289.80636624786</v>
      </c>
      <c r="E162" s="2">
        <v>16269.999446409922</v>
      </c>
      <c r="F162" s="2">
        <v>16280.401050955239</v>
      </c>
      <c r="G162">
        <f t="shared" ca="1" si="27"/>
        <v>16242.015757189089</v>
      </c>
      <c r="H162">
        <f t="shared" ca="1" si="28"/>
        <v>15973.229773591449</v>
      </c>
      <c r="I162" t="str">
        <f t="shared" ca="1" si="29"/>
        <v>Buy</v>
      </c>
      <c r="J162" s="2">
        <f t="shared" si="38"/>
        <v>30.376746699790601</v>
      </c>
      <c r="K162">
        <f t="shared" ca="1" si="26"/>
        <v>139.40507719079454</v>
      </c>
      <c r="L162">
        <f t="shared" ca="1" si="30"/>
        <v>15953.653959019422</v>
      </c>
      <c r="M162">
        <f t="shared" ca="1" si="31"/>
        <v>16951.936508573719</v>
      </c>
      <c r="N162" t="str">
        <f t="shared" ca="1" si="32"/>
        <v>Buy</v>
      </c>
      <c r="O162">
        <f t="shared" ca="1" si="33"/>
        <v>16238.877544606365</v>
      </c>
      <c r="P162">
        <f t="shared" ca="1" si="36"/>
        <v>142.61179279347112</v>
      </c>
      <c r="Q162">
        <f t="shared" ca="1" si="34"/>
        <v>42005.476388888892</v>
      </c>
      <c r="R162" t="str">
        <f t="shared" ca="1" si="37"/>
        <v/>
      </c>
      <c r="S162" s="10" t="str">
        <f t="shared" ca="1" si="35"/>
        <v/>
      </c>
    </row>
    <row r="163" spans="1:19" x14ac:dyDescent="0.2">
      <c r="A163">
        <v>149</v>
      </c>
      <c r="B163" s="1">
        <v>42005.477777777778</v>
      </c>
      <c r="C163" s="2">
        <v>16184.384068169709</v>
      </c>
      <c r="D163" s="2">
        <v>16200.865888118304</v>
      </c>
      <c r="E163" s="2">
        <v>16169.596843207813</v>
      </c>
      <c r="F163" s="2">
        <v>16183.473632606674</v>
      </c>
      <c r="G163">
        <f t="shared" ca="1" si="27"/>
        <v>16289.80636624786</v>
      </c>
      <c r="H163">
        <f t="shared" ca="1" si="28"/>
        <v>16204.047744365016</v>
      </c>
      <c r="I163" t="str">
        <f t="shared" ca="1" si="29"/>
        <v>Sell</v>
      </c>
      <c r="J163" s="2">
        <f t="shared" si="38"/>
        <v>64.860862287014243</v>
      </c>
      <c r="K163">
        <f t="shared" ca="1" si="26"/>
        <v>137.27524247925797</v>
      </c>
      <c r="L163">
        <f t="shared" ca="1" si="30"/>
        <v>15953.653959019422</v>
      </c>
      <c r="M163">
        <f t="shared" ca="1" si="31"/>
        <v>16951.936508573719</v>
      </c>
      <c r="N163" t="str">
        <f t="shared" ca="1" si="32"/>
        <v>Buy</v>
      </c>
      <c r="O163">
        <f t="shared" ca="1" si="33"/>
        <v>16238.877544606365</v>
      </c>
      <c r="P163">
        <f t="shared" ca="1" si="36"/>
        <v>142.61179279347112</v>
      </c>
      <c r="Q163">
        <f t="shared" ca="1" si="34"/>
        <v>42005.476388888892</v>
      </c>
      <c r="R163" t="str">
        <f t="shared" ca="1" si="37"/>
        <v/>
      </c>
      <c r="S163" s="10" t="str">
        <f t="shared" ca="1" si="35"/>
        <v/>
      </c>
    </row>
    <row r="164" spans="1:19" x14ac:dyDescent="0.2">
      <c r="A164">
        <v>150</v>
      </c>
      <c r="B164" s="1">
        <v>42005.478472222225</v>
      </c>
      <c r="C164" s="2">
        <v>16302.511758589668</v>
      </c>
      <c r="D164" s="2">
        <v>16305.735116932892</v>
      </c>
      <c r="E164" s="2">
        <v>16276.165687449748</v>
      </c>
      <c r="F164" s="2">
        <v>16302.661452047529</v>
      </c>
      <c r="G164">
        <f t="shared" ca="1" si="27"/>
        <v>16289.80636624786</v>
      </c>
      <c r="H164">
        <f t="shared" ca="1" si="28"/>
        <v>16169.596843207813</v>
      </c>
      <c r="I164" t="str">
        <f t="shared" ca="1" si="29"/>
        <v>Buy</v>
      </c>
      <c r="J164" s="2">
        <f t="shared" si="38"/>
        <v>110.80420774742561</v>
      </c>
      <c r="K164">
        <f t="shared" ca="1" si="26"/>
        <v>136.51892720120563</v>
      </c>
      <c r="L164">
        <f t="shared" ca="1" si="30"/>
        <v>15953.653959019422</v>
      </c>
      <c r="M164">
        <f t="shared" ca="1" si="31"/>
        <v>16951.936508573719</v>
      </c>
      <c r="N164" t="str">
        <f t="shared" ca="1" si="32"/>
        <v>Buy</v>
      </c>
      <c r="O164">
        <f t="shared" ca="1" si="33"/>
        <v>16238.877544606365</v>
      </c>
      <c r="P164">
        <f t="shared" ca="1" si="36"/>
        <v>142.61179279347112</v>
      </c>
      <c r="Q164">
        <f t="shared" ca="1" si="34"/>
        <v>42005.476388888892</v>
      </c>
      <c r="R164" t="str">
        <f t="shared" ca="1" si="37"/>
        <v/>
      </c>
      <c r="S164" s="10" t="str">
        <f t="shared" ca="1" si="35"/>
        <v/>
      </c>
    </row>
    <row r="165" spans="1:19" x14ac:dyDescent="0.2">
      <c r="A165">
        <v>151</v>
      </c>
      <c r="B165" s="1">
        <v>42005.479166666664</v>
      </c>
      <c r="C165" s="2">
        <v>16091.887314647378</v>
      </c>
      <c r="D165" s="2">
        <v>16094.953845656326</v>
      </c>
      <c r="E165" s="2">
        <v>16075.075678557701</v>
      </c>
      <c r="F165" s="2">
        <v>16091.163505119193</v>
      </c>
      <c r="G165">
        <f t="shared" ca="1" si="27"/>
        <v>16305.735116932892</v>
      </c>
      <c r="H165">
        <f t="shared" ca="1" si="28"/>
        <v>16169.596843207813</v>
      </c>
      <c r="I165" t="str">
        <f t="shared" ca="1" si="29"/>
        <v>Sell</v>
      </c>
      <c r="J165" s="2">
        <f t="shared" si="38"/>
        <v>122.26148432621812</v>
      </c>
      <c r="K165">
        <f t="shared" ca="1" si="26"/>
        <v>136.1115716904917</v>
      </c>
      <c r="L165">
        <f t="shared" ca="1" si="30"/>
        <v>15953.653959019422</v>
      </c>
      <c r="M165">
        <f t="shared" ca="1" si="31"/>
        <v>16951.936508573719</v>
      </c>
      <c r="N165" t="str">
        <f t="shared" ca="1" si="32"/>
        <v>Buy</v>
      </c>
      <c r="O165">
        <f t="shared" ca="1" si="33"/>
        <v>16238.877544606365</v>
      </c>
      <c r="P165">
        <f t="shared" ca="1" si="36"/>
        <v>142.61179279347112</v>
      </c>
      <c r="Q165">
        <f t="shared" ca="1" si="34"/>
        <v>42005.476388888892</v>
      </c>
      <c r="R165" t="str">
        <f t="shared" ca="1" si="37"/>
        <v/>
      </c>
      <c r="S165" s="10" t="str">
        <f t="shared" ca="1" si="35"/>
        <v/>
      </c>
    </row>
    <row r="166" spans="1:19" x14ac:dyDescent="0.2">
      <c r="A166">
        <v>152</v>
      </c>
      <c r="B166" s="1">
        <v>42005.479861111111</v>
      </c>
      <c r="C166" s="2">
        <v>15915.99026594134</v>
      </c>
      <c r="D166" s="2">
        <v>15933.207971761078</v>
      </c>
      <c r="E166" s="2">
        <v>15889.018692816175</v>
      </c>
      <c r="F166" s="2">
        <v>15916.133725602042</v>
      </c>
      <c r="G166">
        <f t="shared" ca="1" si="27"/>
        <v>16305.735116932892</v>
      </c>
      <c r="H166">
        <f t="shared" ca="1" si="28"/>
        <v>16075.075678557701</v>
      </c>
      <c r="I166" t="str">
        <f t="shared" ca="1" si="29"/>
        <v>Sell</v>
      </c>
      <c r="J166" s="2">
        <f t="shared" si="38"/>
        <v>227.58577348982726</v>
      </c>
      <c r="K166">
        <f t="shared" ca="1" si="26"/>
        <v>138.72512031332985</v>
      </c>
      <c r="L166" t="str">
        <f t="shared" ca="1" si="30"/>
        <v/>
      </c>
      <c r="M166" t="str">
        <f t="shared" ca="1" si="31"/>
        <v/>
      </c>
      <c r="N166" t="str">
        <f t="shared" ca="1" si="32"/>
        <v>SL</v>
      </c>
      <c r="O166" t="str">
        <f t="shared" ca="1" si="33"/>
        <v/>
      </c>
      <c r="P166" t="str">
        <f t="shared" ca="1" si="36"/>
        <v/>
      </c>
      <c r="Q166" t="str">
        <f t="shared" ca="1" si="34"/>
        <v/>
      </c>
      <c r="R166">
        <f t="shared" ca="1" si="37"/>
        <v>-285.22358558694214</v>
      </c>
      <c r="S166" s="10">
        <f t="shared" ca="1" si="35"/>
        <v>3.4722222189884633E-3</v>
      </c>
    </row>
    <row r="167" spans="1:19" x14ac:dyDescent="0.2">
      <c r="A167">
        <v>153</v>
      </c>
      <c r="B167" s="1">
        <v>42005.480555555558</v>
      </c>
      <c r="C167" s="2">
        <v>16031.086417394534</v>
      </c>
      <c r="D167" s="2">
        <v>16055.345360070252</v>
      </c>
      <c r="E167" s="2">
        <v>16014.901899875884</v>
      </c>
      <c r="F167" s="2">
        <v>16030.679603005034</v>
      </c>
      <c r="G167">
        <f t="shared" ca="1" si="27"/>
        <v>16094.953845656326</v>
      </c>
      <c r="H167">
        <f t="shared" ca="1" si="28"/>
        <v>15889.018692816175</v>
      </c>
      <c r="I167" t="str">
        <f t="shared" ca="1" si="29"/>
        <v/>
      </c>
      <c r="J167" s="2">
        <f t="shared" si="38"/>
        <v>202.14481230301863</v>
      </c>
      <c r="K167">
        <f t="shared" ca="1" si="26"/>
        <v>140.53711151303526</v>
      </c>
      <c r="L167" t="str">
        <f t="shared" ca="1" si="30"/>
        <v/>
      </c>
      <c r="M167" t="str">
        <f t="shared" ca="1" si="31"/>
        <v/>
      </c>
      <c r="N167" t="str">
        <f t="shared" ca="1" si="32"/>
        <v/>
      </c>
      <c r="O167" t="str">
        <f t="shared" ca="1" si="33"/>
        <v/>
      </c>
      <c r="P167" t="str">
        <f t="shared" ca="1" si="36"/>
        <v/>
      </c>
      <c r="Q167" t="str">
        <f t="shared" ca="1" si="34"/>
        <v/>
      </c>
      <c r="R167" t="str">
        <f t="shared" ca="1" si="37"/>
        <v/>
      </c>
      <c r="S167" s="10" t="str">
        <f t="shared" ca="1" si="35"/>
        <v/>
      </c>
    </row>
    <row r="168" spans="1:19" x14ac:dyDescent="0.2">
      <c r="A168">
        <v>154</v>
      </c>
      <c r="B168" s="1">
        <v>42005.481249999997</v>
      </c>
      <c r="C168" s="2">
        <v>15693.856824504481</v>
      </c>
      <c r="D168" s="2">
        <v>15698.024279212696</v>
      </c>
      <c r="E168" s="2">
        <v>15688.502381954571</v>
      </c>
      <c r="F168" s="2">
        <v>15693.673223847085</v>
      </c>
      <c r="G168">
        <f t="shared" ca="1" si="27"/>
        <v>16055.345360070252</v>
      </c>
      <c r="H168">
        <f t="shared" ca="1" si="28"/>
        <v>15889.018692816175</v>
      </c>
      <c r="I168" t="str">
        <f t="shared" ca="1" si="29"/>
        <v>Sell</v>
      </c>
      <c r="J168" s="2">
        <f t="shared" si="38"/>
        <v>139.21163446821083</v>
      </c>
      <c r="K168">
        <f t="shared" ca="1" si="26"/>
        <v>140.49924074032597</v>
      </c>
      <c r="L168">
        <f t="shared" ca="1" si="30"/>
        <v>16170.017174296827</v>
      </c>
      <c r="M168">
        <f t="shared" ca="1" si="31"/>
        <v>15186.522489114544</v>
      </c>
      <c r="N168" t="str">
        <f t="shared" ca="1" si="32"/>
        <v>Sell</v>
      </c>
      <c r="O168">
        <f t="shared" ca="1" si="33"/>
        <v>15889.018692816175</v>
      </c>
      <c r="P168">
        <f t="shared" ca="1" si="36"/>
        <v>140.49924074032597</v>
      </c>
      <c r="Q168">
        <f t="shared" ca="1" si="34"/>
        <v>42005.481249999997</v>
      </c>
      <c r="R168" t="str">
        <f t="shared" ca="1" si="37"/>
        <v/>
      </c>
      <c r="S168" s="10" t="str">
        <f t="shared" ca="1" si="35"/>
        <v/>
      </c>
    </row>
    <row r="169" spans="1:19" x14ac:dyDescent="0.2">
      <c r="A169">
        <v>155</v>
      </c>
      <c r="B169" s="1">
        <v>42005.481944444444</v>
      </c>
      <c r="C169" s="2">
        <v>15733.873745275616</v>
      </c>
      <c r="D169" s="2">
        <v>15747.066970162994</v>
      </c>
      <c r="E169" s="2">
        <v>15710.711423930863</v>
      </c>
      <c r="F169" s="2">
        <v>15733.448770304423</v>
      </c>
      <c r="G169">
        <f t="shared" ca="1" si="27"/>
        <v>16055.345360070252</v>
      </c>
      <c r="H169">
        <f t="shared" ca="1" si="28"/>
        <v>15688.502381954571</v>
      </c>
      <c r="I169" t="str">
        <f t="shared" ca="1" si="29"/>
        <v/>
      </c>
      <c r="J169" s="2">
        <f t="shared" si="38"/>
        <v>342.17722105046232</v>
      </c>
      <c r="K169">
        <f t="shared" ca="1" si="26"/>
        <v>146.261468749187</v>
      </c>
      <c r="L169">
        <f t="shared" ca="1" si="30"/>
        <v>16170.017174296827</v>
      </c>
      <c r="M169">
        <f t="shared" ca="1" si="31"/>
        <v>15186.522489114544</v>
      </c>
      <c r="N169" t="str">
        <f t="shared" ca="1" si="32"/>
        <v>Sell</v>
      </c>
      <c r="O169">
        <f t="shared" ca="1" si="33"/>
        <v>15889.018692816175</v>
      </c>
      <c r="P169">
        <f t="shared" ca="1" si="36"/>
        <v>140.49924074032597</v>
      </c>
      <c r="Q169">
        <f t="shared" ca="1" si="34"/>
        <v>42005.481249999997</v>
      </c>
      <c r="R169" t="str">
        <f t="shared" ca="1" si="37"/>
        <v/>
      </c>
      <c r="S169" s="10" t="str">
        <f t="shared" ca="1" si="35"/>
        <v/>
      </c>
    </row>
    <row r="170" spans="1:19" x14ac:dyDescent="0.2">
      <c r="A170">
        <v>156</v>
      </c>
      <c r="B170" s="1">
        <v>42005.482638888891</v>
      </c>
      <c r="C170" s="2">
        <v>15939.082796206894</v>
      </c>
      <c r="D170" s="2">
        <v>15944.546957298804</v>
      </c>
      <c r="E170" s="2">
        <v>15922.87723689946</v>
      </c>
      <c r="F170" s="2">
        <v>15939.221367297339</v>
      </c>
      <c r="G170">
        <f t="shared" ca="1" si="27"/>
        <v>15747.066970162994</v>
      </c>
      <c r="H170">
        <f t="shared" ca="1" si="28"/>
        <v>15688.502381954571</v>
      </c>
      <c r="I170" t="str">
        <f t="shared" ca="1" si="29"/>
        <v>Buy</v>
      </c>
      <c r="J170" s="2">
        <f t="shared" si="38"/>
        <v>53.393746315909084</v>
      </c>
      <c r="K170">
        <f t="shared" ca="1" si="26"/>
        <v>143.60810525109335</v>
      </c>
      <c r="L170">
        <f t="shared" ca="1" si="30"/>
        <v>16170.017174296827</v>
      </c>
      <c r="M170">
        <f t="shared" ca="1" si="31"/>
        <v>15186.522489114544</v>
      </c>
      <c r="N170" t="str">
        <f t="shared" ca="1" si="32"/>
        <v>Sell</v>
      </c>
      <c r="O170">
        <f t="shared" ca="1" si="33"/>
        <v>15889.018692816175</v>
      </c>
      <c r="P170">
        <f t="shared" ca="1" si="36"/>
        <v>140.49924074032597</v>
      </c>
      <c r="Q170">
        <f t="shared" ca="1" si="34"/>
        <v>42005.481249999997</v>
      </c>
      <c r="R170" t="str">
        <f t="shared" ca="1" si="37"/>
        <v/>
      </c>
      <c r="S170" s="10" t="str">
        <f t="shared" ca="1" si="35"/>
        <v/>
      </c>
    </row>
    <row r="171" spans="1:19" x14ac:dyDescent="0.2">
      <c r="A171">
        <v>157</v>
      </c>
      <c r="B171" s="1">
        <v>42005.48333333333</v>
      </c>
      <c r="C171" s="2">
        <v>16032.557447751484</v>
      </c>
      <c r="D171" s="2">
        <v>16044.676750956714</v>
      </c>
      <c r="E171" s="2">
        <v>16011.580397647966</v>
      </c>
      <c r="F171" s="2">
        <v>16032.709389379888</v>
      </c>
      <c r="G171">
        <f t="shared" ca="1" si="27"/>
        <v>15944.546957298804</v>
      </c>
      <c r="H171">
        <f t="shared" ca="1" si="28"/>
        <v>15688.502381954571</v>
      </c>
      <c r="I171" t="str">
        <f t="shared" ca="1" si="29"/>
        <v>Buy</v>
      </c>
      <c r="J171" s="2">
        <f t="shared" si="38"/>
        <v>211.09818699438074</v>
      </c>
      <c r="K171">
        <f t="shared" ca="1" si="26"/>
        <v>145.53639330090158</v>
      </c>
      <c r="L171">
        <f t="shared" ca="1" si="30"/>
        <v>16170.017174296827</v>
      </c>
      <c r="M171">
        <f t="shared" ca="1" si="31"/>
        <v>15186.522489114544</v>
      </c>
      <c r="N171" t="str">
        <f t="shared" ca="1" si="32"/>
        <v>Sell</v>
      </c>
      <c r="O171">
        <f t="shared" ca="1" si="33"/>
        <v>15889.018692816175</v>
      </c>
      <c r="P171">
        <f t="shared" ca="1" si="36"/>
        <v>140.49924074032597</v>
      </c>
      <c r="Q171">
        <f t="shared" ca="1" si="34"/>
        <v>42005.481249999997</v>
      </c>
      <c r="R171" t="str">
        <f t="shared" ca="1" si="37"/>
        <v/>
      </c>
      <c r="S171" s="10" t="str">
        <f t="shared" ca="1" si="35"/>
        <v/>
      </c>
    </row>
    <row r="172" spans="1:19" x14ac:dyDescent="0.2">
      <c r="A172">
        <v>158</v>
      </c>
      <c r="B172" s="1">
        <v>42005.484027777777</v>
      </c>
      <c r="C172" s="2">
        <v>16267.885579498376</v>
      </c>
      <c r="D172" s="2">
        <v>16275.283754590948</v>
      </c>
      <c r="E172" s="2">
        <v>16240.940398965638</v>
      </c>
      <c r="F172" s="2">
        <v>16266.748647955465</v>
      </c>
      <c r="G172">
        <f t="shared" ca="1" si="27"/>
        <v>16044.676750956714</v>
      </c>
      <c r="H172">
        <f t="shared" ca="1" si="28"/>
        <v>15710.711423930863</v>
      </c>
      <c r="I172" t="str">
        <f t="shared" ca="1" si="29"/>
        <v>Buy</v>
      </c>
      <c r="J172" s="2">
        <f t="shared" si="38"/>
        <v>105.455383659375</v>
      </c>
      <c r="K172">
        <f t="shared" ca="1" si="26"/>
        <v>144.39122159685797</v>
      </c>
      <c r="L172" t="str">
        <f t="shared" ca="1" si="30"/>
        <v/>
      </c>
      <c r="M172" t="str">
        <f t="shared" ca="1" si="31"/>
        <v/>
      </c>
      <c r="N172" t="str">
        <f t="shared" ca="1" si="32"/>
        <v>SL</v>
      </c>
      <c r="O172" t="str">
        <f t="shared" ca="1" si="33"/>
        <v/>
      </c>
      <c r="P172" t="str">
        <f t="shared" ca="1" si="36"/>
        <v/>
      </c>
      <c r="Q172" t="str">
        <f t="shared" ca="1" si="34"/>
        <v/>
      </c>
      <c r="R172">
        <f t="shared" ca="1" si="37"/>
        <v>-280.99848148065212</v>
      </c>
      <c r="S172" s="10">
        <f t="shared" ca="1" si="35"/>
        <v>2.7777777795563452E-3</v>
      </c>
    </row>
    <row r="173" spans="1:19" x14ac:dyDescent="0.2">
      <c r="A173">
        <v>159</v>
      </c>
      <c r="B173" s="1">
        <v>42005.484722222223</v>
      </c>
      <c r="C173" s="2">
        <v>16422.414548250235</v>
      </c>
      <c r="D173" s="2">
        <v>16432.664796830271</v>
      </c>
      <c r="E173" s="2">
        <v>16411.297755404736</v>
      </c>
      <c r="F173" s="2">
        <v>16421.43431576289</v>
      </c>
      <c r="G173">
        <f t="shared" ca="1" si="27"/>
        <v>16275.283754590948</v>
      </c>
      <c r="H173">
        <f t="shared" ca="1" si="28"/>
        <v>15922.87723689946</v>
      </c>
      <c r="I173" t="str">
        <f t="shared" ca="1" si="29"/>
        <v>Buy</v>
      </c>
      <c r="J173" s="2">
        <f t="shared" si="38"/>
        <v>242.57436521105956</v>
      </c>
      <c r="K173">
        <f t="shared" ca="1" si="26"/>
        <v>147.19645427154944</v>
      </c>
      <c r="L173">
        <f t="shared" ca="1" si="30"/>
        <v>15980.890846047849</v>
      </c>
      <c r="M173">
        <f t="shared" ca="1" si="31"/>
        <v>17011.266025948695</v>
      </c>
      <c r="N173" t="str">
        <f t="shared" ca="1" si="32"/>
        <v>Buy</v>
      </c>
      <c r="O173">
        <f t="shared" ca="1" si="33"/>
        <v>16275.283754590948</v>
      </c>
      <c r="P173">
        <f t="shared" ca="1" si="36"/>
        <v>147.19645427154944</v>
      </c>
      <c r="Q173">
        <f t="shared" ca="1" si="34"/>
        <v>42005.484722222223</v>
      </c>
      <c r="R173" t="str">
        <f t="shared" ca="1" si="37"/>
        <v/>
      </c>
      <c r="S173" s="10" t="str">
        <f t="shared" ca="1" si="35"/>
        <v/>
      </c>
    </row>
    <row r="174" spans="1:19" x14ac:dyDescent="0.2">
      <c r="A174">
        <v>160</v>
      </c>
      <c r="B174" s="1">
        <v>42005.48541666667</v>
      </c>
      <c r="C174" s="2">
        <v>16322.763921441941</v>
      </c>
      <c r="D174" s="2">
        <v>16354.765333042893</v>
      </c>
      <c r="E174" s="2">
        <v>16295.497383350466</v>
      </c>
      <c r="F174" s="2">
        <v>16323.566390882679</v>
      </c>
      <c r="G174">
        <f t="shared" ca="1" si="27"/>
        <v>16432.664796830271</v>
      </c>
      <c r="H174">
        <f t="shared" ca="1" si="28"/>
        <v>16011.580397647966</v>
      </c>
      <c r="I174" t="str">
        <f t="shared" ca="1" si="29"/>
        <v/>
      </c>
      <c r="J174" s="2">
        <f t="shared" si="38"/>
        <v>165.91614887480682</v>
      </c>
      <c r="K174">
        <f t="shared" ca="1" si="26"/>
        <v>147.73130268878538</v>
      </c>
      <c r="L174">
        <f t="shared" ca="1" si="30"/>
        <v>15980.890846047849</v>
      </c>
      <c r="M174">
        <f t="shared" ca="1" si="31"/>
        <v>17011.266025948695</v>
      </c>
      <c r="N174" t="str">
        <f t="shared" ca="1" si="32"/>
        <v>Buy</v>
      </c>
      <c r="O174">
        <f t="shared" ca="1" si="33"/>
        <v>16275.283754590948</v>
      </c>
      <c r="P174">
        <f t="shared" ca="1" si="36"/>
        <v>147.19645427154944</v>
      </c>
      <c r="Q174">
        <f t="shared" ca="1" si="34"/>
        <v>42005.484722222223</v>
      </c>
      <c r="R174" t="str">
        <f t="shared" ca="1" si="37"/>
        <v/>
      </c>
      <c r="S174" s="10" t="str">
        <f t="shared" ca="1" si="35"/>
        <v/>
      </c>
    </row>
    <row r="175" spans="1:19" x14ac:dyDescent="0.2">
      <c r="A175">
        <v>161</v>
      </c>
      <c r="B175" s="1">
        <v>42005.486111111109</v>
      </c>
      <c r="C175" s="2">
        <v>16502.534403827663</v>
      </c>
      <c r="D175" s="2">
        <v>16526.187404444379</v>
      </c>
      <c r="E175" s="2">
        <v>16475.891632637755</v>
      </c>
      <c r="F175" s="2">
        <v>16502.039724488855</v>
      </c>
      <c r="G175">
        <f t="shared" ca="1" si="27"/>
        <v>16432.664796830271</v>
      </c>
      <c r="H175">
        <f t="shared" ca="1" si="28"/>
        <v>16240.940398965638</v>
      </c>
      <c r="I175" t="str">
        <f t="shared" ca="1" si="29"/>
        <v>Buy</v>
      </c>
      <c r="J175" s="2">
        <f t="shared" si="38"/>
        <v>125.93693241242363</v>
      </c>
      <c r="K175">
        <f t="shared" ca="1" si="26"/>
        <v>147.10860639517506</v>
      </c>
      <c r="L175">
        <f t="shared" ca="1" si="30"/>
        <v>15980.890846047849</v>
      </c>
      <c r="M175">
        <f t="shared" ca="1" si="31"/>
        <v>17011.266025948695</v>
      </c>
      <c r="N175" t="str">
        <f t="shared" ca="1" si="32"/>
        <v>Buy</v>
      </c>
      <c r="O175">
        <f t="shared" ca="1" si="33"/>
        <v>16275.283754590948</v>
      </c>
      <c r="P175">
        <f t="shared" ca="1" si="36"/>
        <v>147.19645427154944</v>
      </c>
      <c r="Q175">
        <f t="shared" ca="1" si="34"/>
        <v>42005.484722222223</v>
      </c>
      <c r="R175" t="str">
        <f t="shared" ca="1" si="37"/>
        <v/>
      </c>
      <c r="S175" s="10" t="str">
        <f t="shared" ca="1" si="35"/>
        <v/>
      </c>
    </row>
    <row r="176" spans="1:19" x14ac:dyDescent="0.2">
      <c r="A176">
        <v>162</v>
      </c>
      <c r="B176" s="1">
        <v>42005.486805555556</v>
      </c>
      <c r="C176" s="2">
        <v>16286.027976201793</v>
      </c>
      <c r="D176" s="2">
        <v>16290.64129785206</v>
      </c>
      <c r="E176" s="2">
        <v>16285.183316163429</v>
      </c>
      <c r="F176" s="2">
        <v>16286.104482635747</v>
      </c>
      <c r="G176">
        <f t="shared" ca="1" si="27"/>
        <v>16526.187404444379</v>
      </c>
      <c r="H176">
        <f t="shared" ca="1" si="28"/>
        <v>16295.497383350466</v>
      </c>
      <c r="I176" t="str">
        <f t="shared" ca="1" si="29"/>
        <v>Sell</v>
      </c>
      <c r="J176" s="2">
        <f t="shared" si="38"/>
        <v>202.62101356170024</v>
      </c>
      <c r="K176">
        <f t="shared" ca="1" si="26"/>
        <v>148.6946751713615</v>
      </c>
      <c r="L176">
        <f t="shared" ca="1" si="30"/>
        <v>15980.890846047849</v>
      </c>
      <c r="M176">
        <f t="shared" ca="1" si="31"/>
        <v>17011.266025948695</v>
      </c>
      <c r="N176" t="str">
        <f t="shared" ca="1" si="32"/>
        <v>Buy</v>
      </c>
      <c r="O176">
        <f t="shared" ca="1" si="33"/>
        <v>16275.283754590948</v>
      </c>
      <c r="P176">
        <f t="shared" ca="1" si="36"/>
        <v>147.19645427154944</v>
      </c>
      <c r="Q176">
        <f t="shared" ca="1" si="34"/>
        <v>42005.484722222223</v>
      </c>
      <c r="R176" t="str">
        <f t="shared" ca="1" si="37"/>
        <v/>
      </c>
      <c r="S176" s="10" t="str">
        <f t="shared" ca="1" si="35"/>
        <v/>
      </c>
    </row>
    <row r="177" spans="1:19" x14ac:dyDescent="0.2">
      <c r="A177">
        <v>163</v>
      </c>
      <c r="B177" s="1">
        <v>42005.487500000003</v>
      </c>
      <c r="C177" s="2">
        <v>16185.626108195487</v>
      </c>
      <c r="D177" s="2">
        <v>16194.143362491935</v>
      </c>
      <c r="E177" s="2">
        <v>16173.189058588627</v>
      </c>
      <c r="F177" s="2">
        <v>16186.143051476443</v>
      </c>
      <c r="G177">
        <f t="shared" ca="1" si="27"/>
        <v>16526.187404444379</v>
      </c>
      <c r="H177">
        <f t="shared" ca="1" si="28"/>
        <v>16285.183316163429</v>
      </c>
      <c r="I177" t="str">
        <f t="shared" ca="1" si="29"/>
        <v>Sell</v>
      </c>
      <c r="J177" s="2">
        <f t="shared" si="38"/>
        <v>216.85640832542595</v>
      </c>
      <c r="K177">
        <f t="shared" ca="1" si="26"/>
        <v>150.6421532614776</v>
      </c>
      <c r="L177">
        <f t="shared" ca="1" si="30"/>
        <v>15980.890846047849</v>
      </c>
      <c r="M177">
        <f t="shared" ca="1" si="31"/>
        <v>17011.266025948695</v>
      </c>
      <c r="N177" t="str">
        <f t="shared" ca="1" si="32"/>
        <v>Buy</v>
      </c>
      <c r="O177">
        <f t="shared" ca="1" si="33"/>
        <v>16275.283754590948</v>
      </c>
      <c r="P177">
        <f t="shared" ca="1" si="36"/>
        <v>147.19645427154944</v>
      </c>
      <c r="Q177">
        <f t="shared" ca="1" si="34"/>
        <v>42005.484722222223</v>
      </c>
      <c r="R177" t="str">
        <f t="shared" ca="1" si="37"/>
        <v/>
      </c>
      <c r="S177" s="10" t="str">
        <f t="shared" ca="1" si="35"/>
        <v/>
      </c>
    </row>
    <row r="178" spans="1:19" x14ac:dyDescent="0.2">
      <c r="A178">
        <v>164</v>
      </c>
      <c r="B178" s="1">
        <v>42005.488194444442</v>
      </c>
      <c r="C178" s="2">
        <v>16097.301922826824</v>
      </c>
      <c r="D178" s="2">
        <v>16117.077485729398</v>
      </c>
      <c r="E178" s="2">
        <v>16079.451468367644</v>
      </c>
      <c r="F178" s="2">
        <v>16097.097979709688</v>
      </c>
      <c r="G178">
        <f t="shared" ca="1" si="27"/>
        <v>16290.64129785206</v>
      </c>
      <c r="H178">
        <f t="shared" ca="1" si="28"/>
        <v>16173.189058588627</v>
      </c>
      <c r="I178" t="str">
        <f t="shared" ca="1" si="29"/>
        <v>Sell</v>
      </c>
      <c r="J178" s="2">
        <f t="shared" si="38"/>
        <v>112.91542404711981</v>
      </c>
      <c r="K178">
        <f t="shared" ca="1" si="26"/>
        <v>149.56424671249596</v>
      </c>
      <c r="L178">
        <f t="shared" ca="1" si="30"/>
        <v>15980.890846047849</v>
      </c>
      <c r="M178">
        <f t="shared" ca="1" si="31"/>
        <v>17011.266025948695</v>
      </c>
      <c r="N178" t="str">
        <f t="shared" ca="1" si="32"/>
        <v>Buy</v>
      </c>
      <c r="O178">
        <f t="shared" ca="1" si="33"/>
        <v>16275.283754590948</v>
      </c>
      <c r="P178">
        <f t="shared" ca="1" si="36"/>
        <v>147.19645427154944</v>
      </c>
      <c r="Q178">
        <f t="shared" ca="1" si="34"/>
        <v>42005.484722222223</v>
      </c>
      <c r="R178" t="str">
        <f t="shared" ca="1" si="37"/>
        <v/>
      </c>
      <c r="S178" s="10" t="str">
        <f t="shared" ca="1" si="35"/>
        <v/>
      </c>
    </row>
    <row r="179" spans="1:19" x14ac:dyDescent="0.2">
      <c r="A179">
        <v>165</v>
      </c>
      <c r="B179" s="1">
        <v>42005.488888888889</v>
      </c>
      <c r="C179" s="2">
        <v>15944.01271279092</v>
      </c>
      <c r="D179" s="2">
        <v>15963.286254146889</v>
      </c>
      <c r="E179" s="2">
        <v>15935.84142112191</v>
      </c>
      <c r="F179" s="2">
        <v>15943.267802096301</v>
      </c>
      <c r="G179">
        <f t="shared" ca="1" si="27"/>
        <v>16194.143362491935</v>
      </c>
      <c r="H179">
        <f t="shared" ca="1" si="28"/>
        <v>16079.451468367644</v>
      </c>
      <c r="I179" t="str">
        <f t="shared" ca="1" si="29"/>
        <v>Sell</v>
      </c>
      <c r="J179" s="2">
        <f t="shared" si="38"/>
        <v>106.69158310879902</v>
      </c>
      <c r="K179">
        <f t="shared" ca="1" si="26"/>
        <v>148.33931346667603</v>
      </c>
      <c r="L179" t="str">
        <f t="shared" ca="1" si="30"/>
        <v/>
      </c>
      <c r="M179" t="str">
        <f t="shared" ca="1" si="31"/>
        <v/>
      </c>
      <c r="N179" t="str">
        <f t="shared" ca="1" si="32"/>
        <v>SL</v>
      </c>
      <c r="O179" t="str">
        <f t="shared" ca="1" si="33"/>
        <v/>
      </c>
      <c r="P179" t="str">
        <f t="shared" ca="1" si="36"/>
        <v/>
      </c>
      <c r="Q179" t="str">
        <f t="shared" ca="1" si="34"/>
        <v/>
      </c>
      <c r="R179">
        <f t="shared" ca="1" si="37"/>
        <v>-294.39290854309911</v>
      </c>
      <c r="S179" s="10">
        <f t="shared" ca="1" si="35"/>
        <v>4.166666665696539E-3</v>
      </c>
    </row>
    <row r="180" spans="1:19" x14ac:dyDescent="0.2">
      <c r="A180">
        <v>166</v>
      </c>
      <c r="B180" s="1">
        <v>42005.489583333336</v>
      </c>
      <c r="C180" s="2">
        <v>16058.60143944172</v>
      </c>
      <c r="D180" s="2">
        <v>16074.322075363683</v>
      </c>
      <c r="E180" s="2">
        <v>16040.477402804359</v>
      </c>
      <c r="F180" s="2">
        <v>16058.647259199821</v>
      </c>
      <c r="G180">
        <f t="shared" ca="1" si="27"/>
        <v>16117.077485729398</v>
      </c>
      <c r="H180">
        <f t="shared" ca="1" si="28"/>
        <v>15935.84142112191</v>
      </c>
      <c r="I180" t="str">
        <f t="shared" ca="1" si="29"/>
        <v/>
      </c>
      <c r="J180" s="2">
        <f t="shared" si="38"/>
        <v>161.25655858777827</v>
      </c>
      <c r="K180">
        <f t="shared" ca="1" si="26"/>
        <v>148.70837761299325</v>
      </c>
      <c r="L180" t="str">
        <f t="shared" ca="1" si="30"/>
        <v/>
      </c>
      <c r="M180" t="str">
        <f t="shared" ca="1" si="31"/>
        <v/>
      </c>
      <c r="N180" t="str">
        <f t="shared" ca="1" si="32"/>
        <v/>
      </c>
      <c r="O180" t="str">
        <f t="shared" ca="1" si="33"/>
        <v/>
      </c>
      <c r="P180" t="str">
        <f t="shared" ca="1" si="36"/>
        <v/>
      </c>
      <c r="Q180" t="str">
        <f t="shared" ca="1" si="34"/>
        <v/>
      </c>
      <c r="R180" t="str">
        <f t="shared" ca="1" si="37"/>
        <v/>
      </c>
      <c r="S180" s="10" t="str">
        <f t="shared" ca="1" si="35"/>
        <v/>
      </c>
    </row>
    <row r="181" spans="1:19" x14ac:dyDescent="0.2">
      <c r="A181">
        <v>167</v>
      </c>
      <c r="B181" s="1">
        <v>42005.490277777775</v>
      </c>
      <c r="C181" s="2">
        <v>16418.043389093247</v>
      </c>
      <c r="D181" s="2">
        <v>16422.634528489561</v>
      </c>
      <c r="E181" s="2">
        <v>16392.478507529631</v>
      </c>
      <c r="F181" s="2">
        <v>16417.184863329763</v>
      </c>
      <c r="G181">
        <f t="shared" ca="1" si="27"/>
        <v>16074.322075363683</v>
      </c>
      <c r="H181">
        <f t="shared" ca="1" si="28"/>
        <v>15935.84142112191</v>
      </c>
      <c r="I181" t="str">
        <f t="shared" ca="1" si="29"/>
        <v>Buy</v>
      </c>
      <c r="J181" s="2">
        <f t="shared" si="38"/>
        <v>131.05427326738209</v>
      </c>
      <c r="K181">
        <f t="shared" ca="1" si="26"/>
        <v>148.20397463169007</v>
      </c>
      <c r="L181">
        <f t="shared" ca="1" si="30"/>
        <v>15777.914126100302</v>
      </c>
      <c r="M181">
        <f t="shared" ca="1" si="31"/>
        <v>16815.341948522135</v>
      </c>
      <c r="N181" t="str">
        <f t="shared" ca="1" si="32"/>
        <v>Buy</v>
      </c>
      <c r="O181">
        <f t="shared" ca="1" si="33"/>
        <v>16074.322075363683</v>
      </c>
      <c r="P181">
        <f t="shared" ca="1" si="36"/>
        <v>148.20397463169007</v>
      </c>
      <c r="Q181">
        <f t="shared" ca="1" si="34"/>
        <v>42005.490277777775</v>
      </c>
      <c r="R181" t="str">
        <f t="shared" ca="1" si="37"/>
        <v/>
      </c>
      <c r="S181" s="10" t="str">
        <f t="shared" ca="1" si="35"/>
        <v/>
      </c>
    </row>
    <row r="182" spans="1:19" x14ac:dyDescent="0.2">
      <c r="A182">
        <v>168</v>
      </c>
      <c r="B182" s="1">
        <v>42005.490972222222</v>
      </c>
      <c r="C182" s="2">
        <v>16740.95262440521</v>
      </c>
      <c r="D182" s="2">
        <v>16755.624801671303</v>
      </c>
      <c r="E182" s="2">
        <v>16733.033557741899</v>
      </c>
      <c r="F182" s="2">
        <v>16742.552542534377</v>
      </c>
      <c r="G182">
        <f t="shared" ca="1" si="27"/>
        <v>16422.634528489561</v>
      </c>
      <c r="H182">
        <f t="shared" ca="1" si="28"/>
        <v>15935.84142112191</v>
      </c>
      <c r="I182" t="str">
        <f t="shared" ca="1" si="29"/>
        <v>Buy</v>
      </c>
      <c r="J182" s="2">
        <f t="shared" si="38"/>
        <v>363.98726928974065</v>
      </c>
      <c r="K182">
        <f t="shared" ca="1" si="26"/>
        <v>154.36921162192007</v>
      </c>
      <c r="L182">
        <f t="shared" ca="1" si="30"/>
        <v>15777.914126100302</v>
      </c>
      <c r="M182">
        <f t="shared" ca="1" si="31"/>
        <v>16815.341948522135</v>
      </c>
      <c r="N182" t="str">
        <f t="shared" ca="1" si="32"/>
        <v>Buy</v>
      </c>
      <c r="O182">
        <f t="shared" ca="1" si="33"/>
        <v>16074.322075363683</v>
      </c>
      <c r="P182">
        <f t="shared" ca="1" si="36"/>
        <v>148.20397463169007</v>
      </c>
      <c r="Q182">
        <f t="shared" ca="1" si="34"/>
        <v>42005.490277777775</v>
      </c>
      <c r="R182" t="str">
        <f t="shared" ca="1" si="37"/>
        <v/>
      </c>
      <c r="S182" s="10" t="str">
        <f t="shared" ca="1" si="35"/>
        <v/>
      </c>
    </row>
    <row r="183" spans="1:19" x14ac:dyDescent="0.2">
      <c r="A183">
        <v>169</v>
      </c>
      <c r="B183" s="1">
        <v>42005.491666666669</v>
      </c>
      <c r="C183" s="2">
        <v>16710.572147770228</v>
      </c>
      <c r="D183" s="2">
        <v>16717.770625227196</v>
      </c>
      <c r="E183" s="2">
        <v>16702.880961397917</v>
      </c>
      <c r="F183" s="2">
        <v>16710.843518403541</v>
      </c>
      <c r="G183">
        <f t="shared" ca="1" si="27"/>
        <v>16755.624801671303</v>
      </c>
      <c r="H183">
        <f t="shared" ca="1" si="28"/>
        <v>16040.477402804359</v>
      </c>
      <c r="I183" t="str">
        <f t="shared" ca="1" si="29"/>
        <v/>
      </c>
      <c r="J183" s="2">
        <f t="shared" si="38"/>
        <v>338.43993834154026</v>
      </c>
      <c r="K183">
        <f t="shared" ca="1" si="26"/>
        <v>159.62837524248064</v>
      </c>
      <c r="L183">
        <f t="shared" ca="1" si="30"/>
        <v>15777.914126100302</v>
      </c>
      <c r="M183">
        <f t="shared" ca="1" si="31"/>
        <v>16815.341948522135</v>
      </c>
      <c r="N183" t="str">
        <f t="shared" ca="1" si="32"/>
        <v>Buy</v>
      </c>
      <c r="O183">
        <f t="shared" ca="1" si="33"/>
        <v>16074.322075363683</v>
      </c>
      <c r="P183">
        <f t="shared" ca="1" si="36"/>
        <v>148.20397463169007</v>
      </c>
      <c r="Q183">
        <f t="shared" ca="1" si="34"/>
        <v>42005.490277777775</v>
      </c>
      <c r="R183" t="str">
        <f t="shared" ca="1" si="37"/>
        <v/>
      </c>
      <c r="S183" s="10" t="str">
        <f t="shared" ca="1" si="35"/>
        <v/>
      </c>
    </row>
    <row r="184" spans="1:19" x14ac:dyDescent="0.2">
      <c r="A184">
        <v>170</v>
      </c>
      <c r="B184" s="1">
        <v>42005.492361111108</v>
      </c>
      <c r="C184" s="2">
        <v>16757.440901296406</v>
      </c>
      <c r="D184" s="2">
        <v>16784.627570664437</v>
      </c>
      <c r="E184" s="2">
        <v>16735.788311783705</v>
      </c>
      <c r="F184" s="2">
        <v>16759.417421724487</v>
      </c>
      <c r="G184">
        <f t="shared" ca="1" si="27"/>
        <v>16755.624801671303</v>
      </c>
      <c r="H184">
        <f t="shared" ca="1" si="28"/>
        <v>16392.478507529631</v>
      </c>
      <c r="I184" t="str">
        <f t="shared" ca="1" si="29"/>
        <v>Buy</v>
      </c>
      <c r="J184" s="2">
        <f t="shared" si="38"/>
        <v>39.671581136459281</v>
      </c>
      <c r="K184">
        <f t="shared" ca="1" si="26"/>
        <v>156.2010382680229</v>
      </c>
      <c r="L184">
        <f t="shared" ca="1" si="30"/>
        <v>15777.914126100302</v>
      </c>
      <c r="M184">
        <f t="shared" ca="1" si="31"/>
        <v>16815.341948522135</v>
      </c>
      <c r="N184" t="str">
        <f t="shared" ca="1" si="32"/>
        <v>Buy</v>
      </c>
      <c r="O184">
        <f t="shared" ca="1" si="33"/>
        <v>16074.322075363683</v>
      </c>
      <c r="P184">
        <f t="shared" ca="1" si="36"/>
        <v>148.20397463169007</v>
      </c>
      <c r="Q184">
        <f t="shared" ca="1" si="34"/>
        <v>42005.490277777775</v>
      </c>
      <c r="R184" t="str">
        <f t="shared" ca="1" si="37"/>
        <v/>
      </c>
      <c r="S184" s="10" t="str">
        <f t="shared" ca="1" si="35"/>
        <v/>
      </c>
    </row>
    <row r="185" spans="1:19" x14ac:dyDescent="0.2">
      <c r="A185">
        <v>171</v>
      </c>
      <c r="B185" s="1">
        <v>42005.493055555555</v>
      </c>
      <c r="C185" s="2">
        <v>16842.169215378894</v>
      </c>
      <c r="D185" s="2">
        <v>16856.6139935176</v>
      </c>
      <c r="E185" s="2">
        <v>16819.925900277292</v>
      </c>
      <c r="F185" s="2">
        <v>16841.904711559004</v>
      </c>
      <c r="G185">
        <f t="shared" ca="1" si="27"/>
        <v>16784.627570664437</v>
      </c>
      <c r="H185">
        <f t="shared" ca="1" si="28"/>
        <v>16702.880961397917</v>
      </c>
      <c r="I185" t="str">
        <f t="shared" ca="1" si="29"/>
        <v>Buy</v>
      </c>
      <c r="J185" s="2">
        <f t="shared" si="38"/>
        <v>73.784052260896715</v>
      </c>
      <c r="K185">
        <f t="shared" ca="1" si="26"/>
        <v>153.84626723924785</v>
      </c>
      <c r="L185" t="str">
        <f t="shared" ca="1" si="30"/>
        <v/>
      </c>
      <c r="M185" t="str">
        <f t="shared" ca="1" si="31"/>
        <v/>
      </c>
      <c r="N185" t="str">
        <f t="shared" ca="1" si="32"/>
        <v>TP</v>
      </c>
      <c r="O185" t="str">
        <f t="shared" ca="1" si="33"/>
        <v/>
      </c>
      <c r="P185" t="str">
        <f t="shared" ca="1" si="36"/>
        <v/>
      </c>
      <c r="Q185" t="str">
        <f t="shared" ca="1" si="34"/>
        <v/>
      </c>
      <c r="R185">
        <f t="shared" ca="1" si="37"/>
        <v>741.01987315845145</v>
      </c>
      <c r="S185" s="10">
        <f t="shared" ca="1" si="35"/>
        <v>2.7777777795563452E-3</v>
      </c>
    </row>
    <row r="186" spans="1:19" x14ac:dyDescent="0.2">
      <c r="A186">
        <v>172</v>
      </c>
      <c r="B186" s="1">
        <v>42005.493750000001</v>
      </c>
      <c r="C186" s="2">
        <v>17013.534913674535</v>
      </c>
      <c r="D186" s="2">
        <v>17040.980702397614</v>
      </c>
      <c r="E186" s="2">
        <v>16992.177406479997</v>
      </c>
      <c r="F186" s="2">
        <v>17013.938608524833</v>
      </c>
      <c r="G186">
        <f t="shared" ca="1" si="27"/>
        <v>16856.6139935176</v>
      </c>
      <c r="H186">
        <f t="shared" ca="1" si="28"/>
        <v>16702.880961397917</v>
      </c>
      <c r="I186" t="str">
        <f t="shared" ca="1" si="29"/>
        <v>Buy</v>
      </c>
      <c r="J186" s="2">
        <f t="shared" si="38"/>
        <v>97.196571793112525</v>
      </c>
      <c r="K186">
        <f t="shared" ca="1" si="26"/>
        <v>152.22770451221541</v>
      </c>
      <c r="L186">
        <f t="shared" ca="1" si="30"/>
        <v>16552.158584493169</v>
      </c>
      <c r="M186">
        <f t="shared" ca="1" si="31"/>
        <v>17617.752516078675</v>
      </c>
      <c r="N186" t="str">
        <f t="shared" ca="1" si="32"/>
        <v>Buy</v>
      </c>
      <c r="O186">
        <f t="shared" ca="1" si="33"/>
        <v>16856.6139935176</v>
      </c>
      <c r="P186">
        <f t="shared" ca="1" si="36"/>
        <v>152.22770451221541</v>
      </c>
      <c r="Q186">
        <f t="shared" ca="1" si="34"/>
        <v>42005.493750000001</v>
      </c>
      <c r="R186" t="str">
        <f t="shared" ca="1" si="37"/>
        <v/>
      </c>
      <c r="S186" s="10" t="str">
        <f t="shared" ca="1" si="35"/>
        <v/>
      </c>
    </row>
    <row r="187" spans="1:19" x14ac:dyDescent="0.2">
      <c r="A187">
        <v>173</v>
      </c>
      <c r="B187" s="1">
        <v>42005.494444444441</v>
      </c>
      <c r="C187" s="2">
        <v>16986.976365673912</v>
      </c>
      <c r="D187" s="2">
        <v>16998.163636201323</v>
      </c>
      <c r="E187" s="2">
        <v>16966.164574378876</v>
      </c>
      <c r="F187" s="2">
        <v>16987.404994748264</v>
      </c>
      <c r="G187">
        <f t="shared" ca="1" si="27"/>
        <v>17040.980702397614</v>
      </c>
      <c r="H187">
        <f t="shared" ca="1" si="28"/>
        <v>16735.788311783705</v>
      </c>
      <c r="I187" t="str">
        <f t="shared" ca="1" si="29"/>
        <v/>
      </c>
      <c r="J187" s="2">
        <f t="shared" si="38"/>
        <v>199.07599083860987</v>
      </c>
      <c r="K187">
        <f t="shared" ca="1" si="26"/>
        <v>153.56622697868383</v>
      </c>
      <c r="L187">
        <f t="shared" ca="1" si="30"/>
        <v>16552.158584493169</v>
      </c>
      <c r="M187">
        <f t="shared" ca="1" si="31"/>
        <v>17617.752516078675</v>
      </c>
      <c r="N187" t="str">
        <f t="shared" ca="1" si="32"/>
        <v>Buy</v>
      </c>
      <c r="O187">
        <f t="shared" ca="1" si="33"/>
        <v>16856.6139935176</v>
      </c>
      <c r="P187">
        <f t="shared" ca="1" si="36"/>
        <v>152.22770451221541</v>
      </c>
      <c r="Q187">
        <f t="shared" ca="1" si="34"/>
        <v>42005.493750000001</v>
      </c>
      <c r="R187" t="str">
        <f t="shared" ca="1" si="37"/>
        <v/>
      </c>
      <c r="S187" s="10" t="str">
        <f t="shared" ca="1" si="35"/>
        <v/>
      </c>
    </row>
    <row r="188" spans="1:19" x14ac:dyDescent="0.2">
      <c r="A188">
        <v>174</v>
      </c>
      <c r="B188" s="1">
        <v>42005.495138888888</v>
      </c>
      <c r="C188" s="2">
        <v>16921.879430510548</v>
      </c>
      <c r="D188" s="2">
        <v>16935.276357088998</v>
      </c>
      <c r="E188" s="2">
        <v>16910.642575336522</v>
      </c>
      <c r="F188" s="2">
        <v>16921.38732129279</v>
      </c>
      <c r="G188">
        <f t="shared" ca="1" si="27"/>
        <v>17040.980702397614</v>
      </c>
      <c r="H188">
        <f t="shared" ca="1" si="28"/>
        <v>16819.925900277292</v>
      </c>
      <c r="I188" t="str">
        <f t="shared" ca="1" si="29"/>
        <v/>
      </c>
      <c r="J188" s="2">
        <f t="shared" si="38"/>
        <v>47.774034145957557</v>
      </c>
      <c r="K188">
        <f t="shared" ca="1" si="26"/>
        <v>150.54359289774879</v>
      </c>
      <c r="L188">
        <f t="shared" ca="1" si="30"/>
        <v>16552.158584493169</v>
      </c>
      <c r="M188">
        <f t="shared" ca="1" si="31"/>
        <v>17617.752516078675</v>
      </c>
      <c r="N188" t="str">
        <f t="shared" ca="1" si="32"/>
        <v>Buy</v>
      </c>
      <c r="O188">
        <f t="shared" ca="1" si="33"/>
        <v>16856.6139935176</v>
      </c>
      <c r="P188">
        <f t="shared" ca="1" si="36"/>
        <v>152.22770451221541</v>
      </c>
      <c r="Q188">
        <f t="shared" ca="1" si="34"/>
        <v>42005.493750000001</v>
      </c>
      <c r="R188" t="str">
        <f t="shared" ca="1" si="37"/>
        <v/>
      </c>
      <c r="S188" s="10" t="str">
        <f t="shared" ca="1" si="35"/>
        <v/>
      </c>
    </row>
    <row r="189" spans="1:19" x14ac:dyDescent="0.2">
      <c r="A189">
        <v>175</v>
      </c>
      <c r="B189" s="1">
        <v>42005.495833333334</v>
      </c>
      <c r="C189" s="2">
        <v>16692.531830917851</v>
      </c>
      <c r="D189" s="2">
        <v>16696.197518828409</v>
      </c>
      <c r="E189" s="2">
        <v>16677.422693408229</v>
      </c>
      <c r="F189" s="2">
        <v>16692.049153928987</v>
      </c>
      <c r="G189">
        <f t="shared" ca="1" si="27"/>
        <v>16998.163636201323</v>
      </c>
      <c r="H189">
        <f t="shared" ca="1" si="28"/>
        <v>16910.642575336522</v>
      </c>
      <c r="I189" t="str">
        <f t="shared" ca="1" si="29"/>
        <v>Sell</v>
      </c>
      <c r="J189" s="2">
        <f t="shared" si="38"/>
        <v>76.762419411741575</v>
      </c>
      <c r="K189">
        <f t="shared" ca="1" si="26"/>
        <v>148.43555936957713</v>
      </c>
      <c r="L189">
        <f t="shared" ca="1" si="30"/>
        <v>16552.158584493169</v>
      </c>
      <c r="M189">
        <f t="shared" ca="1" si="31"/>
        <v>17617.752516078675</v>
      </c>
      <c r="N189" t="str">
        <f t="shared" ca="1" si="32"/>
        <v>Buy</v>
      </c>
      <c r="O189">
        <f t="shared" ca="1" si="33"/>
        <v>16856.6139935176</v>
      </c>
      <c r="P189">
        <f t="shared" ca="1" si="36"/>
        <v>152.22770451221541</v>
      </c>
      <c r="Q189">
        <f t="shared" ca="1" si="34"/>
        <v>42005.493750000001</v>
      </c>
      <c r="R189" t="str">
        <f t="shared" ca="1" si="37"/>
        <v/>
      </c>
      <c r="S189" s="10" t="str">
        <f t="shared" ca="1" si="35"/>
        <v/>
      </c>
    </row>
    <row r="190" spans="1:19" x14ac:dyDescent="0.2">
      <c r="A190">
        <v>176</v>
      </c>
      <c r="B190" s="1">
        <v>42005.496527777781</v>
      </c>
      <c r="C190" s="2">
        <v>16723.002806634395</v>
      </c>
      <c r="D190" s="2">
        <v>16745.813667658989</v>
      </c>
      <c r="E190" s="2">
        <v>16715.787799127993</v>
      </c>
      <c r="F190" s="2">
        <v>16724.229307643262</v>
      </c>
      <c r="G190">
        <f t="shared" ca="1" si="27"/>
        <v>16935.276357088998</v>
      </c>
      <c r="H190">
        <f t="shared" ca="1" si="28"/>
        <v>16677.422693408229</v>
      </c>
      <c r="I190" t="str">
        <f t="shared" ca="1" si="29"/>
        <v/>
      </c>
      <c r="J190" s="2">
        <f t="shared" si="38"/>
        <v>243.9646278845612</v>
      </c>
      <c r="K190">
        <f t="shared" ca="1" si="26"/>
        <v>151.16496132714812</v>
      </c>
      <c r="L190">
        <f t="shared" ca="1" si="30"/>
        <v>16552.158584493169</v>
      </c>
      <c r="M190">
        <f t="shared" ca="1" si="31"/>
        <v>17617.752516078675</v>
      </c>
      <c r="N190" t="str">
        <f t="shared" ca="1" si="32"/>
        <v>Buy</v>
      </c>
      <c r="O190">
        <f t="shared" ca="1" si="33"/>
        <v>16856.6139935176</v>
      </c>
      <c r="P190">
        <f t="shared" ca="1" si="36"/>
        <v>152.22770451221541</v>
      </c>
      <c r="Q190">
        <f t="shared" ca="1" si="34"/>
        <v>42005.493750000001</v>
      </c>
      <c r="R190" t="str">
        <f t="shared" ca="1" si="37"/>
        <v/>
      </c>
      <c r="S190" s="10" t="str">
        <f t="shared" ca="1" si="35"/>
        <v/>
      </c>
    </row>
    <row r="191" spans="1:19" x14ac:dyDescent="0.2">
      <c r="A191">
        <v>177</v>
      </c>
      <c r="B191" s="1">
        <v>42005.49722222222</v>
      </c>
      <c r="C191" s="2">
        <v>16657.868387414524</v>
      </c>
      <c r="D191" s="2">
        <v>16674.369389710238</v>
      </c>
      <c r="E191" s="2">
        <v>16632.039852582249</v>
      </c>
      <c r="F191" s="2">
        <v>16657.867084218684</v>
      </c>
      <c r="G191">
        <f t="shared" ca="1" si="27"/>
        <v>16745.813667658989</v>
      </c>
      <c r="H191">
        <f t="shared" ca="1" si="28"/>
        <v>16677.422693408229</v>
      </c>
      <c r="I191" t="str">
        <f t="shared" ca="1" si="29"/>
        <v>Sell</v>
      </c>
      <c r="J191" s="2">
        <f t="shared" si="38"/>
        <v>53.764513730002363</v>
      </c>
      <c r="K191">
        <f t="shared" ca="1" si="26"/>
        <v>148.3820913958011</v>
      </c>
      <c r="L191">
        <f t="shared" ca="1" si="30"/>
        <v>16552.158584493169</v>
      </c>
      <c r="M191">
        <f t="shared" ca="1" si="31"/>
        <v>17617.752516078675</v>
      </c>
      <c r="N191" t="str">
        <f t="shared" ca="1" si="32"/>
        <v>Buy</v>
      </c>
      <c r="O191">
        <f t="shared" ca="1" si="33"/>
        <v>16856.6139935176</v>
      </c>
      <c r="P191">
        <f t="shared" ca="1" si="36"/>
        <v>152.22770451221541</v>
      </c>
      <c r="Q191">
        <f t="shared" ca="1" si="34"/>
        <v>42005.493750000001</v>
      </c>
      <c r="R191" t="str">
        <f t="shared" ca="1" si="37"/>
        <v/>
      </c>
      <c r="S191" s="10" t="str">
        <f t="shared" ca="1" si="35"/>
        <v/>
      </c>
    </row>
    <row r="192" spans="1:19" x14ac:dyDescent="0.2">
      <c r="A192">
        <v>178</v>
      </c>
      <c r="B192" s="1">
        <v>42005.497916666667</v>
      </c>
      <c r="C192" s="2">
        <v>16843.7972203073</v>
      </c>
      <c r="D192" s="2">
        <v>16855.850837823898</v>
      </c>
      <c r="E192" s="2">
        <v>16831.155109732212</v>
      </c>
      <c r="F192" s="2">
        <v>16843.878275682138</v>
      </c>
      <c r="G192">
        <f t="shared" ca="1" si="27"/>
        <v>16745.813667658989</v>
      </c>
      <c r="H192">
        <f t="shared" ca="1" si="28"/>
        <v>16632.039852582249</v>
      </c>
      <c r="I192" t="str">
        <f t="shared" ca="1" si="29"/>
        <v>Buy</v>
      </c>
      <c r="J192" s="2">
        <f t="shared" si="38"/>
        <v>92.189455061012268</v>
      </c>
      <c r="K192">
        <f t="shared" ca="1" si="26"/>
        <v>146.77658750052143</v>
      </c>
      <c r="L192">
        <f t="shared" ca="1" si="30"/>
        <v>16552.158584493169</v>
      </c>
      <c r="M192">
        <f t="shared" ca="1" si="31"/>
        <v>17617.752516078675</v>
      </c>
      <c r="N192" t="str">
        <f t="shared" ca="1" si="32"/>
        <v>Buy</v>
      </c>
      <c r="O192">
        <f t="shared" ca="1" si="33"/>
        <v>16856.6139935176</v>
      </c>
      <c r="P192">
        <f t="shared" ca="1" si="36"/>
        <v>152.22770451221541</v>
      </c>
      <c r="Q192">
        <f t="shared" ca="1" si="34"/>
        <v>42005.493750000001</v>
      </c>
      <c r="R192" t="str">
        <f t="shared" ca="1" si="37"/>
        <v/>
      </c>
      <c r="S192" s="10" t="str">
        <f t="shared" ca="1" si="35"/>
        <v/>
      </c>
    </row>
    <row r="193" spans="1:19" x14ac:dyDescent="0.2">
      <c r="A193">
        <v>179</v>
      </c>
      <c r="B193" s="1">
        <v>42005.498611111114</v>
      </c>
      <c r="C193" s="2">
        <v>16845.361345446316</v>
      </c>
      <c r="D193" s="2">
        <v>16873.259685424015</v>
      </c>
      <c r="E193" s="2">
        <v>16812.536984869865</v>
      </c>
      <c r="F193" s="2">
        <v>16845.238905819686</v>
      </c>
      <c r="G193">
        <f t="shared" ca="1" si="27"/>
        <v>16855.850837823898</v>
      </c>
      <c r="H193">
        <f t="shared" ca="1" si="28"/>
        <v>16632.039852582249</v>
      </c>
      <c r="I193" t="str">
        <f t="shared" ca="1" si="29"/>
        <v>Buy</v>
      </c>
      <c r="J193" s="2">
        <f t="shared" si="38"/>
        <v>197.98375360521459</v>
      </c>
      <c r="K193">
        <f t="shared" ca="1" si="26"/>
        <v>148.23964938922697</v>
      </c>
      <c r="L193">
        <f t="shared" ca="1" si="30"/>
        <v>16552.158584493169</v>
      </c>
      <c r="M193">
        <f t="shared" ca="1" si="31"/>
        <v>17617.752516078675</v>
      </c>
      <c r="N193" t="str">
        <f t="shared" ca="1" si="32"/>
        <v>Buy</v>
      </c>
      <c r="O193">
        <f t="shared" ca="1" si="33"/>
        <v>16856.6139935176</v>
      </c>
      <c r="P193">
        <f t="shared" ca="1" si="36"/>
        <v>152.22770451221541</v>
      </c>
      <c r="Q193">
        <f t="shared" ca="1" si="34"/>
        <v>42005.493750000001</v>
      </c>
      <c r="R193" t="str">
        <f t="shared" ca="1" si="37"/>
        <v/>
      </c>
      <c r="S193" s="10" t="str">
        <f t="shared" ca="1" si="35"/>
        <v/>
      </c>
    </row>
    <row r="194" spans="1:19" x14ac:dyDescent="0.2">
      <c r="A194">
        <v>180</v>
      </c>
      <c r="B194" s="1">
        <v>42005.499305555553</v>
      </c>
      <c r="C194" s="2">
        <v>17088.03481267664</v>
      </c>
      <c r="D194" s="2">
        <v>17128.318858180352</v>
      </c>
      <c r="E194" s="2">
        <v>17062.936858325782</v>
      </c>
      <c r="F194" s="2">
        <v>17088.948871389617</v>
      </c>
      <c r="G194">
        <f t="shared" ca="1" si="27"/>
        <v>16873.259685424015</v>
      </c>
      <c r="H194">
        <f t="shared" ca="1" si="28"/>
        <v>16632.039852582249</v>
      </c>
      <c r="I194" t="str">
        <f t="shared" ca="1" si="29"/>
        <v>Buy</v>
      </c>
      <c r="J194" s="2">
        <f t="shared" si="38"/>
        <v>60.722700554149924</v>
      </c>
      <c r="K194">
        <f t="shared" ca="1" si="26"/>
        <v>145.7391651367962</v>
      </c>
      <c r="L194">
        <f t="shared" ca="1" si="30"/>
        <v>16552.158584493169</v>
      </c>
      <c r="M194">
        <f t="shared" ca="1" si="31"/>
        <v>17617.752516078675</v>
      </c>
      <c r="N194" t="str">
        <f t="shared" ca="1" si="32"/>
        <v>Buy</v>
      </c>
      <c r="O194">
        <f t="shared" ca="1" si="33"/>
        <v>16856.6139935176</v>
      </c>
      <c r="P194">
        <f t="shared" ca="1" si="36"/>
        <v>152.22770451221541</v>
      </c>
      <c r="Q194">
        <f t="shared" ca="1" si="34"/>
        <v>42005.493750000001</v>
      </c>
      <c r="R194" t="str">
        <f t="shared" ca="1" si="37"/>
        <v/>
      </c>
      <c r="S194" s="10" t="str">
        <f t="shared" ca="1" si="35"/>
        <v/>
      </c>
    </row>
    <row r="195" spans="1:19" x14ac:dyDescent="0.2">
      <c r="A195">
        <v>181</v>
      </c>
      <c r="B195" s="1">
        <v>42005.5</v>
      </c>
      <c r="C195" s="2">
        <v>16819.652827624181</v>
      </c>
      <c r="D195" s="2">
        <v>16832.412898866216</v>
      </c>
      <c r="E195" s="2">
        <v>16801.859541155616</v>
      </c>
      <c r="F195" s="2">
        <v>16819.538852909271</v>
      </c>
      <c r="G195">
        <f t="shared" ca="1" si="27"/>
        <v>17128.318858180352</v>
      </c>
      <c r="H195">
        <f t="shared" ca="1" si="28"/>
        <v>16812.536984869865</v>
      </c>
      <c r="I195" t="str">
        <f t="shared" ca="1" si="29"/>
        <v>Sell</v>
      </c>
      <c r="J195" s="2">
        <f t="shared" si="38"/>
        <v>283.07995236066563</v>
      </c>
      <c r="K195">
        <f t="shared" ca="1" si="26"/>
        <v>149.66318762890674</v>
      </c>
      <c r="L195">
        <f t="shared" ca="1" si="30"/>
        <v>16552.158584493169</v>
      </c>
      <c r="M195">
        <f t="shared" ca="1" si="31"/>
        <v>17617.752516078675</v>
      </c>
      <c r="N195" t="str">
        <f t="shared" ca="1" si="32"/>
        <v>Buy</v>
      </c>
      <c r="O195">
        <f t="shared" ca="1" si="33"/>
        <v>16856.6139935176</v>
      </c>
      <c r="P195">
        <f t="shared" ca="1" si="36"/>
        <v>152.22770451221541</v>
      </c>
      <c r="Q195">
        <f t="shared" ca="1" si="34"/>
        <v>42005.493750000001</v>
      </c>
      <c r="R195" t="str">
        <f t="shared" ca="1" si="37"/>
        <v/>
      </c>
      <c r="S195" s="10" t="str">
        <f t="shared" ca="1" si="35"/>
        <v/>
      </c>
    </row>
    <row r="196" spans="1:19" x14ac:dyDescent="0.2">
      <c r="A196">
        <v>182</v>
      </c>
      <c r="B196" s="1">
        <v>42005.500694444447</v>
      </c>
      <c r="C196" s="2">
        <v>16831.694864039746</v>
      </c>
      <c r="D196" s="2">
        <v>16843.268478237078</v>
      </c>
      <c r="E196" s="2">
        <v>16832.22762536884</v>
      </c>
      <c r="F196" s="2">
        <v>16831.857518341079</v>
      </c>
      <c r="G196">
        <f t="shared" ca="1" si="27"/>
        <v>17128.318858180352</v>
      </c>
      <c r="H196">
        <f t="shared" ca="1" si="28"/>
        <v>16801.859541155616</v>
      </c>
      <c r="I196" t="str">
        <f t="shared" ca="1" si="29"/>
        <v/>
      </c>
      <c r="J196" s="2">
        <f t="shared" si="38"/>
        <v>287.08933023400095</v>
      </c>
      <c r="K196">
        <f t="shared" ca="1" si="26"/>
        <v>153.58964884619513</v>
      </c>
      <c r="L196">
        <f t="shared" ca="1" si="30"/>
        <v>16552.158584493169</v>
      </c>
      <c r="M196">
        <f t="shared" ca="1" si="31"/>
        <v>17617.752516078675</v>
      </c>
      <c r="N196" t="str">
        <f t="shared" ca="1" si="32"/>
        <v>Buy</v>
      </c>
      <c r="O196">
        <f t="shared" ca="1" si="33"/>
        <v>16856.6139935176</v>
      </c>
      <c r="P196">
        <f t="shared" ca="1" si="36"/>
        <v>152.22770451221541</v>
      </c>
      <c r="Q196">
        <f t="shared" ca="1" si="34"/>
        <v>42005.493750000001</v>
      </c>
      <c r="R196" t="str">
        <f t="shared" ca="1" si="37"/>
        <v/>
      </c>
      <c r="S196" s="10" t="str">
        <f t="shared" ca="1" si="35"/>
        <v/>
      </c>
    </row>
    <row r="197" spans="1:19" x14ac:dyDescent="0.2">
      <c r="A197">
        <v>183</v>
      </c>
      <c r="B197" s="1">
        <v>42005.501388888886</v>
      </c>
      <c r="C197" s="2">
        <v>16491.342420519366</v>
      </c>
      <c r="D197" s="2">
        <v>16501.746204845604</v>
      </c>
      <c r="E197" s="2">
        <v>16468.920775378901</v>
      </c>
      <c r="F197" s="2">
        <v>16491.312538333328</v>
      </c>
      <c r="G197">
        <f t="shared" ca="1" si="27"/>
        <v>16843.268478237078</v>
      </c>
      <c r="H197">
        <f t="shared" ca="1" si="28"/>
        <v>16801.859541155616</v>
      </c>
      <c r="I197" t="str">
        <f t="shared" ca="1" si="29"/>
        <v>Sell</v>
      </c>
      <c r="J197" s="2">
        <f t="shared" si="38"/>
        <v>23.729625327807298</v>
      </c>
      <c r="K197">
        <f t="shared" ca="1" si="26"/>
        <v>149.87936245995547</v>
      </c>
      <c r="L197" t="str">
        <f t="shared" ca="1" si="30"/>
        <v/>
      </c>
      <c r="M197" t="str">
        <f t="shared" ca="1" si="31"/>
        <v/>
      </c>
      <c r="N197" t="str">
        <f t="shared" ca="1" si="32"/>
        <v>SL</v>
      </c>
      <c r="O197" t="str">
        <f t="shared" ca="1" si="33"/>
        <v/>
      </c>
      <c r="P197" t="str">
        <f t="shared" ca="1" si="36"/>
        <v/>
      </c>
      <c r="Q197" t="str">
        <f t="shared" ca="1" si="34"/>
        <v/>
      </c>
      <c r="R197">
        <f t="shared" ca="1" si="37"/>
        <v>-304.45540902443099</v>
      </c>
      <c r="S197" s="10">
        <f t="shared" ca="1" si="35"/>
        <v>7.6388888846850023E-3</v>
      </c>
    </row>
    <row r="198" spans="1:19" x14ac:dyDescent="0.2">
      <c r="A198">
        <v>184</v>
      </c>
      <c r="B198" s="1">
        <v>42005.502083333333</v>
      </c>
      <c r="C198" s="2">
        <v>16573.443158966555</v>
      </c>
      <c r="D198" s="2">
        <v>16597.847208758853</v>
      </c>
      <c r="E198" s="2">
        <v>16550.708928171523</v>
      </c>
      <c r="F198" s="2">
        <v>16573.440368980253</v>
      </c>
      <c r="G198">
        <f t="shared" ca="1" si="27"/>
        <v>16843.268478237078</v>
      </c>
      <c r="H198">
        <f t="shared" ca="1" si="28"/>
        <v>16468.920775378901</v>
      </c>
      <c r="I198" t="str">
        <f t="shared" ca="1" si="29"/>
        <v/>
      </c>
      <c r="J198" s="2">
        <f t="shared" si="38"/>
        <v>362.93674296217796</v>
      </c>
      <c r="K198">
        <f t="shared" ca="1" si="26"/>
        <v>155.96671618859042</v>
      </c>
      <c r="L198" t="str">
        <f t="shared" ca="1" si="30"/>
        <v/>
      </c>
      <c r="M198" t="str">
        <f t="shared" ca="1" si="31"/>
        <v/>
      </c>
      <c r="N198" t="str">
        <f t="shared" ca="1" si="32"/>
        <v/>
      </c>
      <c r="O198" t="str">
        <f t="shared" ca="1" si="33"/>
        <v/>
      </c>
      <c r="P198" t="str">
        <f t="shared" ca="1" si="36"/>
        <v/>
      </c>
      <c r="Q198" t="str">
        <f t="shared" ca="1" si="34"/>
        <v/>
      </c>
      <c r="R198" t="str">
        <f t="shared" ca="1" si="37"/>
        <v/>
      </c>
      <c r="S198" s="10" t="str">
        <f t="shared" ca="1" si="35"/>
        <v/>
      </c>
    </row>
    <row r="199" spans="1:19" x14ac:dyDescent="0.2">
      <c r="A199">
        <v>185</v>
      </c>
      <c r="B199" s="1">
        <v>42005.50277777778</v>
      </c>
      <c r="C199" s="2">
        <v>16586.741163301071</v>
      </c>
      <c r="D199" s="2">
        <v>16602.460455040382</v>
      </c>
      <c r="E199" s="2">
        <v>16575.468680687682</v>
      </c>
      <c r="F199" s="2">
        <v>16584.220775673242</v>
      </c>
      <c r="G199">
        <f t="shared" ca="1" si="27"/>
        <v>16597.847208758853</v>
      </c>
      <c r="H199">
        <f t="shared" ca="1" si="28"/>
        <v>16468.920775378901</v>
      </c>
      <c r="I199" t="str">
        <f t="shared" ca="1" si="29"/>
        <v>Buy</v>
      </c>
      <c r="J199" s="2">
        <f t="shared" si="38"/>
        <v>106.53467042552438</v>
      </c>
      <c r="K199">
        <f t="shared" ca="1" si="26"/>
        <v>154.55437202393139</v>
      </c>
      <c r="L199">
        <f t="shared" ca="1" si="30"/>
        <v>16288.73846471099</v>
      </c>
      <c r="M199">
        <f t="shared" ca="1" si="31"/>
        <v>17370.61906887851</v>
      </c>
      <c r="N199" t="str">
        <f t="shared" ca="1" si="32"/>
        <v>Buy</v>
      </c>
      <c r="O199">
        <f t="shared" ca="1" si="33"/>
        <v>16597.847208758853</v>
      </c>
      <c r="P199">
        <f t="shared" ca="1" si="36"/>
        <v>154.55437202393139</v>
      </c>
      <c r="Q199">
        <f t="shared" ca="1" si="34"/>
        <v>42005.50277777778</v>
      </c>
      <c r="R199" t="str">
        <f t="shared" ca="1" si="37"/>
        <v/>
      </c>
      <c r="S199" s="10" t="str">
        <f t="shared" ca="1" si="35"/>
        <v/>
      </c>
    </row>
    <row r="200" spans="1:19" x14ac:dyDescent="0.2">
      <c r="A200">
        <v>186</v>
      </c>
      <c r="B200" s="1">
        <v>42005.503472222219</v>
      </c>
      <c r="C200" s="2">
        <v>16590.593142257912</v>
      </c>
      <c r="D200" s="2">
        <v>16611.443925926698</v>
      </c>
      <c r="E200" s="2">
        <v>16554.53536750788</v>
      </c>
      <c r="F200" s="2">
        <v>16590.525981225856</v>
      </c>
      <c r="G200">
        <f t="shared" ca="1" si="27"/>
        <v>16602.460455040382</v>
      </c>
      <c r="H200">
        <f t="shared" ca="1" si="28"/>
        <v>16468.920775378901</v>
      </c>
      <c r="I200" t="str">
        <f t="shared" ca="1" si="29"/>
        <v>Buy</v>
      </c>
      <c r="J200" s="2">
        <f t="shared" si="38"/>
        <v>29.020086060128961</v>
      </c>
      <c r="K200">
        <f t="shared" ca="1" si="26"/>
        <v>150.96767813925135</v>
      </c>
      <c r="L200">
        <f t="shared" ca="1" si="30"/>
        <v>16288.73846471099</v>
      </c>
      <c r="M200">
        <f t="shared" ca="1" si="31"/>
        <v>17370.61906887851</v>
      </c>
      <c r="N200" t="str">
        <f t="shared" ca="1" si="32"/>
        <v>Buy</v>
      </c>
      <c r="O200">
        <f t="shared" ca="1" si="33"/>
        <v>16597.847208758853</v>
      </c>
      <c r="P200">
        <f t="shared" ca="1" si="36"/>
        <v>154.55437202393139</v>
      </c>
      <c r="Q200">
        <f t="shared" ca="1" si="34"/>
        <v>42005.50277777778</v>
      </c>
      <c r="R200" t="str">
        <f t="shared" ca="1" si="37"/>
        <v/>
      </c>
      <c r="S200" s="10" t="str">
        <f t="shared" ca="1" si="35"/>
        <v/>
      </c>
    </row>
    <row r="201" spans="1:19" x14ac:dyDescent="0.2">
      <c r="A201">
        <v>187</v>
      </c>
      <c r="B201" s="1">
        <v>42005.504166666666</v>
      </c>
      <c r="C201" s="2">
        <v>16455.275802019372</v>
      </c>
      <c r="D201" s="2">
        <v>16477.347361264965</v>
      </c>
      <c r="E201" s="2">
        <v>16434.579070834003</v>
      </c>
      <c r="F201" s="2">
        <v>16454.493262476153</v>
      </c>
      <c r="G201">
        <f t="shared" ca="1" si="27"/>
        <v>16611.443925926698</v>
      </c>
      <c r="H201">
        <f t="shared" ca="1" si="28"/>
        <v>16550.708928171523</v>
      </c>
      <c r="I201" t="str">
        <f t="shared" ca="1" si="29"/>
        <v>Sell</v>
      </c>
      <c r="J201" s="2">
        <f t="shared" si="38"/>
        <v>56.908558418817847</v>
      </c>
      <c r="K201">
        <f t="shared" ca="1" si="26"/>
        <v>148.28027471866753</v>
      </c>
      <c r="L201">
        <f t="shared" ca="1" si="30"/>
        <v>16288.73846471099</v>
      </c>
      <c r="M201">
        <f t="shared" ca="1" si="31"/>
        <v>17370.61906887851</v>
      </c>
      <c r="N201" t="str">
        <f t="shared" ca="1" si="32"/>
        <v>Buy</v>
      </c>
      <c r="O201">
        <f t="shared" ca="1" si="33"/>
        <v>16597.847208758853</v>
      </c>
      <c r="P201">
        <f t="shared" ca="1" si="36"/>
        <v>154.55437202393139</v>
      </c>
      <c r="Q201">
        <f t="shared" ca="1" si="34"/>
        <v>42005.50277777778</v>
      </c>
      <c r="R201" t="str">
        <f t="shared" ca="1" si="37"/>
        <v/>
      </c>
      <c r="S201" s="10" t="str">
        <f t="shared" ca="1" si="35"/>
        <v/>
      </c>
    </row>
    <row r="202" spans="1:19" x14ac:dyDescent="0.2">
      <c r="A202">
        <v>188</v>
      </c>
      <c r="B202" s="1">
        <v>42005.504861111112</v>
      </c>
      <c r="C202" s="2">
        <v>16341.503862200487</v>
      </c>
      <c r="D202" s="2">
        <v>16357.15472826033</v>
      </c>
      <c r="E202" s="2">
        <v>16330.241791456314</v>
      </c>
      <c r="F202" s="2">
        <v>16341.282480024902</v>
      </c>
      <c r="G202">
        <f t="shared" ca="1" si="27"/>
        <v>16611.443925926698</v>
      </c>
      <c r="H202">
        <f t="shared" ca="1" si="28"/>
        <v>16434.579070834003</v>
      </c>
      <c r="I202" t="str">
        <f t="shared" ca="1" si="29"/>
        <v>Sell</v>
      </c>
      <c r="J202" s="2">
        <f t="shared" si="38"/>
        <v>155.94691039185273</v>
      </c>
      <c r="K202">
        <f t="shared" ca="1" si="26"/>
        <v>148.4993214521871</v>
      </c>
      <c r="L202">
        <f t="shared" ca="1" si="30"/>
        <v>16288.73846471099</v>
      </c>
      <c r="M202">
        <f t="shared" ca="1" si="31"/>
        <v>17370.61906887851</v>
      </c>
      <c r="N202" t="str">
        <f t="shared" ca="1" si="32"/>
        <v>Buy</v>
      </c>
      <c r="O202">
        <f t="shared" ca="1" si="33"/>
        <v>16597.847208758853</v>
      </c>
      <c r="P202">
        <f t="shared" ca="1" si="36"/>
        <v>154.55437202393139</v>
      </c>
      <c r="Q202">
        <f t="shared" ca="1" si="34"/>
        <v>42005.50277777778</v>
      </c>
      <c r="R202" t="str">
        <f t="shared" ca="1" si="37"/>
        <v/>
      </c>
      <c r="S202" s="10" t="str">
        <f t="shared" ca="1" si="35"/>
        <v/>
      </c>
    </row>
    <row r="203" spans="1:19" x14ac:dyDescent="0.2">
      <c r="A203">
        <v>189</v>
      </c>
      <c r="B203" s="1">
        <v>42005.505555555559</v>
      </c>
      <c r="C203" s="2">
        <v>16308.353328852683</v>
      </c>
      <c r="D203" s="2">
        <v>16321.393901423127</v>
      </c>
      <c r="E203" s="2">
        <v>16302.371337675308</v>
      </c>
      <c r="F203" s="2">
        <v>16308.961998294484</v>
      </c>
      <c r="G203">
        <f t="shared" ca="1" si="27"/>
        <v>16477.347361264965</v>
      </c>
      <c r="H203">
        <f t="shared" ca="1" si="28"/>
        <v>16330.241791456314</v>
      </c>
      <c r="I203" t="str">
        <f t="shared" ca="1" si="29"/>
        <v>Sell</v>
      </c>
      <c r="J203" s="2">
        <f t="shared" si="38"/>
        <v>124.2514710198393</v>
      </c>
      <c r="K203">
        <f t="shared" ca="1" si="26"/>
        <v>147.8065257255486</v>
      </c>
      <c r="L203">
        <f t="shared" ca="1" si="30"/>
        <v>16288.73846471099</v>
      </c>
      <c r="M203">
        <f t="shared" ca="1" si="31"/>
        <v>17370.61906887851</v>
      </c>
      <c r="N203" t="str">
        <f t="shared" ca="1" si="32"/>
        <v>Buy</v>
      </c>
      <c r="O203">
        <f t="shared" ca="1" si="33"/>
        <v>16597.847208758853</v>
      </c>
      <c r="P203">
        <f t="shared" ca="1" si="36"/>
        <v>154.55437202393139</v>
      </c>
      <c r="Q203">
        <f t="shared" ca="1" si="34"/>
        <v>42005.50277777778</v>
      </c>
      <c r="R203" t="str">
        <f t="shared" ca="1" si="37"/>
        <v/>
      </c>
      <c r="S203" s="10" t="str">
        <f t="shared" ca="1" si="35"/>
        <v/>
      </c>
    </row>
    <row r="204" spans="1:19" x14ac:dyDescent="0.2">
      <c r="A204">
        <v>190</v>
      </c>
      <c r="B204" s="1">
        <v>42005.506249999999</v>
      </c>
      <c r="C204" s="2">
        <v>16286.80491025254</v>
      </c>
      <c r="D204" s="2">
        <v>16295.880581432228</v>
      </c>
      <c r="E204" s="2">
        <v>16286.057946894931</v>
      </c>
      <c r="F204" s="2">
        <v>16286.440536545033</v>
      </c>
      <c r="G204">
        <f t="shared" ca="1" si="27"/>
        <v>16357.15472826033</v>
      </c>
      <c r="H204">
        <f t="shared" ca="1" si="28"/>
        <v>16302.371337675308</v>
      </c>
      <c r="I204" t="str">
        <f t="shared" ca="1" si="29"/>
        <v>Sell</v>
      </c>
      <c r="J204" s="2">
        <f t="shared" si="38"/>
        <v>38.911142349594229</v>
      </c>
      <c r="K204">
        <f t="shared" ca="1" si="26"/>
        <v>144.69522905766416</v>
      </c>
      <c r="L204" t="str">
        <f t="shared" ca="1" si="30"/>
        <v/>
      </c>
      <c r="M204" t="str">
        <f t="shared" ca="1" si="31"/>
        <v/>
      </c>
      <c r="N204" t="str">
        <f t="shared" ca="1" si="32"/>
        <v>SL</v>
      </c>
      <c r="O204" t="str">
        <f t="shared" ca="1" si="33"/>
        <v/>
      </c>
      <c r="P204" t="str">
        <f t="shared" ca="1" si="36"/>
        <v/>
      </c>
      <c r="Q204" t="str">
        <f t="shared" ca="1" si="34"/>
        <v/>
      </c>
      <c r="R204">
        <f t="shared" ca="1" si="37"/>
        <v>-309.10874404786227</v>
      </c>
      <c r="S204" s="10">
        <f t="shared" ca="1" si="35"/>
        <v>3.4722222189884633E-3</v>
      </c>
    </row>
    <row r="205" spans="1:19" x14ac:dyDescent="0.2">
      <c r="A205">
        <v>191</v>
      </c>
      <c r="B205" s="1">
        <v>42005.506944444445</v>
      </c>
      <c r="C205" s="2">
        <v>16421.221365837202</v>
      </c>
      <c r="D205" s="2">
        <v>16432.897513283995</v>
      </c>
      <c r="E205" s="2">
        <v>16414.757300569119</v>
      </c>
      <c r="F205" s="2">
        <v>16423.130200777672</v>
      </c>
      <c r="G205">
        <f t="shared" ca="1" si="27"/>
        <v>16321.393901423127</v>
      </c>
      <c r="H205">
        <f t="shared" ca="1" si="28"/>
        <v>16286.057946894931</v>
      </c>
      <c r="I205" t="str">
        <f t="shared" ca="1" si="29"/>
        <v>Buy</v>
      </c>
      <c r="J205" s="2">
        <f t="shared" si="38"/>
        <v>22.904051399553282</v>
      </c>
      <c r="K205">
        <f t="shared" ca="1" si="26"/>
        <v>141.21548112457529</v>
      </c>
      <c r="L205">
        <f t="shared" ca="1" si="30"/>
        <v>16038.962939173976</v>
      </c>
      <c r="M205">
        <f t="shared" ca="1" si="31"/>
        <v>17027.471307046002</v>
      </c>
      <c r="N205" t="str">
        <f t="shared" ca="1" si="32"/>
        <v>Buy</v>
      </c>
      <c r="O205">
        <f t="shared" ca="1" si="33"/>
        <v>16321.393901423127</v>
      </c>
      <c r="P205">
        <f t="shared" ca="1" si="36"/>
        <v>141.21548112457529</v>
      </c>
      <c r="Q205">
        <f t="shared" ca="1" si="34"/>
        <v>42005.506944444445</v>
      </c>
      <c r="R205" t="str">
        <f t="shared" ca="1" si="37"/>
        <v/>
      </c>
      <c r="S205" s="10" t="str">
        <f t="shared" ca="1" si="35"/>
        <v/>
      </c>
    </row>
    <row r="206" spans="1:19" x14ac:dyDescent="0.2">
      <c r="A206">
        <v>192</v>
      </c>
      <c r="B206" s="1">
        <v>42005.507638888892</v>
      </c>
      <c r="C206" s="2">
        <v>16482.997980219356</v>
      </c>
      <c r="D206" s="2">
        <v>16480.733654831296</v>
      </c>
      <c r="E206" s="2">
        <v>16458.985328473325</v>
      </c>
      <c r="F206" s="2">
        <v>16482.778413428834</v>
      </c>
      <c r="G206">
        <f t="shared" ca="1" si="27"/>
        <v>16432.897513283995</v>
      </c>
      <c r="H206">
        <f t="shared" ca="1" si="28"/>
        <v>16286.057946894931</v>
      </c>
      <c r="I206" t="str">
        <f t="shared" ca="1" si="29"/>
        <v>Buy</v>
      </c>
      <c r="J206" s="2">
        <f t="shared" si="38"/>
        <v>146.45697673896211</v>
      </c>
      <c r="K206">
        <f t="shared" ca="1" si="26"/>
        <v>141.36523814212921</v>
      </c>
      <c r="L206">
        <f t="shared" ca="1" si="30"/>
        <v>16038.962939173976</v>
      </c>
      <c r="M206">
        <f t="shared" ca="1" si="31"/>
        <v>17027.471307046002</v>
      </c>
      <c r="N206" t="str">
        <f t="shared" ca="1" si="32"/>
        <v>Buy</v>
      </c>
      <c r="O206">
        <f t="shared" ca="1" si="33"/>
        <v>16321.393901423127</v>
      </c>
      <c r="P206">
        <f t="shared" ca="1" si="36"/>
        <v>141.21548112457529</v>
      </c>
      <c r="Q206">
        <f t="shared" ca="1" si="34"/>
        <v>42005.506944444445</v>
      </c>
      <c r="R206" t="str">
        <f t="shared" ca="1" si="37"/>
        <v/>
      </c>
      <c r="S206" s="10" t="str">
        <f t="shared" ca="1" si="35"/>
        <v/>
      </c>
    </row>
    <row r="207" spans="1:19" x14ac:dyDescent="0.2">
      <c r="A207">
        <v>193</v>
      </c>
      <c r="B207" s="1">
        <v>42005.508333333331</v>
      </c>
      <c r="C207" s="2">
        <v>16589.435900409804</v>
      </c>
      <c r="D207" s="2">
        <v>16613.38066159371</v>
      </c>
      <c r="E207" s="2">
        <v>16583.386594233067</v>
      </c>
      <c r="F207" s="2">
        <v>16588.866552409338</v>
      </c>
      <c r="G207">
        <f t="shared" ca="1" si="27"/>
        <v>16480.733654831296</v>
      </c>
      <c r="H207">
        <f t="shared" ca="1" si="28"/>
        <v>16286.057946894931</v>
      </c>
      <c r="I207" t="str">
        <f t="shared" ca="1" si="29"/>
        <v>Buy</v>
      </c>
      <c r="J207" s="2">
        <f t="shared" si="38"/>
        <v>57.603454053623864</v>
      </c>
      <c r="K207">
        <f t="shared" ref="K207:K270" ca="1" si="39">IF(A207=$C$7+2,AVERAGE(OFFSET(J208,-$C$7,0,$C$7,1)),IF(A207&gt;$C$7+2,(($C$7-1)*(K206)+J207)/$C$7,""))</f>
        <v>138.97204431102907</v>
      </c>
      <c r="L207">
        <f t="shared" ca="1" si="30"/>
        <v>16038.962939173976</v>
      </c>
      <c r="M207">
        <f t="shared" ca="1" si="31"/>
        <v>17027.471307046002</v>
      </c>
      <c r="N207" t="str">
        <f t="shared" ca="1" si="32"/>
        <v>Buy</v>
      </c>
      <c r="O207">
        <f t="shared" ca="1" si="33"/>
        <v>16321.393901423127</v>
      </c>
      <c r="P207">
        <f t="shared" ca="1" si="36"/>
        <v>141.21548112457529</v>
      </c>
      <c r="Q207">
        <f t="shared" ca="1" si="34"/>
        <v>42005.506944444445</v>
      </c>
      <c r="R207" t="str">
        <f t="shared" ca="1" si="37"/>
        <v/>
      </c>
      <c r="S207" s="10" t="str">
        <f t="shared" ca="1" si="35"/>
        <v/>
      </c>
    </row>
    <row r="208" spans="1:19" x14ac:dyDescent="0.2">
      <c r="A208">
        <v>194</v>
      </c>
      <c r="B208" s="1">
        <v>42005.509027777778</v>
      </c>
      <c r="C208" s="2">
        <v>16364.941758288032</v>
      </c>
      <c r="D208" s="2">
        <v>16385.831215328206</v>
      </c>
      <c r="E208" s="2">
        <v>16350.323656959983</v>
      </c>
      <c r="F208" s="2">
        <v>16365.994150943221</v>
      </c>
      <c r="G208">
        <f t="shared" ref="G208:G271" ca="1" si="40">IF($A208&gt;$C$5,MAX(OFFSET(D208,-$C$5,0,$C$5,1)),"")</f>
        <v>16613.38066159371</v>
      </c>
      <c r="H208">
        <f t="shared" ref="H208:H271" ca="1" si="41">IF($A208&gt;$C$6,MIN(OFFSET(E208,-$C$6,0,$C$6,1)),"")</f>
        <v>16414.757300569119</v>
      </c>
      <c r="I208" t="str">
        <f t="shared" ref="I208:I271" ca="1" si="42">IF(A208&gt;MAX($C$5,$C$6,$C$7+1),IF(AND(D208&gt;G208,E208&lt;H208),"Null",IF(D208&gt;=G208,"Buy",IF(E208&lt;=H208,"Sell",""))),"")</f>
        <v>Sell</v>
      </c>
      <c r="J208" s="2">
        <f t="shared" si="38"/>
        <v>130.60224816487607</v>
      </c>
      <c r="K208">
        <f t="shared" ca="1" si="39"/>
        <v>138.73290727828183</v>
      </c>
      <c r="L208">
        <f t="shared" ref="L208:L271" ca="1" si="43">IF($N208="Buy", $O208-$C$8*$P208,IF($N208="Sell", $O208+$C$8*$P208,""))</f>
        <v>16038.962939173976</v>
      </c>
      <c r="M208">
        <f t="shared" ref="M208:M271" ca="1" si="44">IF($N208="Buy", $O208+$C$9*$P208,IF($N208="Sell", $O208-$C$9*$P208,""))</f>
        <v>17027.471307046002</v>
      </c>
      <c r="N208" t="str">
        <f t="shared" ref="N208:N271" ca="1" si="45">IF(OR(N207="",N207="SL",N207="TP"),IF(OR(I208="Buy",I208="Sell"),I208,""),IF(N207="Buy",IF(E208&lt;L207,"SL",IF(D208&gt;M207,"TP","Buy")),IF(N207="Sell", IF(D208&gt;L207,"SL",IF(E208&lt;M207,"TP","Sell")),"")))</f>
        <v>Buy</v>
      </c>
      <c r="O208">
        <f t="shared" ref="O208:O271" ca="1" si="46">IF($N207&lt;&gt;$N208,IF($N208="Buy",G208,IF($N208="Sell",$H208,"")),O207)</f>
        <v>16321.393901423127</v>
      </c>
      <c r="P208">
        <f t="shared" ca="1" si="36"/>
        <v>141.21548112457529</v>
      </c>
      <c r="Q208">
        <f t="shared" ref="Q208:Q271" ca="1" si="47">IF($N207&lt;&gt;$N208,IF(OR($N208="Buy",$N208="Sell"),B208,""),Q207)</f>
        <v>42005.506944444445</v>
      </c>
      <c r="R208" t="str">
        <f t="shared" ca="1" si="37"/>
        <v/>
      </c>
      <c r="S208" s="10" t="str">
        <f t="shared" ref="S208:S271" ca="1" si="48">IF(OR(N208="SL",N208="TP"),B208-Q207,"")</f>
        <v/>
      </c>
    </row>
    <row r="209" spans="1:19" x14ac:dyDescent="0.2">
      <c r="A209">
        <v>195</v>
      </c>
      <c r="B209" s="1">
        <v>42005.509722222225</v>
      </c>
      <c r="C209" s="2">
        <v>16485.883995890337</v>
      </c>
      <c r="D209" s="2">
        <v>16498.941582144009</v>
      </c>
      <c r="E209" s="2">
        <v>16469.997953367969</v>
      </c>
      <c r="F209" s="2">
        <v>16487.268537792388</v>
      </c>
      <c r="G209">
        <f t="shared" ca="1" si="40"/>
        <v>16613.38066159371</v>
      </c>
      <c r="H209">
        <f t="shared" ca="1" si="41"/>
        <v>16350.323656959983</v>
      </c>
      <c r="I209" t="str">
        <f t="shared" ca="1" si="42"/>
        <v/>
      </c>
      <c r="J209" s="2">
        <f t="shared" si="38"/>
        <v>238.54289544935455</v>
      </c>
      <c r="K209">
        <f t="shared" ca="1" si="39"/>
        <v>141.58462122602677</v>
      </c>
      <c r="L209">
        <f t="shared" ca="1" si="43"/>
        <v>16038.962939173976</v>
      </c>
      <c r="M209">
        <f t="shared" ca="1" si="44"/>
        <v>17027.471307046002</v>
      </c>
      <c r="N209" t="str">
        <f t="shared" ca="1" si="45"/>
        <v>Buy</v>
      </c>
      <c r="O209">
        <f t="shared" ca="1" si="46"/>
        <v>16321.393901423127</v>
      </c>
      <c r="P209">
        <f t="shared" ref="P209:P272" ca="1" si="49">IF($N208&lt;&gt;$N209,IF(OR($N209="Buy",$N209="Sell"),K209,""),P208)</f>
        <v>141.21548112457529</v>
      </c>
      <c r="Q209">
        <f t="shared" ca="1" si="47"/>
        <v>42005.506944444445</v>
      </c>
      <c r="R209" t="str">
        <f t="shared" ref="R209:R272" ca="1" si="50">IF(N208="Buy",IF(N209="TP",M208-O208,IF(N209="SL",L208-O208,"")),IF(N208="Sell",IF(N209="SL",O208-L208,IF(N209="TP",O208-M208,"")),""))</f>
        <v/>
      </c>
      <c r="S209" s="10" t="str">
        <f t="shared" ca="1" si="48"/>
        <v/>
      </c>
    </row>
    <row r="210" spans="1:19" x14ac:dyDescent="0.2">
      <c r="A210">
        <v>196</v>
      </c>
      <c r="B210" s="1">
        <v>42005.510416666664</v>
      </c>
      <c r="C210" s="2">
        <v>16645.006769999345</v>
      </c>
      <c r="D210" s="2">
        <v>16647.590037057947</v>
      </c>
      <c r="E210" s="2">
        <v>16617.356604691002</v>
      </c>
      <c r="F210" s="2">
        <v>16645.270011348548</v>
      </c>
      <c r="G210">
        <f t="shared" ca="1" si="40"/>
        <v>16498.941582144009</v>
      </c>
      <c r="H210">
        <f t="shared" ca="1" si="41"/>
        <v>16350.323656959983</v>
      </c>
      <c r="I210" t="str">
        <f t="shared" ca="1" si="42"/>
        <v>Buy</v>
      </c>
      <c r="J210" s="2">
        <f t="shared" ref="J210:J273" si="51">MAX(D209-E209,F208-E209,D209-F208)</f>
        <v>132.94743120078783</v>
      </c>
      <c r="K210">
        <f t="shared" ca="1" si="39"/>
        <v>141.33784436816279</v>
      </c>
      <c r="L210">
        <f t="shared" ca="1" si="43"/>
        <v>16038.962939173976</v>
      </c>
      <c r="M210">
        <f t="shared" ca="1" si="44"/>
        <v>17027.471307046002</v>
      </c>
      <c r="N210" t="str">
        <f t="shared" ca="1" si="45"/>
        <v>Buy</v>
      </c>
      <c r="O210">
        <f t="shared" ca="1" si="46"/>
        <v>16321.393901423127</v>
      </c>
      <c r="P210">
        <f t="shared" ca="1" si="49"/>
        <v>141.21548112457529</v>
      </c>
      <c r="Q210">
        <f t="shared" ca="1" si="47"/>
        <v>42005.506944444445</v>
      </c>
      <c r="R210" t="str">
        <f t="shared" ca="1" si="50"/>
        <v/>
      </c>
      <c r="S210" s="10" t="str">
        <f t="shared" ca="1" si="48"/>
        <v/>
      </c>
    </row>
    <row r="211" spans="1:19" x14ac:dyDescent="0.2">
      <c r="A211">
        <v>197</v>
      </c>
      <c r="B211" s="1">
        <v>42005.511111111111</v>
      </c>
      <c r="C211" s="2">
        <v>17126.690942380752</v>
      </c>
      <c r="D211" s="2">
        <v>17150.942938921264</v>
      </c>
      <c r="E211" s="2">
        <v>17124.698535960582</v>
      </c>
      <c r="F211" s="2">
        <v>17125.912592984383</v>
      </c>
      <c r="G211">
        <f t="shared" ca="1" si="40"/>
        <v>16647.590037057947</v>
      </c>
      <c r="H211">
        <f t="shared" ca="1" si="41"/>
        <v>16350.323656959983</v>
      </c>
      <c r="I211" t="str">
        <f t="shared" ca="1" si="42"/>
        <v>Buy</v>
      </c>
      <c r="J211" s="2">
        <f t="shared" si="51"/>
        <v>160.3214992655594</v>
      </c>
      <c r="K211">
        <f t="shared" ca="1" si="39"/>
        <v>141.88023450808839</v>
      </c>
      <c r="L211" t="str">
        <f t="shared" ca="1" si="43"/>
        <v/>
      </c>
      <c r="M211" t="str">
        <f t="shared" ca="1" si="44"/>
        <v/>
      </c>
      <c r="N211" t="str">
        <f t="shared" ca="1" si="45"/>
        <v>TP</v>
      </c>
      <c r="O211" t="str">
        <f t="shared" ca="1" si="46"/>
        <v/>
      </c>
      <c r="P211" t="str">
        <f t="shared" ca="1" si="49"/>
        <v/>
      </c>
      <c r="Q211" t="str">
        <f t="shared" ca="1" si="47"/>
        <v/>
      </c>
      <c r="R211">
        <f t="shared" ca="1" si="50"/>
        <v>706.07740562287472</v>
      </c>
      <c r="S211" s="10">
        <f t="shared" ca="1" si="48"/>
        <v>4.166666665696539E-3</v>
      </c>
    </row>
    <row r="212" spans="1:19" x14ac:dyDescent="0.2">
      <c r="A212">
        <v>198</v>
      </c>
      <c r="B212" s="1">
        <v>42005.511805555558</v>
      </c>
      <c r="C212" s="2">
        <v>16965.838650532663</v>
      </c>
      <c r="D212" s="2">
        <v>16984.2275528061</v>
      </c>
      <c r="E212" s="2">
        <v>16945.292512007145</v>
      </c>
      <c r="F212" s="2">
        <v>16966.263078873777</v>
      </c>
      <c r="G212">
        <f t="shared" ca="1" si="40"/>
        <v>17150.942938921264</v>
      </c>
      <c r="H212">
        <f t="shared" ca="1" si="41"/>
        <v>16469.997953367969</v>
      </c>
      <c r="I212" t="str">
        <f t="shared" ca="1" si="42"/>
        <v/>
      </c>
      <c r="J212" s="2">
        <f t="shared" si="51"/>
        <v>505.67292757271571</v>
      </c>
      <c r="K212">
        <f t="shared" ca="1" si="39"/>
        <v>152.27431145279203</v>
      </c>
      <c r="L212" t="str">
        <f t="shared" ca="1" si="43"/>
        <v/>
      </c>
      <c r="M212" t="str">
        <f t="shared" ca="1" si="44"/>
        <v/>
      </c>
      <c r="N212" t="str">
        <f t="shared" ca="1" si="45"/>
        <v/>
      </c>
      <c r="O212" t="str">
        <f t="shared" ca="1" si="46"/>
        <v/>
      </c>
      <c r="P212" t="str">
        <f t="shared" ca="1" si="49"/>
        <v/>
      </c>
      <c r="Q212" t="str">
        <f t="shared" ca="1" si="47"/>
        <v/>
      </c>
      <c r="R212" t="str">
        <f t="shared" ca="1" si="50"/>
        <v/>
      </c>
      <c r="S212" s="10" t="str">
        <f t="shared" ca="1" si="48"/>
        <v/>
      </c>
    </row>
    <row r="213" spans="1:19" x14ac:dyDescent="0.2">
      <c r="A213">
        <v>199</v>
      </c>
      <c r="B213" s="1">
        <v>42005.512499999997</v>
      </c>
      <c r="C213" s="2">
        <v>16763.110120331774</v>
      </c>
      <c r="D213" s="2">
        <v>16777.842944369735</v>
      </c>
      <c r="E213" s="2">
        <v>16744.813765667572</v>
      </c>
      <c r="F213" s="2">
        <v>16763.180157083789</v>
      </c>
      <c r="G213">
        <f t="shared" ca="1" si="40"/>
        <v>17150.942938921264</v>
      </c>
      <c r="H213">
        <f t="shared" ca="1" si="41"/>
        <v>16617.356604691002</v>
      </c>
      <c r="I213" t="str">
        <f t="shared" ca="1" si="42"/>
        <v/>
      </c>
      <c r="J213" s="2">
        <f t="shared" si="51"/>
        <v>180.6200809772381</v>
      </c>
      <c r="K213">
        <f t="shared" ca="1" si="39"/>
        <v>153.08419058206192</v>
      </c>
      <c r="L213" t="str">
        <f t="shared" ca="1" si="43"/>
        <v/>
      </c>
      <c r="M213" t="str">
        <f t="shared" ca="1" si="44"/>
        <v/>
      </c>
      <c r="N213" t="str">
        <f t="shared" ca="1" si="45"/>
        <v/>
      </c>
      <c r="O213" t="str">
        <f t="shared" ca="1" si="46"/>
        <v/>
      </c>
      <c r="P213" t="str">
        <f t="shared" ca="1" si="49"/>
        <v/>
      </c>
      <c r="Q213" t="str">
        <f t="shared" ca="1" si="47"/>
        <v/>
      </c>
      <c r="R213" t="str">
        <f t="shared" ca="1" si="50"/>
        <v/>
      </c>
      <c r="S213" s="10" t="str">
        <f t="shared" ca="1" si="48"/>
        <v/>
      </c>
    </row>
    <row r="214" spans="1:19" x14ac:dyDescent="0.2">
      <c r="A214">
        <v>200</v>
      </c>
      <c r="B214" s="1">
        <v>42005.513194444444</v>
      </c>
      <c r="C214" s="2">
        <v>16621.424767286193</v>
      </c>
      <c r="D214" s="2">
        <v>16644.181305439266</v>
      </c>
      <c r="E214" s="2">
        <v>16597.082240323598</v>
      </c>
      <c r="F214" s="2">
        <v>16622.125237382355</v>
      </c>
      <c r="G214">
        <f t="shared" ca="1" si="40"/>
        <v>16984.2275528061</v>
      </c>
      <c r="H214">
        <f t="shared" ca="1" si="41"/>
        <v>16744.813765667572</v>
      </c>
      <c r="I214" t="str">
        <f t="shared" ca="1" si="42"/>
        <v>Sell</v>
      </c>
      <c r="J214" s="2">
        <f t="shared" si="51"/>
        <v>221.44931320620526</v>
      </c>
      <c r="K214">
        <f t="shared" ca="1" si="39"/>
        <v>155.03747979989461</v>
      </c>
      <c r="L214">
        <f t="shared" ca="1" si="43"/>
        <v>17054.888725267359</v>
      </c>
      <c r="M214">
        <f t="shared" ca="1" si="44"/>
        <v>15969.626366668099</v>
      </c>
      <c r="N214" t="str">
        <f t="shared" ca="1" si="45"/>
        <v>Sell</v>
      </c>
      <c r="O214">
        <f t="shared" ca="1" si="46"/>
        <v>16744.813765667572</v>
      </c>
      <c r="P214">
        <f t="shared" ca="1" si="49"/>
        <v>155.03747979989461</v>
      </c>
      <c r="Q214">
        <f t="shared" ca="1" si="47"/>
        <v>42005.513194444444</v>
      </c>
      <c r="R214" t="str">
        <f t="shared" ca="1" si="50"/>
        <v/>
      </c>
      <c r="S214" s="10" t="str">
        <f t="shared" ca="1" si="48"/>
        <v/>
      </c>
    </row>
    <row r="215" spans="1:19" x14ac:dyDescent="0.2">
      <c r="A215">
        <v>201</v>
      </c>
      <c r="B215" s="1">
        <v>42005.513888888891</v>
      </c>
      <c r="C215" s="2">
        <v>16465.154507864092</v>
      </c>
      <c r="D215" s="2">
        <v>16459.967954843069</v>
      </c>
      <c r="E215" s="2">
        <v>16451.134245088622</v>
      </c>
      <c r="F215" s="2">
        <v>16464.400196831939</v>
      </c>
      <c r="G215">
        <f t="shared" ca="1" si="40"/>
        <v>16777.842944369735</v>
      </c>
      <c r="H215">
        <f t="shared" ca="1" si="41"/>
        <v>16597.082240323598</v>
      </c>
      <c r="I215" t="str">
        <f t="shared" ca="1" si="42"/>
        <v>Sell</v>
      </c>
      <c r="J215" s="2">
        <f t="shared" si="51"/>
        <v>166.09791676019086</v>
      </c>
      <c r="K215">
        <f t="shared" ca="1" si="39"/>
        <v>155.35349228447453</v>
      </c>
      <c r="L215">
        <f t="shared" ca="1" si="43"/>
        <v>17054.888725267359</v>
      </c>
      <c r="M215">
        <f t="shared" ca="1" si="44"/>
        <v>15969.626366668099</v>
      </c>
      <c r="N215" t="str">
        <f t="shared" ca="1" si="45"/>
        <v>Sell</v>
      </c>
      <c r="O215">
        <f t="shared" ca="1" si="46"/>
        <v>16744.813765667572</v>
      </c>
      <c r="P215">
        <f t="shared" ca="1" si="49"/>
        <v>155.03747979989461</v>
      </c>
      <c r="Q215">
        <f t="shared" ca="1" si="47"/>
        <v>42005.513194444444</v>
      </c>
      <c r="R215" t="str">
        <f t="shared" ca="1" si="50"/>
        <v/>
      </c>
      <c r="S215" s="10" t="str">
        <f t="shared" ca="1" si="48"/>
        <v/>
      </c>
    </row>
    <row r="216" spans="1:19" x14ac:dyDescent="0.2">
      <c r="A216">
        <v>202</v>
      </c>
      <c r="B216" s="1">
        <v>42005.51458333333</v>
      </c>
      <c r="C216" s="2">
        <v>16654.484275718907</v>
      </c>
      <c r="D216" s="2">
        <v>16671.239148295677</v>
      </c>
      <c r="E216" s="2">
        <v>16627.390912339561</v>
      </c>
      <c r="F216" s="2">
        <v>16653.46157734243</v>
      </c>
      <c r="G216">
        <f t="shared" ca="1" si="40"/>
        <v>16644.181305439266</v>
      </c>
      <c r="H216">
        <f t="shared" ca="1" si="41"/>
        <v>16451.134245088622</v>
      </c>
      <c r="I216" t="str">
        <f t="shared" ca="1" si="42"/>
        <v>Buy</v>
      </c>
      <c r="J216" s="2">
        <f t="shared" si="51"/>
        <v>170.99099229373314</v>
      </c>
      <c r="K216">
        <f t="shared" ca="1" si="39"/>
        <v>155.80027799902479</v>
      </c>
      <c r="L216">
        <f t="shared" ca="1" si="43"/>
        <v>17054.888725267359</v>
      </c>
      <c r="M216">
        <f t="shared" ca="1" si="44"/>
        <v>15969.626366668099</v>
      </c>
      <c r="N216" t="str">
        <f t="shared" ca="1" si="45"/>
        <v>Sell</v>
      </c>
      <c r="O216">
        <f t="shared" ca="1" si="46"/>
        <v>16744.813765667572</v>
      </c>
      <c r="P216">
        <f t="shared" ca="1" si="49"/>
        <v>155.03747979989461</v>
      </c>
      <c r="Q216">
        <f t="shared" ca="1" si="47"/>
        <v>42005.513194444444</v>
      </c>
      <c r="R216" t="str">
        <f t="shared" ca="1" si="50"/>
        <v/>
      </c>
      <c r="S216" s="10" t="str">
        <f t="shared" ca="1" si="48"/>
        <v/>
      </c>
    </row>
    <row r="217" spans="1:19" x14ac:dyDescent="0.2">
      <c r="A217">
        <v>203</v>
      </c>
      <c r="B217" s="1">
        <v>42005.515277777777</v>
      </c>
      <c r="C217" s="2">
        <v>16334.587509336203</v>
      </c>
      <c r="D217" s="2">
        <v>16361.819997823863</v>
      </c>
      <c r="E217" s="2">
        <v>16307.810620648592</v>
      </c>
      <c r="F217" s="2">
        <v>16335.7986121676</v>
      </c>
      <c r="G217">
        <f t="shared" ca="1" si="40"/>
        <v>16671.239148295677</v>
      </c>
      <c r="H217">
        <f t="shared" ca="1" si="41"/>
        <v>16451.134245088622</v>
      </c>
      <c r="I217" t="str">
        <f t="shared" ca="1" si="42"/>
        <v>Sell</v>
      </c>
      <c r="J217" s="2">
        <f t="shared" si="51"/>
        <v>206.83895146373834</v>
      </c>
      <c r="K217">
        <f t="shared" ca="1" si="39"/>
        <v>157.25852581230231</v>
      </c>
      <c r="L217">
        <f t="shared" ca="1" si="43"/>
        <v>17054.888725267359</v>
      </c>
      <c r="M217">
        <f t="shared" ca="1" si="44"/>
        <v>15969.626366668099</v>
      </c>
      <c r="N217" t="str">
        <f t="shared" ca="1" si="45"/>
        <v>Sell</v>
      </c>
      <c r="O217">
        <f t="shared" ca="1" si="46"/>
        <v>16744.813765667572</v>
      </c>
      <c r="P217">
        <f t="shared" ca="1" si="49"/>
        <v>155.03747979989461</v>
      </c>
      <c r="Q217">
        <f t="shared" ca="1" si="47"/>
        <v>42005.513194444444</v>
      </c>
      <c r="R217" t="str">
        <f t="shared" ca="1" si="50"/>
        <v/>
      </c>
      <c r="S217" s="10" t="str">
        <f t="shared" ca="1" si="48"/>
        <v/>
      </c>
    </row>
    <row r="218" spans="1:19" x14ac:dyDescent="0.2">
      <c r="A218">
        <v>204</v>
      </c>
      <c r="B218" s="1">
        <v>42005.515972222223</v>
      </c>
      <c r="C218" s="2">
        <v>16320.524589656445</v>
      </c>
      <c r="D218" s="2">
        <v>16342.055084439486</v>
      </c>
      <c r="E218" s="2">
        <v>16307.121713979353</v>
      </c>
      <c r="F218" s="2">
        <v>16321.226396652701</v>
      </c>
      <c r="G218">
        <f t="shared" ca="1" si="40"/>
        <v>16671.239148295677</v>
      </c>
      <c r="H218">
        <f t="shared" ca="1" si="41"/>
        <v>16307.810620648592</v>
      </c>
      <c r="I218" t="str">
        <f t="shared" ca="1" si="42"/>
        <v>Sell</v>
      </c>
      <c r="J218" s="2">
        <f t="shared" si="51"/>
        <v>345.65095669383845</v>
      </c>
      <c r="K218">
        <f t="shared" ca="1" si="39"/>
        <v>162.64116669463192</v>
      </c>
      <c r="L218">
        <f t="shared" ca="1" si="43"/>
        <v>17054.888725267359</v>
      </c>
      <c r="M218">
        <f t="shared" ca="1" si="44"/>
        <v>15969.626366668099</v>
      </c>
      <c r="N218" t="str">
        <f t="shared" ca="1" si="45"/>
        <v>Sell</v>
      </c>
      <c r="O218">
        <f t="shared" ca="1" si="46"/>
        <v>16744.813765667572</v>
      </c>
      <c r="P218">
        <f t="shared" ca="1" si="49"/>
        <v>155.03747979989461</v>
      </c>
      <c r="Q218">
        <f t="shared" ca="1" si="47"/>
        <v>42005.513194444444</v>
      </c>
      <c r="R218" t="str">
        <f t="shared" ca="1" si="50"/>
        <v/>
      </c>
      <c r="S218" s="10" t="str">
        <f t="shared" ca="1" si="48"/>
        <v/>
      </c>
    </row>
    <row r="219" spans="1:19" x14ac:dyDescent="0.2">
      <c r="A219">
        <v>205</v>
      </c>
      <c r="B219" s="1">
        <v>42005.51666666667</v>
      </c>
      <c r="C219" s="2">
        <v>16889.394945326239</v>
      </c>
      <c r="D219" s="2">
        <v>16913.053075151529</v>
      </c>
      <c r="E219" s="2">
        <v>16883.406512572201</v>
      </c>
      <c r="F219" s="2">
        <v>16890.593803574957</v>
      </c>
      <c r="G219">
        <f t="shared" ca="1" si="40"/>
        <v>16361.819997823863</v>
      </c>
      <c r="H219">
        <f t="shared" ca="1" si="41"/>
        <v>16307.121713979353</v>
      </c>
      <c r="I219" t="str">
        <f t="shared" ca="1" si="42"/>
        <v>Buy</v>
      </c>
      <c r="J219" s="2">
        <f t="shared" si="51"/>
        <v>34.93337046013221</v>
      </c>
      <c r="K219">
        <f t="shared" ca="1" si="39"/>
        <v>158.99237251650337</v>
      </c>
      <c r="L219">
        <f t="shared" ca="1" si="43"/>
        <v>17054.888725267359</v>
      </c>
      <c r="M219">
        <f t="shared" ca="1" si="44"/>
        <v>15969.626366668099</v>
      </c>
      <c r="N219" t="str">
        <f t="shared" ca="1" si="45"/>
        <v>Sell</v>
      </c>
      <c r="O219">
        <f t="shared" ca="1" si="46"/>
        <v>16744.813765667572</v>
      </c>
      <c r="P219">
        <f t="shared" ca="1" si="49"/>
        <v>155.03747979989461</v>
      </c>
      <c r="Q219">
        <f t="shared" ca="1" si="47"/>
        <v>42005.513194444444</v>
      </c>
      <c r="R219" t="str">
        <f t="shared" ca="1" si="50"/>
        <v/>
      </c>
      <c r="S219" s="10" t="str">
        <f t="shared" ca="1" si="48"/>
        <v/>
      </c>
    </row>
    <row r="220" spans="1:19" x14ac:dyDescent="0.2">
      <c r="A220">
        <v>206</v>
      </c>
      <c r="B220" s="1">
        <v>42005.517361111109</v>
      </c>
      <c r="C220" s="2">
        <v>16616.862927660703</v>
      </c>
      <c r="D220" s="2">
        <v>16639.624347708381</v>
      </c>
      <c r="E220" s="2">
        <v>16601.397309725184</v>
      </c>
      <c r="F220" s="2">
        <v>16618.059163688657</v>
      </c>
      <c r="G220">
        <f t="shared" ca="1" si="40"/>
        <v>16913.053075151529</v>
      </c>
      <c r="H220">
        <f t="shared" ca="1" si="41"/>
        <v>16307.121713979353</v>
      </c>
      <c r="I220" t="str">
        <f t="shared" ca="1" si="42"/>
        <v/>
      </c>
      <c r="J220" s="2">
        <f t="shared" si="51"/>
        <v>591.82667849882819</v>
      </c>
      <c r="K220">
        <f t="shared" ca="1" si="39"/>
        <v>171.35906697314124</v>
      </c>
      <c r="L220">
        <f t="shared" ca="1" si="43"/>
        <v>17054.888725267359</v>
      </c>
      <c r="M220">
        <f t="shared" ca="1" si="44"/>
        <v>15969.626366668099</v>
      </c>
      <c r="N220" t="str">
        <f t="shared" ca="1" si="45"/>
        <v>Sell</v>
      </c>
      <c r="O220">
        <f t="shared" ca="1" si="46"/>
        <v>16744.813765667572</v>
      </c>
      <c r="P220">
        <f t="shared" ca="1" si="49"/>
        <v>155.03747979989461</v>
      </c>
      <c r="Q220">
        <f t="shared" ca="1" si="47"/>
        <v>42005.513194444444</v>
      </c>
      <c r="R220" t="str">
        <f t="shared" ca="1" si="50"/>
        <v/>
      </c>
      <c r="S220" s="10" t="str">
        <f t="shared" ca="1" si="48"/>
        <v/>
      </c>
    </row>
    <row r="221" spans="1:19" x14ac:dyDescent="0.2">
      <c r="A221">
        <v>207</v>
      </c>
      <c r="B221" s="1">
        <v>42005.518055555556</v>
      </c>
      <c r="C221" s="2">
        <v>16695.325344096513</v>
      </c>
      <c r="D221" s="2">
        <v>16707.083158499128</v>
      </c>
      <c r="E221" s="2">
        <v>16673.029635309653</v>
      </c>
      <c r="F221" s="2">
        <v>16693.07555648145</v>
      </c>
      <c r="G221">
        <f t="shared" ca="1" si="40"/>
        <v>16913.053075151529</v>
      </c>
      <c r="H221">
        <f t="shared" ca="1" si="41"/>
        <v>16307.121713979353</v>
      </c>
      <c r="I221" t="str">
        <f t="shared" ca="1" si="42"/>
        <v/>
      </c>
      <c r="J221" s="2">
        <f t="shared" si="51"/>
        <v>289.19649384977311</v>
      </c>
      <c r="K221">
        <f t="shared" ca="1" si="39"/>
        <v>174.72585059818786</v>
      </c>
      <c r="L221">
        <f t="shared" ca="1" si="43"/>
        <v>17054.888725267359</v>
      </c>
      <c r="M221">
        <f t="shared" ca="1" si="44"/>
        <v>15969.626366668099</v>
      </c>
      <c r="N221" t="str">
        <f t="shared" ca="1" si="45"/>
        <v>Sell</v>
      </c>
      <c r="O221">
        <f t="shared" ca="1" si="46"/>
        <v>16744.813765667572</v>
      </c>
      <c r="P221">
        <f t="shared" ca="1" si="49"/>
        <v>155.03747979989461</v>
      </c>
      <c r="Q221">
        <f t="shared" ca="1" si="47"/>
        <v>42005.513194444444</v>
      </c>
      <c r="R221" t="str">
        <f t="shared" ca="1" si="50"/>
        <v/>
      </c>
      <c r="S221" s="10" t="str">
        <f t="shared" ca="1" si="48"/>
        <v/>
      </c>
    </row>
    <row r="222" spans="1:19" x14ac:dyDescent="0.2">
      <c r="A222">
        <v>208</v>
      </c>
      <c r="B222" s="1">
        <v>42005.518750000003</v>
      </c>
      <c r="C222" s="2">
        <v>16594.984790762534</v>
      </c>
      <c r="D222" s="2">
        <v>16611.534695044524</v>
      </c>
      <c r="E222" s="2">
        <v>16583.497111351702</v>
      </c>
      <c r="F222" s="2">
        <v>16596.559216776084</v>
      </c>
      <c r="G222">
        <f t="shared" ca="1" si="40"/>
        <v>16707.083158499128</v>
      </c>
      <c r="H222">
        <f t="shared" ca="1" si="41"/>
        <v>16601.397309725184</v>
      </c>
      <c r="I222" t="str">
        <f t="shared" ca="1" si="42"/>
        <v>Sell</v>
      </c>
      <c r="J222" s="2">
        <f t="shared" si="51"/>
        <v>89.023994810471777</v>
      </c>
      <c r="K222">
        <f t="shared" ca="1" si="39"/>
        <v>172.27722614711024</v>
      </c>
      <c r="L222">
        <f t="shared" ca="1" si="43"/>
        <v>17054.888725267359</v>
      </c>
      <c r="M222">
        <f t="shared" ca="1" si="44"/>
        <v>15969.626366668099</v>
      </c>
      <c r="N222" t="str">
        <f t="shared" ca="1" si="45"/>
        <v>Sell</v>
      </c>
      <c r="O222">
        <f t="shared" ca="1" si="46"/>
        <v>16744.813765667572</v>
      </c>
      <c r="P222">
        <f t="shared" ca="1" si="49"/>
        <v>155.03747979989461</v>
      </c>
      <c r="Q222">
        <f t="shared" ca="1" si="47"/>
        <v>42005.513194444444</v>
      </c>
      <c r="R222" t="str">
        <f t="shared" ca="1" si="50"/>
        <v/>
      </c>
      <c r="S222" s="10" t="str">
        <f t="shared" ca="1" si="48"/>
        <v/>
      </c>
    </row>
    <row r="223" spans="1:19" x14ac:dyDescent="0.2">
      <c r="A223">
        <v>209</v>
      </c>
      <c r="B223" s="1">
        <v>42005.519444444442</v>
      </c>
      <c r="C223" s="2">
        <v>16772.887283802582</v>
      </c>
      <c r="D223" s="2">
        <v>16786.460605301949</v>
      </c>
      <c r="E223" s="2">
        <v>16752.08461982564</v>
      </c>
      <c r="F223" s="2">
        <v>16773.383399756665</v>
      </c>
      <c r="G223">
        <f t="shared" ca="1" si="40"/>
        <v>16707.083158499128</v>
      </c>
      <c r="H223">
        <f t="shared" ca="1" si="41"/>
        <v>16583.497111351702</v>
      </c>
      <c r="I223" t="str">
        <f t="shared" ca="1" si="42"/>
        <v>Buy</v>
      </c>
      <c r="J223" s="2">
        <f t="shared" si="51"/>
        <v>109.57844512974771</v>
      </c>
      <c r="K223">
        <f t="shared" ca="1" si="39"/>
        <v>170.485832403757</v>
      </c>
      <c r="L223">
        <f t="shared" ca="1" si="43"/>
        <v>17054.888725267359</v>
      </c>
      <c r="M223">
        <f t="shared" ca="1" si="44"/>
        <v>15969.626366668099</v>
      </c>
      <c r="N223" t="str">
        <f t="shared" ca="1" si="45"/>
        <v>Sell</v>
      </c>
      <c r="O223">
        <f t="shared" ca="1" si="46"/>
        <v>16744.813765667572</v>
      </c>
      <c r="P223">
        <f t="shared" ca="1" si="49"/>
        <v>155.03747979989461</v>
      </c>
      <c r="Q223">
        <f t="shared" ca="1" si="47"/>
        <v>42005.513194444444</v>
      </c>
      <c r="R223" t="str">
        <f t="shared" ca="1" si="50"/>
        <v/>
      </c>
      <c r="S223" s="10" t="str">
        <f t="shared" ca="1" si="48"/>
        <v/>
      </c>
    </row>
    <row r="224" spans="1:19" x14ac:dyDescent="0.2">
      <c r="A224">
        <v>210</v>
      </c>
      <c r="B224" s="1">
        <v>42005.520138888889</v>
      </c>
      <c r="C224" s="2">
        <v>16956.807018595227</v>
      </c>
      <c r="D224" s="2">
        <v>16976.483087175038</v>
      </c>
      <c r="E224" s="2">
        <v>16937.168903114805</v>
      </c>
      <c r="F224" s="2">
        <v>16955.758349048545</v>
      </c>
      <c r="G224">
        <f t="shared" ca="1" si="40"/>
        <v>16786.460605301949</v>
      </c>
      <c r="H224">
        <f t="shared" ca="1" si="41"/>
        <v>16583.497111351702</v>
      </c>
      <c r="I224" t="str">
        <f t="shared" ca="1" si="42"/>
        <v>Buy</v>
      </c>
      <c r="J224" s="2">
        <f t="shared" si="51"/>
        <v>189.9013885258646</v>
      </c>
      <c r="K224">
        <f t="shared" ca="1" si="39"/>
        <v>171.04056257867435</v>
      </c>
      <c r="L224">
        <f t="shared" ca="1" si="43"/>
        <v>17054.888725267359</v>
      </c>
      <c r="M224">
        <f t="shared" ca="1" si="44"/>
        <v>15969.626366668099</v>
      </c>
      <c r="N224" t="str">
        <f t="shared" ca="1" si="45"/>
        <v>Sell</v>
      </c>
      <c r="O224">
        <f t="shared" ca="1" si="46"/>
        <v>16744.813765667572</v>
      </c>
      <c r="P224">
        <f t="shared" ca="1" si="49"/>
        <v>155.03747979989461</v>
      </c>
      <c r="Q224">
        <f t="shared" ca="1" si="47"/>
        <v>42005.513194444444</v>
      </c>
      <c r="R224" t="str">
        <f t="shared" ca="1" si="50"/>
        <v/>
      </c>
      <c r="S224" s="10" t="str">
        <f t="shared" ca="1" si="48"/>
        <v/>
      </c>
    </row>
    <row r="225" spans="1:19" x14ac:dyDescent="0.2">
      <c r="A225">
        <v>211</v>
      </c>
      <c r="B225" s="1">
        <v>42005.520833333336</v>
      </c>
      <c r="C225" s="2">
        <v>16845.198303631067</v>
      </c>
      <c r="D225" s="2">
        <v>16857.524427937402</v>
      </c>
      <c r="E225" s="2">
        <v>16826.635054216567</v>
      </c>
      <c r="F225" s="2">
        <v>16842.914844985513</v>
      </c>
      <c r="G225">
        <f t="shared" ca="1" si="40"/>
        <v>16976.483087175038</v>
      </c>
      <c r="H225">
        <f t="shared" ca="1" si="41"/>
        <v>16583.497111351702</v>
      </c>
      <c r="I225" t="str">
        <f t="shared" ca="1" si="42"/>
        <v/>
      </c>
      <c r="J225" s="2">
        <f t="shared" si="51"/>
        <v>203.09968741837292</v>
      </c>
      <c r="K225">
        <f t="shared" ca="1" si="39"/>
        <v>171.95653757409431</v>
      </c>
      <c r="L225">
        <f t="shared" ca="1" si="43"/>
        <v>17054.888725267359</v>
      </c>
      <c r="M225">
        <f t="shared" ca="1" si="44"/>
        <v>15969.626366668099</v>
      </c>
      <c r="N225" t="str">
        <f t="shared" ca="1" si="45"/>
        <v>Sell</v>
      </c>
      <c r="O225">
        <f t="shared" ca="1" si="46"/>
        <v>16744.813765667572</v>
      </c>
      <c r="P225">
        <f t="shared" ca="1" si="49"/>
        <v>155.03747979989461</v>
      </c>
      <c r="Q225">
        <f t="shared" ca="1" si="47"/>
        <v>42005.513194444444</v>
      </c>
      <c r="R225" t="str">
        <f t="shared" ca="1" si="50"/>
        <v/>
      </c>
      <c r="S225" s="10" t="str">
        <f t="shared" ca="1" si="48"/>
        <v/>
      </c>
    </row>
    <row r="226" spans="1:19" x14ac:dyDescent="0.2">
      <c r="A226">
        <v>212</v>
      </c>
      <c r="B226" s="1">
        <v>42005.521527777775</v>
      </c>
      <c r="C226" s="2">
        <v>17088.082130694318</v>
      </c>
      <c r="D226" s="2">
        <v>17093.646843085997</v>
      </c>
      <c r="E226" s="2">
        <v>17084.144260500369</v>
      </c>
      <c r="F226" s="2">
        <v>17088.25410517303</v>
      </c>
      <c r="G226">
        <f t="shared" ca="1" si="40"/>
        <v>16976.483087175038</v>
      </c>
      <c r="H226">
        <f t="shared" ca="1" si="41"/>
        <v>16752.08461982564</v>
      </c>
      <c r="I226" t="str">
        <f t="shared" ca="1" si="42"/>
        <v>Buy</v>
      </c>
      <c r="J226" s="2">
        <f t="shared" si="51"/>
        <v>129.12329483197755</v>
      </c>
      <c r="K226">
        <f t="shared" ca="1" si="39"/>
        <v>170.73273063860526</v>
      </c>
      <c r="L226" t="str">
        <f t="shared" ca="1" si="43"/>
        <v/>
      </c>
      <c r="M226" t="str">
        <f t="shared" ca="1" si="44"/>
        <v/>
      </c>
      <c r="N226" t="str">
        <f t="shared" ca="1" si="45"/>
        <v>SL</v>
      </c>
      <c r="O226" t="str">
        <f t="shared" ca="1" si="46"/>
        <v/>
      </c>
      <c r="P226" t="str">
        <f t="shared" ca="1" si="49"/>
        <v/>
      </c>
      <c r="Q226" t="str">
        <f t="shared" ca="1" si="47"/>
        <v/>
      </c>
      <c r="R226">
        <f t="shared" ca="1" si="50"/>
        <v>-310.07495959978769</v>
      </c>
      <c r="S226" s="10">
        <f t="shared" ca="1" si="48"/>
        <v>8.333333331393078E-3</v>
      </c>
    </row>
    <row r="227" spans="1:19" x14ac:dyDescent="0.2">
      <c r="A227">
        <v>213</v>
      </c>
      <c r="B227" s="1">
        <v>42005.522222222222</v>
      </c>
      <c r="C227" s="2">
        <v>17336.523118923407</v>
      </c>
      <c r="D227" s="2">
        <v>17350.816170255679</v>
      </c>
      <c r="E227" s="2">
        <v>17320.760872290459</v>
      </c>
      <c r="F227" s="2">
        <v>17336.224862358078</v>
      </c>
      <c r="G227">
        <f t="shared" ca="1" si="40"/>
        <v>17093.646843085997</v>
      </c>
      <c r="H227">
        <f t="shared" ca="1" si="41"/>
        <v>16826.635054216567</v>
      </c>
      <c r="I227" t="str">
        <f t="shared" ca="1" si="42"/>
        <v>Buy</v>
      </c>
      <c r="J227" s="2">
        <f t="shared" si="51"/>
        <v>250.73199810048391</v>
      </c>
      <c r="K227">
        <f t="shared" ca="1" si="39"/>
        <v>173.01842399465892</v>
      </c>
      <c r="L227">
        <f t="shared" ca="1" si="43"/>
        <v>16747.609995096678</v>
      </c>
      <c r="M227">
        <f t="shared" ca="1" si="44"/>
        <v>17958.738963059292</v>
      </c>
      <c r="N227" t="str">
        <f t="shared" ca="1" si="45"/>
        <v>Buy</v>
      </c>
      <c r="O227">
        <f t="shared" ca="1" si="46"/>
        <v>17093.646843085997</v>
      </c>
      <c r="P227">
        <f t="shared" ca="1" si="49"/>
        <v>173.01842399465892</v>
      </c>
      <c r="Q227">
        <f t="shared" ca="1" si="47"/>
        <v>42005.522222222222</v>
      </c>
      <c r="R227" t="str">
        <f t="shared" ca="1" si="50"/>
        <v/>
      </c>
      <c r="S227" s="10" t="str">
        <f t="shared" ca="1" si="48"/>
        <v/>
      </c>
    </row>
    <row r="228" spans="1:19" x14ac:dyDescent="0.2">
      <c r="A228">
        <v>214</v>
      </c>
      <c r="B228" s="1">
        <v>42005.522916666669</v>
      </c>
      <c r="C228" s="2">
        <v>17164.349458882047</v>
      </c>
      <c r="D228" s="2">
        <v>17177.854127925213</v>
      </c>
      <c r="E228" s="2">
        <v>17147.51261411174</v>
      </c>
      <c r="F228" s="2">
        <v>17165.008747261563</v>
      </c>
      <c r="G228">
        <f t="shared" ca="1" si="40"/>
        <v>17350.816170255679</v>
      </c>
      <c r="H228">
        <f t="shared" ca="1" si="41"/>
        <v>16826.635054216567</v>
      </c>
      <c r="I228" t="str">
        <f t="shared" ca="1" si="42"/>
        <v/>
      </c>
      <c r="J228" s="2">
        <f t="shared" si="51"/>
        <v>262.5620650826495</v>
      </c>
      <c r="K228">
        <f t="shared" ca="1" si="39"/>
        <v>175.57681374003008</v>
      </c>
      <c r="L228">
        <f t="shared" ca="1" si="43"/>
        <v>16747.609995096678</v>
      </c>
      <c r="M228">
        <f t="shared" ca="1" si="44"/>
        <v>17958.738963059292</v>
      </c>
      <c r="N228" t="str">
        <f t="shared" ca="1" si="45"/>
        <v>Buy</v>
      </c>
      <c r="O228">
        <f t="shared" ca="1" si="46"/>
        <v>17093.646843085997</v>
      </c>
      <c r="P228">
        <f t="shared" ca="1" si="49"/>
        <v>173.01842399465892</v>
      </c>
      <c r="Q228">
        <f t="shared" ca="1" si="47"/>
        <v>42005.522222222222</v>
      </c>
      <c r="R228" t="str">
        <f t="shared" ca="1" si="50"/>
        <v/>
      </c>
      <c r="S228" s="10" t="str">
        <f t="shared" ca="1" si="48"/>
        <v/>
      </c>
    </row>
    <row r="229" spans="1:19" x14ac:dyDescent="0.2">
      <c r="A229">
        <v>215</v>
      </c>
      <c r="B229" s="1">
        <v>42005.523611111108</v>
      </c>
      <c r="C229" s="2">
        <v>17319.963750186216</v>
      </c>
      <c r="D229" s="2">
        <v>17336.830443893039</v>
      </c>
      <c r="E229" s="2">
        <v>17318.709199499765</v>
      </c>
      <c r="F229" s="2">
        <v>17320.110811503357</v>
      </c>
      <c r="G229">
        <f t="shared" ca="1" si="40"/>
        <v>17350.816170255679</v>
      </c>
      <c r="H229">
        <f t="shared" ca="1" si="41"/>
        <v>17084.144260500369</v>
      </c>
      <c r="I229" t="str">
        <f t="shared" ca="1" si="42"/>
        <v/>
      </c>
      <c r="J229" s="2">
        <f t="shared" si="51"/>
        <v>188.71224824633828</v>
      </c>
      <c r="K229">
        <f t="shared" ca="1" si="39"/>
        <v>175.95211186878174</v>
      </c>
      <c r="L229">
        <f t="shared" ca="1" si="43"/>
        <v>16747.609995096678</v>
      </c>
      <c r="M229">
        <f t="shared" ca="1" si="44"/>
        <v>17958.738963059292</v>
      </c>
      <c r="N229" t="str">
        <f t="shared" ca="1" si="45"/>
        <v>Buy</v>
      </c>
      <c r="O229">
        <f t="shared" ca="1" si="46"/>
        <v>17093.646843085997</v>
      </c>
      <c r="P229">
        <f t="shared" ca="1" si="49"/>
        <v>173.01842399465892</v>
      </c>
      <c r="Q229">
        <f t="shared" ca="1" si="47"/>
        <v>42005.522222222222</v>
      </c>
      <c r="R229" t="str">
        <f t="shared" ca="1" si="50"/>
        <v/>
      </c>
      <c r="S229" s="10" t="str">
        <f t="shared" ca="1" si="48"/>
        <v/>
      </c>
    </row>
    <row r="230" spans="1:19" x14ac:dyDescent="0.2">
      <c r="A230">
        <v>216</v>
      </c>
      <c r="B230" s="1">
        <v>42005.524305555555</v>
      </c>
      <c r="C230" s="2">
        <v>17233.492395560257</v>
      </c>
      <c r="D230" s="2">
        <v>17248.136654224563</v>
      </c>
      <c r="E230" s="2">
        <v>17218.77340110554</v>
      </c>
      <c r="F230" s="2">
        <v>17232.382476849099</v>
      </c>
      <c r="G230">
        <f t="shared" ca="1" si="40"/>
        <v>17336.830443893039</v>
      </c>
      <c r="H230">
        <f t="shared" ca="1" si="41"/>
        <v>17147.51261411174</v>
      </c>
      <c r="I230" t="str">
        <f t="shared" ca="1" si="42"/>
        <v/>
      </c>
      <c r="J230" s="2">
        <f t="shared" si="51"/>
        <v>171.82169663147579</v>
      </c>
      <c r="K230">
        <f t="shared" ca="1" si="39"/>
        <v>175.8341000048587</v>
      </c>
      <c r="L230">
        <f t="shared" ca="1" si="43"/>
        <v>16747.609995096678</v>
      </c>
      <c r="M230">
        <f t="shared" ca="1" si="44"/>
        <v>17958.738963059292</v>
      </c>
      <c r="N230" t="str">
        <f t="shared" ca="1" si="45"/>
        <v>Buy</v>
      </c>
      <c r="O230">
        <f t="shared" ca="1" si="46"/>
        <v>17093.646843085997</v>
      </c>
      <c r="P230">
        <f t="shared" ca="1" si="49"/>
        <v>173.01842399465892</v>
      </c>
      <c r="Q230">
        <f t="shared" ca="1" si="47"/>
        <v>42005.522222222222</v>
      </c>
      <c r="R230" t="str">
        <f t="shared" ca="1" si="50"/>
        <v/>
      </c>
      <c r="S230" s="10" t="str">
        <f t="shared" ca="1" si="48"/>
        <v/>
      </c>
    </row>
    <row r="231" spans="1:19" x14ac:dyDescent="0.2">
      <c r="A231">
        <v>217</v>
      </c>
      <c r="B231" s="1">
        <v>42005.525000000001</v>
      </c>
      <c r="C231" s="2">
        <v>17047.106894649245</v>
      </c>
      <c r="D231" s="2">
        <v>17069.011829823237</v>
      </c>
      <c r="E231" s="2">
        <v>17025.038557682907</v>
      </c>
      <c r="F231" s="2">
        <v>17046.652063376678</v>
      </c>
      <c r="G231">
        <f t="shared" ca="1" si="40"/>
        <v>17336.830443893039</v>
      </c>
      <c r="H231">
        <f t="shared" ca="1" si="41"/>
        <v>17147.51261411174</v>
      </c>
      <c r="I231" t="str">
        <f t="shared" ca="1" si="42"/>
        <v>Sell</v>
      </c>
      <c r="J231" s="2">
        <f t="shared" si="51"/>
        <v>101.33741039781671</v>
      </c>
      <c r="K231">
        <f t="shared" ca="1" si="39"/>
        <v>173.70562315894321</v>
      </c>
      <c r="L231">
        <f t="shared" ca="1" si="43"/>
        <v>16747.609995096678</v>
      </c>
      <c r="M231">
        <f t="shared" ca="1" si="44"/>
        <v>17958.738963059292</v>
      </c>
      <c r="N231" t="str">
        <f t="shared" ca="1" si="45"/>
        <v>Buy</v>
      </c>
      <c r="O231">
        <f t="shared" ca="1" si="46"/>
        <v>17093.646843085997</v>
      </c>
      <c r="P231">
        <f t="shared" ca="1" si="49"/>
        <v>173.01842399465892</v>
      </c>
      <c r="Q231">
        <f t="shared" ca="1" si="47"/>
        <v>42005.522222222222</v>
      </c>
      <c r="R231" t="str">
        <f t="shared" ca="1" si="50"/>
        <v/>
      </c>
      <c r="S231" s="10" t="str">
        <f t="shared" ca="1" si="48"/>
        <v/>
      </c>
    </row>
    <row r="232" spans="1:19" x14ac:dyDescent="0.2">
      <c r="A232">
        <v>218</v>
      </c>
      <c r="B232" s="1">
        <v>42005.525694444441</v>
      </c>
      <c r="C232" s="2">
        <v>17069.383804896177</v>
      </c>
      <c r="D232" s="2">
        <v>17082.170333627728</v>
      </c>
      <c r="E232" s="2">
        <v>17040.391598019778</v>
      </c>
      <c r="F232" s="2">
        <v>17069.059634180354</v>
      </c>
      <c r="G232">
        <f t="shared" ca="1" si="40"/>
        <v>17248.136654224563</v>
      </c>
      <c r="H232">
        <f t="shared" ca="1" si="41"/>
        <v>17025.038557682907</v>
      </c>
      <c r="I232" t="str">
        <f t="shared" ca="1" si="42"/>
        <v/>
      </c>
      <c r="J232" s="2">
        <f t="shared" si="51"/>
        <v>207.34391916619279</v>
      </c>
      <c r="K232">
        <f t="shared" ca="1" si="39"/>
        <v>174.6667173305789</v>
      </c>
      <c r="L232">
        <f t="shared" ca="1" si="43"/>
        <v>16747.609995096678</v>
      </c>
      <c r="M232">
        <f t="shared" ca="1" si="44"/>
        <v>17958.738963059292</v>
      </c>
      <c r="N232" t="str">
        <f t="shared" ca="1" si="45"/>
        <v>Buy</v>
      </c>
      <c r="O232">
        <f t="shared" ca="1" si="46"/>
        <v>17093.646843085997</v>
      </c>
      <c r="P232">
        <f t="shared" ca="1" si="49"/>
        <v>173.01842399465892</v>
      </c>
      <c r="Q232">
        <f t="shared" ca="1" si="47"/>
        <v>42005.522222222222</v>
      </c>
      <c r="R232" t="str">
        <f t="shared" ca="1" si="50"/>
        <v/>
      </c>
      <c r="S232" s="10" t="str">
        <f t="shared" ca="1" si="48"/>
        <v/>
      </c>
    </row>
    <row r="233" spans="1:19" x14ac:dyDescent="0.2">
      <c r="A233">
        <v>219</v>
      </c>
      <c r="B233" s="1">
        <v>42005.526388888888</v>
      </c>
      <c r="C233" s="2">
        <v>17100.481679422006</v>
      </c>
      <c r="D233" s="2">
        <v>17124.530071178535</v>
      </c>
      <c r="E233" s="2">
        <v>17070.819286904658</v>
      </c>
      <c r="F233" s="2">
        <v>17100.899886397401</v>
      </c>
      <c r="G233">
        <f t="shared" ca="1" si="40"/>
        <v>17082.170333627728</v>
      </c>
      <c r="H233">
        <f t="shared" ca="1" si="41"/>
        <v>17025.038557682907</v>
      </c>
      <c r="I233" t="str">
        <f t="shared" ca="1" si="42"/>
        <v>Buy</v>
      </c>
      <c r="J233" s="2">
        <f t="shared" si="51"/>
        <v>41.778735607949784</v>
      </c>
      <c r="K233">
        <f t="shared" ca="1" si="39"/>
        <v>170.86991785278951</v>
      </c>
      <c r="L233">
        <f t="shared" ca="1" si="43"/>
        <v>16747.609995096678</v>
      </c>
      <c r="M233">
        <f t="shared" ca="1" si="44"/>
        <v>17958.738963059292</v>
      </c>
      <c r="N233" t="str">
        <f t="shared" ca="1" si="45"/>
        <v>Buy</v>
      </c>
      <c r="O233">
        <f t="shared" ca="1" si="46"/>
        <v>17093.646843085997</v>
      </c>
      <c r="P233">
        <f t="shared" ca="1" si="49"/>
        <v>173.01842399465892</v>
      </c>
      <c r="Q233">
        <f t="shared" ca="1" si="47"/>
        <v>42005.522222222222</v>
      </c>
      <c r="R233" t="str">
        <f t="shared" ca="1" si="50"/>
        <v/>
      </c>
      <c r="S233" s="10" t="str">
        <f t="shared" ca="1" si="48"/>
        <v/>
      </c>
    </row>
    <row r="234" spans="1:19" x14ac:dyDescent="0.2">
      <c r="A234">
        <v>220</v>
      </c>
      <c r="B234" s="1">
        <v>42005.527083333334</v>
      </c>
      <c r="C234" s="2">
        <v>17330.853912686707</v>
      </c>
      <c r="D234" s="2">
        <v>17347.822724483027</v>
      </c>
      <c r="E234" s="2">
        <v>17307.570296350063</v>
      </c>
      <c r="F234" s="2">
        <v>17330.949954780688</v>
      </c>
      <c r="G234">
        <f t="shared" ca="1" si="40"/>
        <v>17124.530071178535</v>
      </c>
      <c r="H234">
        <f t="shared" ca="1" si="41"/>
        <v>17025.038557682907</v>
      </c>
      <c r="I234" t="str">
        <f t="shared" ca="1" si="42"/>
        <v>Buy</v>
      </c>
      <c r="J234" s="2">
        <f t="shared" si="51"/>
        <v>55.470436998180958</v>
      </c>
      <c r="K234">
        <f t="shared" ca="1" si="39"/>
        <v>167.57278982837212</v>
      </c>
      <c r="L234">
        <f t="shared" ca="1" si="43"/>
        <v>16747.609995096678</v>
      </c>
      <c r="M234">
        <f t="shared" ca="1" si="44"/>
        <v>17958.738963059292</v>
      </c>
      <c r="N234" t="str">
        <f t="shared" ca="1" si="45"/>
        <v>Buy</v>
      </c>
      <c r="O234">
        <f t="shared" ca="1" si="46"/>
        <v>17093.646843085997</v>
      </c>
      <c r="P234">
        <f t="shared" ca="1" si="49"/>
        <v>173.01842399465892</v>
      </c>
      <c r="Q234">
        <f t="shared" ca="1" si="47"/>
        <v>42005.522222222222</v>
      </c>
      <c r="R234" t="str">
        <f t="shared" ca="1" si="50"/>
        <v/>
      </c>
      <c r="S234" s="10" t="str">
        <f t="shared" ca="1" si="48"/>
        <v/>
      </c>
    </row>
    <row r="235" spans="1:19" x14ac:dyDescent="0.2">
      <c r="A235">
        <v>221</v>
      </c>
      <c r="B235" s="1">
        <v>42005.527777777781</v>
      </c>
      <c r="C235" s="2">
        <v>17303.964114456914</v>
      </c>
      <c r="D235" s="2">
        <v>17323.990500522701</v>
      </c>
      <c r="E235" s="2">
        <v>17280.329625763046</v>
      </c>
      <c r="F235" s="2">
        <v>17303.625040953222</v>
      </c>
      <c r="G235">
        <f t="shared" ca="1" si="40"/>
        <v>17347.822724483027</v>
      </c>
      <c r="H235">
        <f t="shared" ca="1" si="41"/>
        <v>17040.391598019778</v>
      </c>
      <c r="I235" t="str">
        <f t="shared" ca="1" si="42"/>
        <v/>
      </c>
      <c r="J235" s="2">
        <f t="shared" si="51"/>
        <v>246.9228380856257</v>
      </c>
      <c r="K235">
        <f t="shared" ca="1" si="39"/>
        <v>169.83993406429366</v>
      </c>
      <c r="L235">
        <f t="shared" ca="1" si="43"/>
        <v>16747.609995096678</v>
      </c>
      <c r="M235">
        <f t="shared" ca="1" si="44"/>
        <v>17958.738963059292</v>
      </c>
      <c r="N235" t="str">
        <f t="shared" ca="1" si="45"/>
        <v>Buy</v>
      </c>
      <c r="O235">
        <f t="shared" ca="1" si="46"/>
        <v>17093.646843085997</v>
      </c>
      <c r="P235">
        <f t="shared" ca="1" si="49"/>
        <v>173.01842399465892</v>
      </c>
      <c r="Q235">
        <f t="shared" ca="1" si="47"/>
        <v>42005.522222222222</v>
      </c>
      <c r="R235" t="str">
        <f t="shared" ca="1" si="50"/>
        <v/>
      </c>
      <c r="S235" s="10" t="str">
        <f t="shared" ca="1" si="48"/>
        <v/>
      </c>
    </row>
    <row r="236" spans="1:19" x14ac:dyDescent="0.2">
      <c r="A236">
        <v>222</v>
      </c>
      <c r="B236" s="1">
        <v>42005.52847222222</v>
      </c>
      <c r="C236" s="2">
        <v>17610.112576055031</v>
      </c>
      <c r="D236" s="2">
        <v>17634.596389619095</v>
      </c>
      <c r="E236" s="2">
        <v>17607.739670199589</v>
      </c>
      <c r="F236" s="2">
        <v>17607.608426219165</v>
      </c>
      <c r="G236">
        <f t="shared" ca="1" si="40"/>
        <v>17347.822724483027</v>
      </c>
      <c r="H236">
        <f t="shared" ca="1" si="41"/>
        <v>17070.819286904658</v>
      </c>
      <c r="I236" t="str">
        <f t="shared" ca="1" si="42"/>
        <v>Buy</v>
      </c>
      <c r="J236" s="2">
        <f t="shared" si="51"/>
        <v>50.62032901764178</v>
      </c>
      <c r="K236">
        <f t="shared" ca="1" si="39"/>
        <v>166.43365963438933</v>
      </c>
      <c r="L236">
        <f t="shared" ca="1" si="43"/>
        <v>16747.609995096678</v>
      </c>
      <c r="M236">
        <f t="shared" ca="1" si="44"/>
        <v>17958.738963059292</v>
      </c>
      <c r="N236" t="str">
        <f t="shared" ca="1" si="45"/>
        <v>Buy</v>
      </c>
      <c r="O236">
        <f t="shared" ca="1" si="46"/>
        <v>17093.646843085997</v>
      </c>
      <c r="P236">
        <f t="shared" ca="1" si="49"/>
        <v>173.01842399465892</v>
      </c>
      <c r="Q236">
        <f t="shared" ca="1" si="47"/>
        <v>42005.522222222222</v>
      </c>
      <c r="R236" t="str">
        <f t="shared" ca="1" si="50"/>
        <v/>
      </c>
      <c r="S236" s="10" t="str">
        <f t="shared" ca="1" si="48"/>
        <v/>
      </c>
    </row>
    <row r="237" spans="1:19" x14ac:dyDescent="0.2">
      <c r="A237">
        <v>223</v>
      </c>
      <c r="B237" s="1">
        <v>42005.529166666667</v>
      </c>
      <c r="C237" s="2">
        <v>17815.712953562681</v>
      </c>
      <c r="D237" s="2">
        <v>17834.65765086871</v>
      </c>
      <c r="E237" s="2">
        <v>17792.798831385197</v>
      </c>
      <c r="F237" s="2">
        <v>17814.577405216423</v>
      </c>
      <c r="G237">
        <f t="shared" ca="1" si="40"/>
        <v>17634.596389619095</v>
      </c>
      <c r="H237">
        <f t="shared" ca="1" si="41"/>
        <v>17280.329625763046</v>
      </c>
      <c r="I237" t="str">
        <f t="shared" ca="1" si="42"/>
        <v>Buy</v>
      </c>
      <c r="J237" s="2">
        <f t="shared" si="51"/>
        <v>330.97134866587294</v>
      </c>
      <c r="K237">
        <f t="shared" ca="1" si="39"/>
        <v>171.13473646386029</v>
      </c>
      <c r="L237">
        <f t="shared" ca="1" si="43"/>
        <v>16747.609995096678</v>
      </c>
      <c r="M237">
        <f t="shared" ca="1" si="44"/>
        <v>17958.738963059292</v>
      </c>
      <c r="N237" t="str">
        <f t="shared" ca="1" si="45"/>
        <v>Buy</v>
      </c>
      <c r="O237">
        <f t="shared" ca="1" si="46"/>
        <v>17093.646843085997</v>
      </c>
      <c r="P237">
        <f t="shared" ca="1" si="49"/>
        <v>173.01842399465892</v>
      </c>
      <c r="Q237">
        <f t="shared" ca="1" si="47"/>
        <v>42005.522222222222</v>
      </c>
      <c r="R237" t="str">
        <f t="shared" ca="1" si="50"/>
        <v/>
      </c>
      <c r="S237" s="10" t="str">
        <f t="shared" ca="1" si="48"/>
        <v/>
      </c>
    </row>
    <row r="238" spans="1:19" x14ac:dyDescent="0.2">
      <c r="A238">
        <v>224</v>
      </c>
      <c r="B238" s="1">
        <v>42005.529861111114</v>
      </c>
      <c r="C238" s="2">
        <v>17953.309179611133</v>
      </c>
      <c r="D238" s="2">
        <v>17954.127151060129</v>
      </c>
      <c r="E238" s="2">
        <v>17925.616539050017</v>
      </c>
      <c r="F238" s="2">
        <v>17953.765865986381</v>
      </c>
      <c r="G238">
        <f t="shared" ca="1" si="40"/>
        <v>17834.65765086871</v>
      </c>
      <c r="H238">
        <f t="shared" ca="1" si="41"/>
        <v>17280.329625763046</v>
      </c>
      <c r="I238" t="str">
        <f t="shared" ca="1" si="42"/>
        <v>Buy</v>
      </c>
      <c r="J238" s="2">
        <f t="shared" si="51"/>
        <v>227.04922464954507</v>
      </c>
      <c r="K238">
        <f t="shared" ca="1" si="39"/>
        <v>172.73229326916558</v>
      </c>
      <c r="L238">
        <f t="shared" ca="1" si="43"/>
        <v>16747.609995096678</v>
      </c>
      <c r="M238">
        <f t="shared" ca="1" si="44"/>
        <v>17958.738963059292</v>
      </c>
      <c r="N238" t="str">
        <f t="shared" ca="1" si="45"/>
        <v>Buy</v>
      </c>
      <c r="O238">
        <f t="shared" ca="1" si="46"/>
        <v>17093.646843085997</v>
      </c>
      <c r="P238">
        <f t="shared" ca="1" si="49"/>
        <v>173.01842399465892</v>
      </c>
      <c r="Q238">
        <f t="shared" ca="1" si="47"/>
        <v>42005.522222222222</v>
      </c>
      <c r="R238" t="str">
        <f t="shared" ca="1" si="50"/>
        <v/>
      </c>
      <c r="S238" s="10" t="str">
        <f t="shared" ca="1" si="48"/>
        <v/>
      </c>
    </row>
    <row r="239" spans="1:19" x14ac:dyDescent="0.2">
      <c r="A239">
        <v>225</v>
      </c>
      <c r="B239" s="1">
        <v>42005.530555555553</v>
      </c>
      <c r="C239" s="2">
        <v>18098.036232347979</v>
      </c>
      <c r="D239" s="2">
        <v>18102.995508578475</v>
      </c>
      <c r="E239" s="2">
        <v>18091.819150475301</v>
      </c>
      <c r="F239" s="2">
        <v>18097.271092136358</v>
      </c>
      <c r="G239">
        <f t="shared" ca="1" si="40"/>
        <v>17954.127151060129</v>
      </c>
      <c r="H239">
        <f t="shared" ca="1" si="41"/>
        <v>17607.739670199589</v>
      </c>
      <c r="I239" t="str">
        <f t="shared" ca="1" si="42"/>
        <v>Buy</v>
      </c>
      <c r="J239" s="2">
        <f t="shared" si="51"/>
        <v>139.54974584370575</v>
      </c>
      <c r="K239">
        <f t="shared" ca="1" si="39"/>
        <v>171.78422048558102</v>
      </c>
      <c r="L239" t="str">
        <f t="shared" ca="1" si="43"/>
        <v/>
      </c>
      <c r="M239" t="str">
        <f t="shared" ca="1" si="44"/>
        <v/>
      </c>
      <c r="N239" t="str">
        <f t="shared" ca="1" si="45"/>
        <v>TP</v>
      </c>
      <c r="O239" t="str">
        <f t="shared" ca="1" si="46"/>
        <v/>
      </c>
      <c r="P239" t="str">
        <f t="shared" ca="1" si="49"/>
        <v/>
      </c>
      <c r="Q239" t="str">
        <f t="shared" ca="1" si="47"/>
        <v/>
      </c>
      <c r="R239">
        <f t="shared" ca="1" si="50"/>
        <v>865.09211997329476</v>
      </c>
      <c r="S239" s="10">
        <f t="shared" ca="1" si="48"/>
        <v>8.333333331393078E-3</v>
      </c>
    </row>
    <row r="240" spans="1:19" x14ac:dyDescent="0.2">
      <c r="A240">
        <v>226</v>
      </c>
      <c r="B240" s="1">
        <v>42005.53125</v>
      </c>
      <c r="C240" s="2">
        <v>17996.909229630859</v>
      </c>
      <c r="D240" s="2">
        <v>18027.718365114892</v>
      </c>
      <c r="E240" s="2">
        <v>17982.70067777552</v>
      </c>
      <c r="F240" s="2">
        <v>17996.004783347053</v>
      </c>
      <c r="G240">
        <f t="shared" ca="1" si="40"/>
        <v>18102.995508578475</v>
      </c>
      <c r="H240">
        <f t="shared" ca="1" si="41"/>
        <v>17792.798831385197</v>
      </c>
      <c r="I240" t="str">
        <f t="shared" ca="1" si="42"/>
        <v/>
      </c>
      <c r="J240" s="2">
        <f t="shared" si="51"/>
        <v>149.22964259209402</v>
      </c>
      <c r="K240">
        <f t="shared" ca="1" si="39"/>
        <v>171.13980397433852</v>
      </c>
      <c r="L240" t="str">
        <f t="shared" ca="1" si="43"/>
        <v/>
      </c>
      <c r="M240" t="str">
        <f t="shared" ca="1" si="44"/>
        <v/>
      </c>
      <c r="N240" t="str">
        <f t="shared" ca="1" si="45"/>
        <v/>
      </c>
      <c r="O240" t="str">
        <f t="shared" ca="1" si="46"/>
        <v/>
      </c>
      <c r="P240" t="str">
        <f t="shared" ca="1" si="49"/>
        <v/>
      </c>
      <c r="Q240" t="str">
        <f t="shared" ca="1" si="47"/>
        <v/>
      </c>
      <c r="R240" t="str">
        <f t="shared" ca="1" si="50"/>
        <v/>
      </c>
      <c r="S240" s="10" t="str">
        <f t="shared" ca="1" si="48"/>
        <v/>
      </c>
    </row>
    <row r="241" spans="1:19" x14ac:dyDescent="0.2">
      <c r="A241">
        <v>227</v>
      </c>
      <c r="B241" s="1">
        <v>42005.531944444447</v>
      </c>
      <c r="C241" s="2">
        <v>17828.389066962522</v>
      </c>
      <c r="D241" s="2">
        <v>17858.57736169998</v>
      </c>
      <c r="E241" s="2">
        <v>17818.677535376246</v>
      </c>
      <c r="F241" s="2">
        <v>17828.805792743449</v>
      </c>
      <c r="G241">
        <f t="shared" ca="1" si="40"/>
        <v>18102.995508578475</v>
      </c>
      <c r="H241">
        <f t="shared" ca="1" si="41"/>
        <v>17925.616539050017</v>
      </c>
      <c r="I241" t="str">
        <f t="shared" ca="1" si="42"/>
        <v>Sell</v>
      </c>
      <c r="J241" s="2">
        <f t="shared" si="51"/>
        <v>114.57041436083819</v>
      </c>
      <c r="K241">
        <f t="shared" ca="1" si="39"/>
        <v>169.52353569966709</v>
      </c>
      <c r="L241">
        <f t="shared" ca="1" si="43"/>
        <v>18264.663610449352</v>
      </c>
      <c r="M241">
        <f t="shared" ca="1" si="44"/>
        <v>17077.998860551681</v>
      </c>
      <c r="N241" t="str">
        <f t="shared" ca="1" si="45"/>
        <v>Sell</v>
      </c>
      <c r="O241">
        <f t="shared" ca="1" si="46"/>
        <v>17925.616539050017</v>
      </c>
      <c r="P241">
        <f t="shared" ca="1" si="49"/>
        <v>169.52353569966709</v>
      </c>
      <c r="Q241">
        <f t="shared" ca="1" si="47"/>
        <v>42005.531944444447</v>
      </c>
      <c r="R241" t="str">
        <f t="shared" ca="1" si="50"/>
        <v/>
      </c>
      <c r="S241" s="10" t="str">
        <f t="shared" ca="1" si="48"/>
        <v/>
      </c>
    </row>
    <row r="242" spans="1:19" x14ac:dyDescent="0.2">
      <c r="A242">
        <v>228</v>
      </c>
      <c r="B242" s="1">
        <v>42005.532638888886</v>
      </c>
      <c r="C242" s="2">
        <v>17779.811250369938</v>
      </c>
      <c r="D242" s="2">
        <v>17799.744720095681</v>
      </c>
      <c r="E242" s="2">
        <v>17759.815641180263</v>
      </c>
      <c r="F242" s="2">
        <v>17780.784802804919</v>
      </c>
      <c r="G242">
        <f t="shared" ca="1" si="40"/>
        <v>18027.718365114892</v>
      </c>
      <c r="H242">
        <f t="shared" ca="1" si="41"/>
        <v>17818.677535376246</v>
      </c>
      <c r="I242" t="str">
        <f t="shared" ca="1" si="42"/>
        <v>Sell</v>
      </c>
      <c r="J242" s="2">
        <f t="shared" si="51"/>
        <v>177.32724797080664</v>
      </c>
      <c r="K242">
        <f t="shared" ca="1" si="39"/>
        <v>169.74649890741395</v>
      </c>
      <c r="L242">
        <f t="shared" ca="1" si="43"/>
        <v>18264.663610449352</v>
      </c>
      <c r="M242">
        <f t="shared" ca="1" si="44"/>
        <v>17077.998860551681</v>
      </c>
      <c r="N242" t="str">
        <f t="shared" ca="1" si="45"/>
        <v>Sell</v>
      </c>
      <c r="O242">
        <f t="shared" ca="1" si="46"/>
        <v>17925.616539050017</v>
      </c>
      <c r="P242">
        <f t="shared" ca="1" si="49"/>
        <v>169.52353569966709</v>
      </c>
      <c r="Q242">
        <f t="shared" ca="1" si="47"/>
        <v>42005.531944444447</v>
      </c>
      <c r="R242" t="str">
        <f t="shared" ca="1" si="50"/>
        <v/>
      </c>
      <c r="S242" s="10" t="str">
        <f t="shared" ca="1" si="48"/>
        <v/>
      </c>
    </row>
    <row r="243" spans="1:19" x14ac:dyDescent="0.2">
      <c r="A243">
        <v>229</v>
      </c>
      <c r="B243" s="1">
        <v>42005.533333333333</v>
      </c>
      <c r="C243" s="2">
        <v>17909.67666262744</v>
      </c>
      <c r="D243" s="2">
        <v>17934.157356660795</v>
      </c>
      <c r="E243" s="2">
        <v>17896.777919154392</v>
      </c>
      <c r="F243" s="2">
        <v>17910.204786666684</v>
      </c>
      <c r="G243">
        <f t="shared" ca="1" si="40"/>
        <v>17858.57736169998</v>
      </c>
      <c r="H243">
        <f t="shared" ca="1" si="41"/>
        <v>17759.815641180263</v>
      </c>
      <c r="I243" t="str">
        <f t="shared" ca="1" si="42"/>
        <v>Buy</v>
      </c>
      <c r="J243" s="2">
        <f t="shared" si="51"/>
        <v>68.990151563186373</v>
      </c>
      <c r="K243">
        <f t="shared" ca="1" si="39"/>
        <v>166.86774612615031</v>
      </c>
      <c r="L243">
        <f t="shared" ca="1" si="43"/>
        <v>18264.663610449352</v>
      </c>
      <c r="M243">
        <f t="shared" ca="1" si="44"/>
        <v>17077.998860551681</v>
      </c>
      <c r="N243" t="str">
        <f t="shared" ca="1" si="45"/>
        <v>Sell</v>
      </c>
      <c r="O243">
        <f t="shared" ca="1" si="46"/>
        <v>17925.616539050017</v>
      </c>
      <c r="P243">
        <f t="shared" ca="1" si="49"/>
        <v>169.52353569966709</v>
      </c>
      <c r="Q243">
        <f t="shared" ca="1" si="47"/>
        <v>42005.531944444447</v>
      </c>
      <c r="R243" t="str">
        <f t="shared" ca="1" si="50"/>
        <v/>
      </c>
      <c r="S243" s="10" t="str">
        <f t="shared" ca="1" si="48"/>
        <v/>
      </c>
    </row>
    <row r="244" spans="1:19" x14ac:dyDescent="0.2">
      <c r="A244">
        <v>230</v>
      </c>
      <c r="B244" s="1">
        <v>42005.53402777778</v>
      </c>
      <c r="C244" s="2">
        <v>17859.198530526384</v>
      </c>
      <c r="D244" s="2">
        <v>17888.912959062007</v>
      </c>
      <c r="E244" s="2">
        <v>17840.050334592768</v>
      </c>
      <c r="F244" s="2">
        <v>17859.833701739353</v>
      </c>
      <c r="G244">
        <f t="shared" ca="1" si="40"/>
        <v>17934.157356660795</v>
      </c>
      <c r="H244">
        <f t="shared" ca="1" si="41"/>
        <v>17759.815641180263</v>
      </c>
      <c r="I244" t="str">
        <f t="shared" ca="1" si="42"/>
        <v/>
      </c>
      <c r="J244" s="2">
        <f t="shared" si="51"/>
        <v>153.37255385587559</v>
      </c>
      <c r="K244">
        <f t="shared" ca="1" si="39"/>
        <v>166.48216920414248</v>
      </c>
      <c r="L244">
        <f t="shared" ca="1" si="43"/>
        <v>18264.663610449352</v>
      </c>
      <c r="M244">
        <f t="shared" ca="1" si="44"/>
        <v>17077.998860551681</v>
      </c>
      <c r="N244" t="str">
        <f t="shared" ca="1" si="45"/>
        <v>Sell</v>
      </c>
      <c r="O244">
        <f t="shared" ca="1" si="46"/>
        <v>17925.616539050017</v>
      </c>
      <c r="P244">
        <f t="shared" ca="1" si="49"/>
        <v>169.52353569966709</v>
      </c>
      <c r="Q244">
        <f t="shared" ca="1" si="47"/>
        <v>42005.531944444447</v>
      </c>
      <c r="R244" t="str">
        <f t="shared" ca="1" si="50"/>
        <v/>
      </c>
      <c r="S244" s="10" t="str">
        <f t="shared" ca="1" si="48"/>
        <v/>
      </c>
    </row>
    <row r="245" spans="1:19" x14ac:dyDescent="0.2">
      <c r="A245">
        <v>231</v>
      </c>
      <c r="B245" s="1">
        <v>42005.534722222219</v>
      </c>
      <c r="C245" s="2">
        <v>17882.086764569045</v>
      </c>
      <c r="D245" s="2">
        <v>17913.207139371094</v>
      </c>
      <c r="E245" s="2">
        <v>17873.729313785982</v>
      </c>
      <c r="F245" s="2">
        <v>17882.325796628982</v>
      </c>
      <c r="G245">
        <f t="shared" ca="1" si="40"/>
        <v>17934.157356660795</v>
      </c>
      <c r="H245">
        <f t="shared" ca="1" si="41"/>
        <v>17759.815641180263</v>
      </c>
      <c r="I245" t="str">
        <f t="shared" ca="1" si="42"/>
        <v/>
      </c>
      <c r="J245" s="2">
        <f t="shared" si="51"/>
        <v>70.154452073915309</v>
      </c>
      <c r="K245">
        <f t="shared" ca="1" si="39"/>
        <v>163.7299487147074</v>
      </c>
      <c r="L245">
        <f t="shared" ca="1" si="43"/>
        <v>18264.663610449352</v>
      </c>
      <c r="M245">
        <f t="shared" ca="1" si="44"/>
        <v>17077.998860551681</v>
      </c>
      <c r="N245" t="str">
        <f t="shared" ca="1" si="45"/>
        <v>Sell</v>
      </c>
      <c r="O245">
        <f t="shared" ca="1" si="46"/>
        <v>17925.616539050017</v>
      </c>
      <c r="P245">
        <f t="shared" ca="1" si="49"/>
        <v>169.52353569966709</v>
      </c>
      <c r="Q245">
        <f t="shared" ca="1" si="47"/>
        <v>42005.531944444447</v>
      </c>
      <c r="R245" t="str">
        <f t="shared" ca="1" si="50"/>
        <v/>
      </c>
      <c r="S245" s="10" t="str">
        <f t="shared" ca="1" si="48"/>
        <v/>
      </c>
    </row>
    <row r="246" spans="1:19" x14ac:dyDescent="0.2">
      <c r="A246">
        <v>232</v>
      </c>
      <c r="B246" s="1">
        <v>42005.535416666666</v>
      </c>
      <c r="C246" s="2">
        <v>18072.906394897847</v>
      </c>
      <c r="D246" s="2">
        <v>18093.975788292511</v>
      </c>
      <c r="E246" s="2">
        <v>18067.052310219067</v>
      </c>
      <c r="F246" s="2">
        <v>18073.12340455714</v>
      </c>
      <c r="G246">
        <f t="shared" ca="1" si="40"/>
        <v>17913.207139371094</v>
      </c>
      <c r="H246">
        <f t="shared" ca="1" si="41"/>
        <v>17840.050334592768</v>
      </c>
      <c r="I246" t="str">
        <f t="shared" ca="1" si="42"/>
        <v>Buy</v>
      </c>
      <c r="J246" s="2">
        <f t="shared" si="51"/>
        <v>53.373437631740671</v>
      </c>
      <c r="K246">
        <f t="shared" ca="1" si="39"/>
        <v>160.57690554090837</v>
      </c>
      <c r="L246">
        <f t="shared" ca="1" si="43"/>
        <v>18264.663610449352</v>
      </c>
      <c r="M246">
        <f t="shared" ca="1" si="44"/>
        <v>17077.998860551681</v>
      </c>
      <c r="N246" t="str">
        <f t="shared" ca="1" si="45"/>
        <v>Sell</v>
      </c>
      <c r="O246">
        <f t="shared" ca="1" si="46"/>
        <v>17925.616539050017</v>
      </c>
      <c r="P246">
        <f t="shared" ca="1" si="49"/>
        <v>169.52353569966709</v>
      </c>
      <c r="Q246">
        <f t="shared" ca="1" si="47"/>
        <v>42005.531944444447</v>
      </c>
      <c r="R246" t="str">
        <f t="shared" ca="1" si="50"/>
        <v/>
      </c>
      <c r="S246" s="10" t="str">
        <f t="shared" ca="1" si="48"/>
        <v/>
      </c>
    </row>
    <row r="247" spans="1:19" x14ac:dyDescent="0.2">
      <c r="A247">
        <v>233</v>
      </c>
      <c r="B247" s="1">
        <v>42005.536111111112</v>
      </c>
      <c r="C247" s="2">
        <v>18189.178149503983</v>
      </c>
      <c r="D247" s="2">
        <v>18200.7105591035</v>
      </c>
      <c r="E247" s="2">
        <v>18188.742362937021</v>
      </c>
      <c r="F247" s="2">
        <v>18190.824849062963</v>
      </c>
      <c r="G247">
        <f t="shared" ca="1" si="40"/>
        <v>18093.975788292511</v>
      </c>
      <c r="H247">
        <f t="shared" ca="1" si="41"/>
        <v>17840.050334592768</v>
      </c>
      <c r="I247" t="str">
        <f t="shared" ca="1" si="42"/>
        <v>Buy</v>
      </c>
      <c r="J247" s="2">
        <f t="shared" si="51"/>
        <v>211.64999166352936</v>
      </c>
      <c r="K247">
        <f t="shared" ca="1" si="39"/>
        <v>162.03613657298325</v>
      </c>
      <c r="L247">
        <f t="shared" ca="1" si="43"/>
        <v>18264.663610449352</v>
      </c>
      <c r="M247">
        <f t="shared" ca="1" si="44"/>
        <v>17077.998860551681</v>
      </c>
      <c r="N247" t="str">
        <f t="shared" ca="1" si="45"/>
        <v>Sell</v>
      </c>
      <c r="O247">
        <f t="shared" ca="1" si="46"/>
        <v>17925.616539050017</v>
      </c>
      <c r="P247">
        <f t="shared" ca="1" si="49"/>
        <v>169.52353569966709</v>
      </c>
      <c r="Q247">
        <f t="shared" ca="1" si="47"/>
        <v>42005.531944444447</v>
      </c>
      <c r="R247" t="str">
        <f t="shared" ca="1" si="50"/>
        <v/>
      </c>
      <c r="S247" s="10" t="str">
        <f t="shared" ca="1" si="48"/>
        <v/>
      </c>
    </row>
    <row r="248" spans="1:19" x14ac:dyDescent="0.2">
      <c r="A248">
        <v>234</v>
      </c>
      <c r="B248" s="1">
        <v>42005.536805555559</v>
      </c>
      <c r="C248" s="2">
        <v>18387.732578833562</v>
      </c>
      <c r="D248" s="2">
        <v>18396.127599232525</v>
      </c>
      <c r="E248" s="2">
        <v>18371.504890873417</v>
      </c>
      <c r="F248" s="2">
        <v>18388.150148484085</v>
      </c>
      <c r="G248">
        <f t="shared" ca="1" si="40"/>
        <v>18200.7105591035</v>
      </c>
      <c r="H248">
        <f t="shared" ca="1" si="41"/>
        <v>17873.729313785982</v>
      </c>
      <c r="I248" t="str">
        <f t="shared" ca="1" si="42"/>
        <v>Buy</v>
      </c>
      <c r="J248" s="2">
        <f t="shared" si="51"/>
        <v>127.58715454635967</v>
      </c>
      <c r="K248">
        <f t="shared" ca="1" si="39"/>
        <v>161.05187994365116</v>
      </c>
      <c r="L248" t="str">
        <f t="shared" ca="1" si="43"/>
        <v/>
      </c>
      <c r="M248" t="str">
        <f t="shared" ca="1" si="44"/>
        <v/>
      </c>
      <c r="N248" t="str">
        <f t="shared" ca="1" si="45"/>
        <v>SL</v>
      </c>
      <c r="O248" t="str">
        <f t="shared" ca="1" si="46"/>
        <v/>
      </c>
      <c r="P248" t="str">
        <f t="shared" ca="1" si="49"/>
        <v/>
      </c>
      <c r="Q248" t="str">
        <f t="shared" ca="1" si="47"/>
        <v/>
      </c>
      <c r="R248">
        <f t="shared" ca="1" si="50"/>
        <v>-339.04707139933453</v>
      </c>
      <c r="S248" s="10">
        <f t="shared" ca="1" si="48"/>
        <v>4.8611111124046147E-3</v>
      </c>
    </row>
    <row r="249" spans="1:19" x14ac:dyDescent="0.2">
      <c r="A249">
        <v>235</v>
      </c>
      <c r="B249" s="1">
        <v>42005.537499999999</v>
      </c>
      <c r="C249" s="2">
        <v>18200.389980918342</v>
      </c>
      <c r="D249" s="2">
        <v>18212.991796321505</v>
      </c>
      <c r="E249" s="2">
        <v>18167.454433044382</v>
      </c>
      <c r="F249" s="2">
        <v>18202.663863548318</v>
      </c>
      <c r="G249">
        <f t="shared" ca="1" si="40"/>
        <v>18396.127599232525</v>
      </c>
      <c r="H249">
        <f t="shared" ca="1" si="41"/>
        <v>18067.052310219067</v>
      </c>
      <c r="I249" t="str">
        <f t="shared" ca="1" si="42"/>
        <v/>
      </c>
      <c r="J249" s="2">
        <f t="shared" si="51"/>
        <v>205.30275016956148</v>
      </c>
      <c r="K249">
        <f t="shared" ca="1" si="39"/>
        <v>162.31619052153431</v>
      </c>
      <c r="L249" t="str">
        <f t="shared" ca="1" si="43"/>
        <v/>
      </c>
      <c r="M249" t="str">
        <f t="shared" ca="1" si="44"/>
        <v/>
      </c>
      <c r="N249" t="str">
        <f t="shared" ca="1" si="45"/>
        <v/>
      </c>
      <c r="O249" t="str">
        <f t="shared" ca="1" si="46"/>
        <v/>
      </c>
      <c r="P249" t="str">
        <f t="shared" ca="1" si="49"/>
        <v/>
      </c>
      <c r="Q249" t="str">
        <f t="shared" ca="1" si="47"/>
        <v/>
      </c>
      <c r="R249" t="str">
        <f t="shared" ca="1" si="50"/>
        <v/>
      </c>
      <c r="S249" s="10" t="str">
        <f t="shared" ca="1" si="48"/>
        <v/>
      </c>
    </row>
    <row r="250" spans="1:19" x14ac:dyDescent="0.2">
      <c r="A250">
        <v>236</v>
      </c>
      <c r="B250" s="1">
        <v>42005.538194444445</v>
      </c>
      <c r="C250" s="2">
        <v>18303.96561632615</v>
      </c>
      <c r="D250" s="2">
        <v>18306.668976551584</v>
      </c>
      <c r="E250" s="2">
        <v>18290.263936216626</v>
      </c>
      <c r="F250" s="2">
        <v>18305.173114137182</v>
      </c>
      <c r="G250">
        <f t="shared" ca="1" si="40"/>
        <v>18396.127599232525</v>
      </c>
      <c r="H250">
        <f t="shared" ca="1" si="41"/>
        <v>18167.454433044382</v>
      </c>
      <c r="I250" t="str">
        <f t="shared" ca="1" si="42"/>
        <v/>
      </c>
      <c r="J250" s="2">
        <f t="shared" si="51"/>
        <v>220.69571543970233</v>
      </c>
      <c r="K250">
        <f t="shared" ca="1" si="39"/>
        <v>163.98417694776768</v>
      </c>
      <c r="L250" t="str">
        <f t="shared" ca="1" si="43"/>
        <v/>
      </c>
      <c r="M250" t="str">
        <f t="shared" ca="1" si="44"/>
        <v/>
      </c>
      <c r="N250" t="str">
        <f t="shared" ca="1" si="45"/>
        <v/>
      </c>
      <c r="O250" t="str">
        <f t="shared" ca="1" si="46"/>
        <v/>
      </c>
      <c r="P250" t="str">
        <f t="shared" ca="1" si="49"/>
        <v/>
      </c>
      <c r="Q250" t="str">
        <f t="shared" ca="1" si="47"/>
        <v/>
      </c>
      <c r="R250" t="str">
        <f t="shared" ca="1" si="50"/>
        <v/>
      </c>
      <c r="S250" s="10" t="str">
        <f t="shared" ca="1" si="48"/>
        <v/>
      </c>
    </row>
    <row r="251" spans="1:19" x14ac:dyDescent="0.2">
      <c r="A251">
        <v>237</v>
      </c>
      <c r="B251" s="1">
        <v>42005.538888888892</v>
      </c>
      <c r="C251" s="2">
        <v>18143.249723265322</v>
      </c>
      <c r="D251" s="2">
        <v>18154.265464388176</v>
      </c>
      <c r="E251" s="2">
        <v>18112.905853027307</v>
      </c>
      <c r="F251" s="2">
        <v>18144.597626745253</v>
      </c>
      <c r="G251">
        <f t="shared" ca="1" si="40"/>
        <v>18306.668976551584</v>
      </c>
      <c r="H251">
        <f t="shared" ca="1" si="41"/>
        <v>18167.454433044382</v>
      </c>
      <c r="I251" t="str">
        <f t="shared" ca="1" si="42"/>
        <v>Sell</v>
      </c>
      <c r="J251" s="2">
        <f t="shared" si="51"/>
        <v>104.00511300326616</v>
      </c>
      <c r="K251">
        <f t="shared" ca="1" si="39"/>
        <v>162.27048940649621</v>
      </c>
      <c r="L251">
        <f t="shared" ca="1" si="43"/>
        <v>18491.995411857373</v>
      </c>
      <c r="M251">
        <f t="shared" ca="1" si="44"/>
        <v>17356.101986011901</v>
      </c>
      <c r="N251" t="str">
        <f t="shared" ca="1" si="45"/>
        <v>Sell</v>
      </c>
      <c r="O251">
        <f t="shared" ca="1" si="46"/>
        <v>18167.454433044382</v>
      </c>
      <c r="P251">
        <f t="shared" ca="1" si="49"/>
        <v>162.27048940649621</v>
      </c>
      <c r="Q251">
        <f t="shared" ca="1" si="47"/>
        <v>42005.538888888892</v>
      </c>
      <c r="R251" t="str">
        <f t="shared" ca="1" si="50"/>
        <v/>
      </c>
      <c r="S251" s="10" t="str">
        <f t="shared" ca="1" si="48"/>
        <v/>
      </c>
    </row>
    <row r="252" spans="1:19" x14ac:dyDescent="0.2">
      <c r="A252">
        <v>238</v>
      </c>
      <c r="B252" s="1">
        <v>42005.539583333331</v>
      </c>
      <c r="C252" s="2">
        <v>18213.074450870386</v>
      </c>
      <c r="D252" s="2">
        <v>18231.073931111132</v>
      </c>
      <c r="E252" s="2">
        <v>18198.621766382865</v>
      </c>
      <c r="F252" s="2">
        <v>18211.108184625009</v>
      </c>
      <c r="G252">
        <f t="shared" ca="1" si="40"/>
        <v>18306.668976551584</v>
      </c>
      <c r="H252">
        <f t="shared" ca="1" si="41"/>
        <v>18112.905853027307</v>
      </c>
      <c r="I252" t="str">
        <f t="shared" ca="1" si="42"/>
        <v/>
      </c>
      <c r="J252" s="2">
        <f t="shared" si="51"/>
        <v>192.26726110987511</v>
      </c>
      <c r="K252">
        <f t="shared" ca="1" si="39"/>
        <v>163.12754002659275</v>
      </c>
      <c r="L252">
        <f t="shared" ca="1" si="43"/>
        <v>18491.995411857373</v>
      </c>
      <c r="M252">
        <f t="shared" ca="1" si="44"/>
        <v>17356.101986011901</v>
      </c>
      <c r="N252" t="str">
        <f t="shared" ca="1" si="45"/>
        <v>Sell</v>
      </c>
      <c r="O252">
        <f t="shared" ca="1" si="46"/>
        <v>18167.454433044382</v>
      </c>
      <c r="P252">
        <f t="shared" ca="1" si="49"/>
        <v>162.27048940649621</v>
      </c>
      <c r="Q252">
        <f t="shared" ca="1" si="47"/>
        <v>42005.538888888892</v>
      </c>
      <c r="R252" t="str">
        <f t="shared" ca="1" si="50"/>
        <v/>
      </c>
      <c r="S252" s="10" t="str">
        <f t="shared" ca="1" si="48"/>
        <v/>
      </c>
    </row>
    <row r="253" spans="1:19" x14ac:dyDescent="0.2">
      <c r="A253">
        <v>239</v>
      </c>
      <c r="B253" s="1">
        <v>42005.540277777778</v>
      </c>
      <c r="C253" s="2">
        <v>17923.329554411732</v>
      </c>
      <c r="D253" s="2">
        <v>17926.408043579304</v>
      </c>
      <c r="E253" s="2">
        <v>17900.498974436989</v>
      </c>
      <c r="F253" s="2">
        <v>17922.919337074589</v>
      </c>
      <c r="G253">
        <f t="shared" ca="1" si="40"/>
        <v>18231.073931111132</v>
      </c>
      <c r="H253">
        <f t="shared" ca="1" si="41"/>
        <v>18112.905853027307</v>
      </c>
      <c r="I253" t="str">
        <f t="shared" ca="1" si="42"/>
        <v>Sell</v>
      </c>
      <c r="J253" s="2">
        <f t="shared" si="51"/>
        <v>86.476304365878605</v>
      </c>
      <c r="K253">
        <f t="shared" ca="1" si="39"/>
        <v>160.93750472200091</v>
      </c>
      <c r="L253">
        <f t="shared" ca="1" si="43"/>
        <v>18491.995411857373</v>
      </c>
      <c r="M253">
        <f t="shared" ca="1" si="44"/>
        <v>17356.101986011901</v>
      </c>
      <c r="N253" t="str">
        <f t="shared" ca="1" si="45"/>
        <v>Sell</v>
      </c>
      <c r="O253">
        <f t="shared" ca="1" si="46"/>
        <v>18167.454433044382</v>
      </c>
      <c r="P253">
        <f t="shared" ca="1" si="49"/>
        <v>162.27048940649621</v>
      </c>
      <c r="Q253">
        <f t="shared" ca="1" si="47"/>
        <v>42005.538888888892</v>
      </c>
      <c r="R253" t="str">
        <f t="shared" ca="1" si="50"/>
        <v/>
      </c>
      <c r="S253" s="10" t="str">
        <f t="shared" ca="1" si="48"/>
        <v/>
      </c>
    </row>
    <row r="254" spans="1:19" x14ac:dyDescent="0.2">
      <c r="A254">
        <v>240</v>
      </c>
      <c r="B254" s="1">
        <v>42005.540972222225</v>
      </c>
      <c r="C254" s="2">
        <v>17992.233407919597</v>
      </c>
      <c r="D254" s="2">
        <v>18022.450947077166</v>
      </c>
      <c r="E254" s="2">
        <v>17969.40970554058</v>
      </c>
      <c r="F254" s="2">
        <v>17992.674316828052</v>
      </c>
      <c r="G254">
        <f t="shared" ca="1" si="40"/>
        <v>18231.073931111132</v>
      </c>
      <c r="H254">
        <f t="shared" ca="1" si="41"/>
        <v>17900.498974436989</v>
      </c>
      <c r="I254" t="str">
        <f t="shared" ca="1" si="42"/>
        <v/>
      </c>
      <c r="J254" s="2">
        <f t="shared" si="51"/>
        <v>310.60921018802037</v>
      </c>
      <c r="K254">
        <f t="shared" ca="1" si="39"/>
        <v>165.21383916388717</v>
      </c>
      <c r="L254">
        <f t="shared" ca="1" si="43"/>
        <v>18491.995411857373</v>
      </c>
      <c r="M254">
        <f t="shared" ca="1" si="44"/>
        <v>17356.101986011901</v>
      </c>
      <c r="N254" t="str">
        <f t="shared" ca="1" si="45"/>
        <v>Sell</v>
      </c>
      <c r="O254">
        <f t="shared" ca="1" si="46"/>
        <v>18167.454433044382</v>
      </c>
      <c r="P254">
        <f t="shared" ca="1" si="49"/>
        <v>162.27048940649621</v>
      </c>
      <c r="Q254">
        <f t="shared" ca="1" si="47"/>
        <v>42005.538888888892</v>
      </c>
      <c r="R254" t="str">
        <f t="shared" ca="1" si="50"/>
        <v/>
      </c>
      <c r="S254" s="10" t="str">
        <f t="shared" ca="1" si="48"/>
        <v/>
      </c>
    </row>
    <row r="255" spans="1:19" x14ac:dyDescent="0.2">
      <c r="A255">
        <v>241</v>
      </c>
      <c r="B255" s="1">
        <v>42005.541666666664</v>
      </c>
      <c r="C255" s="2">
        <v>17923.765858011549</v>
      </c>
      <c r="D255" s="2">
        <v>17939.121989773877</v>
      </c>
      <c r="E255" s="2">
        <v>17912.044601396257</v>
      </c>
      <c r="F255" s="2">
        <v>17923.673681259774</v>
      </c>
      <c r="G255">
        <f t="shared" ca="1" si="40"/>
        <v>18022.450947077166</v>
      </c>
      <c r="H255">
        <f t="shared" ca="1" si="41"/>
        <v>17900.498974436989</v>
      </c>
      <c r="I255" t="str">
        <f t="shared" ca="1" si="42"/>
        <v/>
      </c>
      <c r="J255" s="2">
        <f t="shared" si="51"/>
        <v>99.531610002577509</v>
      </c>
      <c r="K255">
        <f t="shared" ca="1" si="39"/>
        <v>163.33720404499263</v>
      </c>
      <c r="L255">
        <f t="shared" ca="1" si="43"/>
        <v>18491.995411857373</v>
      </c>
      <c r="M255">
        <f t="shared" ca="1" si="44"/>
        <v>17356.101986011901</v>
      </c>
      <c r="N255" t="str">
        <f t="shared" ca="1" si="45"/>
        <v>Sell</v>
      </c>
      <c r="O255">
        <f t="shared" ca="1" si="46"/>
        <v>18167.454433044382</v>
      </c>
      <c r="P255">
        <f t="shared" ca="1" si="49"/>
        <v>162.27048940649621</v>
      </c>
      <c r="Q255">
        <f t="shared" ca="1" si="47"/>
        <v>42005.538888888892</v>
      </c>
      <c r="R255" t="str">
        <f t="shared" ca="1" si="50"/>
        <v/>
      </c>
      <c r="S255" s="10" t="str">
        <f t="shared" ca="1" si="48"/>
        <v/>
      </c>
    </row>
    <row r="256" spans="1:19" x14ac:dyDescent="0.2">
      <c r="A256">
        <v>242</v>
      </c>
      <c r="B256" s="1">
        <v>42005.542361111111</v>
      </c>
      <c r="C256" s="2">
        <v>18062.908241799341</v>
      </c>
      <c r="D256" s="2">
        <v>18085.192812927333</v>
      </c>
      <c r="E256" s="2">
        <v>18045.52176229679</v>
      </c>
      <c r="F256" s="2">
        <v>18062.537250365032</v>
      </c>
      <c r="G256">
        <f t="shared" ca="1" si="40"/>
        <v>18022.450947077166</v>
      </c>
      <c r="H256">
        <f t="shared" ca="1" si="41"/>
        <v>17900.498974436989</v>
      </c>
      <c r="I256" t="str">
        <f t="shared" ca="1" si="42"/>
        <v>Buy</v>
      </c>
      <c r="J256" s="2">
        <f t="shared" si="51"/>
        <v>80.629715431794466</v>
      </c>
      <c r="K256">
        <f t="shared" ca="1" si="39"/>
        <v>160.9741329417584</v>
      </c>
      <c r="L256">
        <f t="shared" ca="1" si="43"/>
        <v>18491.995411857373</v>
      </c>
      <c r="M256">
        <f t="shared" ca="1" si="44"/>
        <v>17356.101986011901</v>
      </c>
      <c r="N256" t="str">
        <f t="shared" ca="1" si="45"/>
        <v>Sell</v>
      </c>
      <c r="O256">
        <f t="shared" ca="1" si="46"/>
        <v>18167.454433044382</v>
      </c>
      <c r="P256">
        <f t="shared" ca="1" si="49"/>
        <v>162.27048940649621</v>
      </c>
      <c r="Q256">
        <f t="shared" ca="1" si="47"/>
        <v>42005.538888888892</v>
      </c>
      <c r="R256" t="str">
        <f t="shared" ca="1" si="50"/>
        <v/>
      </c>
      <c r="S256" s="10" t="str">
        <f t="shared" ca="1" si="48"/>
        <v/>
      </c>
    </row>
    <row r="257" spans="1:19" x14ac:dyDescent="0.2">
      <c r="A257">
        <v>243</v>
      </c>
      <c r="B257" s="1">
        <v>42005.543055555558</v>
      </c>
      <c r="C257" s="2">
        <v>17777.457513757781</v>
      </c>
      <c r="D257" s="2">
        <v>17789.693770629125</v>
      </c>
      <c r="E257" s="2">
        <v>17745.684381008014</v>
      </c>
      <c r="F257" s="2">
        <v>17778.065043174545</v>
      </c>
      <c r="G257">
        <f t="shared" ca="1" si="40"/>
        <v>18085.192812927333</v>
      </c>
      <c r="H257">
        <f t="shared" ca="1" si="41"/>
        <v>17912.044601396257</v>
      </c>
      <c r="I257" t="str">
        <f t="shared" ca="1" si="42"/>
        <v>Sell</v>
      </c>
      <c r="J257" s="2">
        <f t="shared" si="51"/>
        <v>161.51913166755912</v>
      </c>
      <c r="K257">
        <f t="shared" ca="1" si="39"/>
        <v>160.98970433392412</v>
      </c>
      <c r="L257">
        <f t="shared" ca="1" si="43"/>
        <v>18491.995411857373</v>
      </c>
      <c r="M257">
        <f t="shared" ca="1" si="44"/>
        <v>17356.101986011901</v>
      </c>
      <c r="N257" t="str">
        <f t="shared" ca="1" si="45"/>
        <v>Sell</v>
      </c>
      <c r="O257">
        <f t="shared" ca="1" si="46"/>
        <v>18167.454433044382</v>
      </c>
      <c r="P257">
        <f t="shared" ca="1" si="49"/>
        <v>162.27048940649621</v>
      </c>
      <c r="Q257">
        <f t="shared" ca="1" si="47"/>
        <v>42005.538888888892</v>
      </c>
      <c r="R257" t="str">
        <f t="shared" ca="1" si="50"/>
        <v/>
      </c>
      <c r="S257" s="10" t="str">
        <f t="shared" ca="1" si="48"/>
        <v/>
      </c>
    </row>
    <row r="258" spans="1:19" x14ac:dyDescent="0.2">
      <c r="A258">
        <v>244</v>
      </c>
      <c r="B258" s="1">
        <v>42005.543749999997</v>
      </c>
      <c r="C258" s="2">
        <v>17936.391954017894</v>
      </c>
      <c r="D258" s="2">
        <v>17938.240503698511</v>
      </c>
      <c r="E258" s="2">
        <v>17923.794910557615</v>
      </c>
      <c r="F258" s="2">
        <v>17936.564471272839</v>
      </c>
      <c r="G258">
        <f t="shared" ca="1" si="40"/>
        <v>18085.192812927333</v>
      </c>
      <c r="H258">
        <f t="shared" ca="1" si="41"/>
        <v>17745.684381008014</v>
      </c>
      <c r="I258" t="str">
        <f t="shared" ca="1" si="42"/>
        <v/>
      </c>
      <c r="J258" s="2">
        <f t="shared" si="51"/>
        <v>316.85286935701879</v>
      </c>
      <c r="K258">
        <f t="shared" ca="1" si="39"/>
        <v>165.44293762029827</v>
      </c>
      <c r="L258">
        <f t="shared" ca="1" si="43"/>
        <v>18491.995411857373</v>
      </c>
      <c r="M258">
        <f t="shared" ca="1" si="44"/>
        <v>17356.101986011901</v>
      </c>
      <c r="N258" t="str">
        <f t="shared" ca="1" si="45"/>
        <v>Sell</v>
      </c>
      <c r="O258">
        <f t="shared" ca="1" si="46"/>
        <v>18167.454433044382</v>
      </c>
      <c r="P258">
        <f t="shared" ca="1" si="49"/>
        <v>162.27048940649621</v>
      </c>
      <c r="Q258">
        <f t="shared" ca="1" si="47"/>
        <v>42005.538888888892</v>
      </c>
      <c r="R258" t="str">
        <f t="shared" ca="1" si="50"/>
        <v/>
      </c>
      <c r="S258" s="10" t="str">
        <f t="shared" ca="1" si="48"/>
        <v/>
      </c>
    </row>
    <row r="259" spans="1:19" x14ac:dyDescent="0.2">
      <c r="A259">
        <v>245</v>
      </c>
      <c r="B259" s="1">
        <v>42005.544444444444</v>
      </c>
      <c r="C259" s="2">
        <v>17755.712507953373</v>
      </c>
      <c r="D259" s="2">
        <v>17786.926447623995</v>
      </c>
      <c r="E259" s="2">
        <v>17727.384885038024</v>
      </c>
      <c r="F259" s="2">
        <v>17755.611112772385</v>
      </c>
      <c r="G259">
        <f t="shared" ca="1" si="40"/>
        <v>17938.240503698511</v>
      </c>
      <c r="H259">
        <f t="shared" ca="1" si="41"/>
        <v>17745.684381008014</v>
      </c>
      <c r="I259" t="str">
        <f t="shared" ca="1" si="42"/>
        <v>Sell</v>
      </c>
      <c r="J259" s="2">
        <f t="shared" si="51"/>
        <v>160.17546052396574</v>
      </c>
      <c r="K259">
        <f t="shared" ca="1" si="39"/>
        <v>165.29243827468878</v>
      </c>
      <c r="L259">
        <f t="shared" ca="1" si="43"/>
        <v>18491.995411857373</v>
      </c>
      <c r="M259">
        <f t="shared" ca="1" si="44"/>
        <v>17356.101986011901</v>
      </c>
      <c r="N259" t="str">
        <f t="shared" ca="1" si="45"/>
        <v>Sell</v>
      </c>
      <c r="O259">
        <f t="shared" ca="1" si="46"/>
        <v>18167.454433044382</v>
      </c>
      <c r="P259">
        <f t="shared" ca="1" si="49"/>
        <v>162.27048940649621</v>
      </c>
      <c r="Q259">
        <f t="shared" ca="1" si="47"/>
        <v>42005.538888888892</v>
      </c>
      <c r="R259" t="str">
        <f t="shared" ca="1" si="50"/>
        <v/>
      </c>
      <c r="S259" s="10" t="str">
        <f t="shared" ca="1" si="48"/>
        <v/>
      </c>
    </row>
    <row r="260" spans="1:19" x14ac:dyDescent="0.2">
      <c r="A260">
        <v>246</v>
      </c>
      <c r="B260" s="1">
        <v>42005.545138888891</v>
      </c>
      <c r="C260" s="2">
        <v>17621.136829963289</v>
      </c>
      <c r="D260" s="2">
        <v>17629.871587715956</v>
      </c>
      <c r="E260" s="2">
        <v>17613.32131461881</v>
      </c>
      <c r="F260" s="2">
        <v>17621.472863545889</v>
      </c>
      <c r="G260">
        <f t="shared" ca="1" si="40"/>
        <v>17938.240503698511</v>
      </c>
      <c r="H260">
        <f t="shared" ca="1" si="41"/>
        <v>17727.384885038024</v>
      </c>
      <c r="I260" t="str">
        <f t="shared" ca="1" si="42"/>
        <v>Sell</v>
      </c>
      <c r="J260" s="2">
        <f t="shared" si="51"/>
        <v>209.17958623481536</v>
      </c>
      <c r="K260">
        <f t="shared" ca="1" si="39"/>
        <v>166.54635678783524</v>
      </c>
      <c r="L260">
        <f t="shared" ca="1" si="43"/>
        <v>18491.995411857373</v>
      </c>
      <c r="M260">
        <f t="shared" ca="1" si="44"/>
        <v>17356.101986011901</v>
      </c>
      <c r="N260" t="str">
        <f t="shared" ca="1" si="45"/>
        <v>Sell</v>
      </c>
      <c r="O260">
        <f t="shared" ca="1" si="46"/>
        <v>18167.454433044382</v>
      </c>
      <c r="P260">
        <f t="shared" ca="1" si="49"/>
        <v>162.27048940649621</v>
      </c>
      <c r="Q260">
        <f t="shared" ca="1" si="47"/>
        <v>42005.538888888892</v>
      </c>
      <c r="R260" t="str">
        <f t="shared" ca="1" si="50"/>
        <v/>
      </c>
      <c r="S260" s="10" t="str">
        <f t="shared" ca="1" si="48"/>
        <v/>
      </c>
    </row>
    <row r="261" spans="1:19" x14ac:dyDescent="0.2">
      <c r="A261">
        <v>247</v>
      </c>
      <c r="B261" s="1">
        <v>42005.54583333333</v>
      </c>
      <c r="C261" s="2">
        <v>17571.252753011959</v>
      </c>
      <c r="D261" s="2">
        <v>17597.918655678353</v>
      </c>
      <c r="E261" s="2">
        <v>17558.408499005785</v>
      </c>
      <c r="F261" s="2">
        <v>17571.485784707707</v>
      </c>
      <c r="G261">
        <f t="shared" ca="1" si="40"/>
        <v>17786.926447623995</v>
      </c>
      <c r="H261">
        <f t="shared" ca="1" si="41"/>
        <v>17613.32131461881</v>
      </c>
      <c r="I261" t="str">
        <f t="shared" ca="1" si="42"/>
        <v>Sell</v>
      </c>
      <c r="J261" s="2">
        <f t="shared" si="51"/>
        <v>142.28979815357525</v>
      </c>
      <c r="K261">
        <f t="shared" ca="1" si="39"/>
        <v>165.8533122554278</v>
      </c>
      <c r="L261">
        <f t="shared" ca="1" si="43"/>
        <v>18491.995411857373</v>
      </c>
      <c r="M261">
        <f t="shared" ca="1" si="44"/>
        <v>17356.101986011901</v>
      </c>
      <c r="N261" t="str">
        <f t="shared" ca="1" si="45"/>
        <v>Sell</v>
      </c>
      <c r="O261">
        <f t="shared" ca="1" si="46"/>
        <v>18167.454433044382</v>
      </c>
      <c r="P261">
        <f t="shared" ca="1" si="49"/>
        <v>162.27048940649621</v>
      </c>
      <c r="Q261">
        <f t="shared" ca="1" si="47"/>
        <v>42005.538888888892</v>
      </c>
      <c r="R261" t="str">
        <f t="shared" ca="1" si="50"/>
        <v/>
      </c>
      <c r="S261" s="10" t="str">
        <f t="shared" ca="1" si="48"/>
        <v/>
      </c>
    </row>
    <row r="262" spans="1:19" x14ac:dyDescent="0.2">
      <c r="A262">
        <v>248</v>
      </c>
      <c r="B262" s="1">
        <v>42005.546527777777</v>
      </c>
      <c r="C262" s="2">
        <v>17513.18276247886</v>
      </c>
      <c r="D262" s="2">
        <v>17548.074016703162</v>
      </c>
      <c r="E262" s="2">
        <v>17499.646978431429</v>
      </c>
      <c r="F262" s="2">
        <v>17513.078810138566</v>
      </c>
      <c r="G262">
        <f t="shared" ca="1" si="40"/>
        <v>17629.871587715956</v>
      </c>
      <c r="H262">
        <f t="shared" ca="1" si="41"/>
        <v>17558.408499005785</v>
      </c>
      <c r="I262" t="str">
        <f t="shared" ca="1" si="42"/>
        <v>Sell</v>
      </c>
      <c r="J262" s="2">
        <f t="shared" si="51"/>
        <v>63.06436454010327</v>
      </c>
      <c r="K262">
        <f t="shared" ca="1" si="39"/>
        <v>162.91648517784708</v>
      </c>
      <c r="L262">
        <f t="shared" ca="1" si="43"/>
        <v>18491.995411857373</v>
      </c>
      <c r="M262">
        <f t="shared" ca="1" si="44"/>
        <v>17356.101986011901</v>
      </c>
      <c r="N262" t="str">
        <f t="shared" ca="1" si="45"/>
        <v>Sell</v>
      </c>
      <c r="O262">
        <f t="shared" ca="1" si="46"/>
        <v>18167.454433044382</v>
      </c>
      <c r="P262">
        <f t="shared" ca="1" si="49"/>
        <v>162.27048940649621</v>
      </c>
      <c r="Q262">
        <f t="shared" ca="1" si="47"/>
        <v>42005.538888888892</v>
      </c>
      <c r="R262" t="str">
        <f t="shared" ca="1" si="50"/>
        <v/>
      </c>
      <c r="S262" s="10" t="str">
        <f t="shared" ca="1" si="48"/>
        <v/>
      </c>
    </row>
    <row r="263" spans="1:19" x14ac:dyDescent="0.2">
      <c r="A263">
        <v>249</v>
      </c>
      <c r="B263" s="1">
        <v>42005.547222222223</v>
      </c>
      <c r="C263" s="2">
        <v>17353.964523589071</v>
      </c>
      <c r="D263" s="2">
        <v>17378.028171047361</v>
      </c>
      <c r="E263" s="2">
        <v>17348.269518594861</v>
      </c>
      <c r="F263" s="2">
        <v>17353.161408345106</v>
      </c>
      <c r="G263">
        <f t="shared" ca="1" si="40"/>
        <v>17597.918655678353</v>
      </c>
      <c r="H263">
        <f t="shared" ca="1" si="41"/>
        <v>17499.646978431429</v>
      </c>
      <c r="I263" t="str">
        <f t="shared" ca="1" si="42"/>
        <v>Sell</v>
      </c>
      <c r="J263" s="2">
        <f t="shared" si="51"/>
        <v>71.838806276278774</v>
      </c>
      <c r="K263">
        <f t="shared" ca="1" si="39"/>
        <v>160.31426578065941</v>
      </c>
      <c r="L263" t="str">
        <f t="shared" ca="1" si="43"/>
        <v/>
      </c>
      <c r="M263" t="str">
        <f t="shared" ca="1" si="44"/>
        <v/>
      </c>
      <c r="N263" t="str">
        <f t="shared" ca="1" si="45"/>
        <v>TP</v>
      </c>
      <c r="O263" t="str">
        <f t="shared" ca="1" si="46"/>
        <v/>
      </c>
      <c r="P263" t="str">
        <f t="shared" ca="1" si="49"/>
        <v/>
      </c>
      <c r="Q263" t="str">
        <f t="shared" ca="1" si="47"/>
        <v/>
      </c>
      <c r="R263">
        <f t="shared" ca="1" si="50"/>
        <v>811.352447032481</v>
      </c>
      <c r="S263" s="10">
        <f t="shared" ca="1" si="48"/>
        <v>8.333333331393078E-3</v>
      </c>
    </row>
    <row r="264" spans="1:19" x14ac:dyDescent="0.2">
      <c r="A264">
        <v>250</v>
      </c>
      <c r="B264" s="1">
        <v>42005.54791666667</v>
      </c>
      <c r="C264" s="2">
        <v>17215.042046916962</v>
      </c>
      <c r="D264" s="2">
        <v>17231.987598419393</v>
      </c>
      <c r="E264" s="2">
        <v>17186.723855217475</v>
      </c>
      <c r="F264" s="2">
        <v>17216.107736031052</v>
      </c>
      <c r="G264">
        <f t="shared" ca="1" si="40"/>
        <v>17548.074016703162</v>
      </c>
      <c r="H264">
        <f t="shared" ca="1" si="41"/>
        <v>17348.269518594861</v>
      </c>
      <c r="I264" t="str">
        <f t="shared" ca="1" si="42"/>
        <v>Sell</v>
      </c>
      <c r="J264" s="2">
        <f t="shared" si="51"/>
        <v>164.8092915437046</v>
      </c>
      <c r="K264">
        <f t="shared" ca="1" si="39"/>
        <v>160.44269508817499</v>
      </c>
      <c r="L264">
        <f t="shared" ca="1" si="43"/>
        <v>17669.154908771212</v>
      </c>
      <c r="M264">
        <f t="shared" ca="1" si="44"/>
        <v>16546.056043153985</v>
      </c>
      <c r="N264" t="str">
        <f t="shared" ca="1" si="45"/>
        <v>Sell</v>
      </c>
      <c r="O264">
        <f t="shared" ca="1" si="46"/>
        <v>17348.269518594861</v>
      </c>
      <c r="P264">
        <f t="shared" ca="1" si="49"/>
        <v>160.44269508817499</v>
      </c>
      <c r="Q264">
        <f t="shared" ca="1" si="47"/>
        <v>42005.54791666667</v>
      </c>
      <c r="R264" t="str">
        <f t="shared" ca="1" si="50"/>
        <v/>
      </c>
      <c r="S264" s="10" t="str">
        <f t="shared" ca="1" si="48"/>
        <v/>
      </c>
    </row>
    <row r="265" spans="1:19" x14ac:dyDescent="0.2">
      <c r="A265">
        <v>251</v>
      </c>
      <c r="B265" s="1">
        <v>42005.548611111109</v>
      </c>
      <c r="C265" s="2">
        <v>17039.767844420971</v>
      </c>
      <c r="D265" s="2">
        <v>17058.547157509212</v>
      </c>
      <c r="E265" s="2">
        <v>17014.640321510135</v>
      </c>
      <c r="F265" s="2">
        <v>17040.080287781861</v>
      </c>
      <c r="G265">
        <f t="shared" ca="1" si="40"/>
        <v>17378.028171047361</v>
      </c>
      <c r="H265">
        <f t="shared" ca="1" si="41"/>
        <v>17186.723855217475</v>
      </c>
      <c r="I265" t="str">
        <f t="shared" ca="1" si="42"/>
        <v>Sell</v>
      </c>
      <c r="J265" s="2">
        <f t="shared" si="51"/>
        <v>166.43755312763096</v>
      </c>
      <c r="K265">
        <f t="shared" ca="1" si="39"/>
        <v>160.61397674644513</v>
      </c>
      <c r="L265">
        <f t="shared" ca="1" si="43"/>
        <v>17669.154908771212</v>
      </c>
      <c r="M265">
        <f t="shared" ca="1" si="44"/>
        <v>16546.056043153985</v>
      </c>
      <c r="N265" t="str">
        <f t="shared" ca="1" si="45"/>
        <v>Sell</v>
      </c>
      <c r="O265">
        <f t="shared" ca="1" si="46"/>
        <v>17348.269518594861</v>
      </c>
      <c r="P265">
        <f t="shared" ca="1" si="49"/>
        <v>160.44269508817499</v>
      </c>
      <c r="Q265">
        <f t="shared" ca="1" si="47"/>
        <v>42005.54791666667</v>
      </c>
      <c r="R265" t="str">
        <f t="shared" ca="1" si="50"/>
        <v/>
      </c>
      <c r="S265" s="10" t="str">
        <f t="shared" ca="1" si="48"/>
        <v/>
      </c>
    </row>
    <row r="266" spans="1:19" x14ac:dyDescent="0.2">
      <c r="A266">
        <v>252</v>
      </c>
      <c r="B266" s="1">
        <v>42005.549305555556</v>
      </c>
      <c r="C266" s="2">
        <v>16998.645124431663</v>
      </c>
      <c r="D266" s="2">
        <v>17025.53145369939</v>
      </c>
      <c r="E266" s="2">
        <v>16985.194939661309</v>
      </c>
      <c r="F266" s="2">
        <v>16999.265046841458</v>
      </c>
      <c r="G266">
        <f t="shared" ca="1" si="40"/>
        <v>17231.987598419393</v>
      </c>
      <c r="H266">
        <f t="shared" ca="1" si="41"/>
        <v>17014.640321510135</v>
      </c>
      <c r="I266" t="str">
        <f t="shared" ca="1" si="42"/>
        <v>Sell</v>
      </c>
      <c r="J266" s="2">
        <f t="shared" si="51"/>
        <v>201.46741452091737</v>
      </c>
      <c r="K266">
        <f t="shared" ca="1" si="39"/>
        <v>161.78121782571577</v>
      </c>
      <c r="L266">
        <f t="shared" ca="1" si="43"/>
        <v>17669.154908771212</v>
      </c>
      <c r="M266">
        <f t="shared" ca="1" si="44"/>
        <v>16546.056043153985</v>
      </c>
      <c r="N266" t="str">
        <f t="shared" ca="1" si="45"/>
        <v>Sell</v>
      </c>
      <c r="O266">
        <f t="shared" ca="1" si="46"/>
        <v>17348.269518594861</v>
      </c>
      <c r="P266">
        <f t="shared" ca="1" si="49"/>
        <v>160.44269508817499</v>
      </c>
      <c r="Q266">
        <f t="shared" ca="1" si="47"/>
        <v>42005.54791666667</v>
      </c>
      <c r="R266" t="str">
        <f t="shared" ca="1" si="50"/>
        <v/>
      </c>
      <c r="S266" s="10" t="str">
        <f t="shared" ca="1" si="48"/>
        <v/>
      </c>
    </row>
    <row r="267" spans="1:19" x14ac:dyDescent="0.2">
      <c r="A267">
        <v>253</v>
      </c>
      <c r="B267" s="1">
        <v>42005.55</v>
      </c>
      <c r="C267" s="2">
        <v>16948.02882668997</v>
      </c>
      <c r="D267" s="2">
        <v>16983.46840865062</v>
      </c>
      <c r="E267" s="2">
        <v>16942.04526608756</v>
      </c>
      <c r="F267" s="2">
        <v>16948.247396493069</v>
      </c>
      <c r="G267">
        <f t="shared" ca="1" si="40"/>
        <v>17058.547157509212</v>
      </c>
      <c r="H267">
        <f t="shared" ca="1" si="41"/>
        <v>16985.194939661309</v>
      </c>
      <c r="I267" t="str">
        <f t="shared" ca="1" si="42"/>
        <v>Sell</v>
      </c>
      <c r="J267" s="2">
        <f t="shared" si="51"/>
        <v>54.885348120551498</v>
      </c>
      <c r="K267">
        <f t="shared" ca="1" si="39"/>
        <v>158.72705011985394</v>
      </c>
      <c r="L267">
        <f t="shared" ca="1" si="43"/>
        <v>17669.154908771212</v>
      </c>
      <c r="M267">
        <f t="shared" ca="1" si="44"/>
        <v>16546.056043153985</v>
      </c>
      <c r="N267" t="str">
        <f t="shared" ca="1" si="45"/>
        <v>Sell</v>
      </c>
      <c r="O267">
        <f t="shared" ca="1" si="46"/>
        <v>17348.269518594861</v>
      </c>
      <c r="P267">
        <f t="shared" ca="1" si="49"/>
        <v>160.44269508817499</v>
      </c>
      <c r="Q267">
        <f t="shared" ca="1" si="47"/>
        <v>42005.54791666667</v>
      </c>
      <c r="R267" t="str">
        <f t="shared" ca="1" si="50"/>
        <v/>
      </c>
      <c r="S267" s="10" t="str">
        <f t="shared" ca="1" si="48"/>
        <v/>
      </c>
    </row>
    <row r="268" spans="1:19" x14ac:dyDescent="0.2">
      <c r="A268">
        <v>254</v>
      </c>
      <c r="B268" s="1">
        <v>42005.550694444442</v>
      </c>
      <c r="C268" s="2">
        <v>16588.185613987414</v>
      </c>
      <c r="D268" s="2">
        <v>16596.521754511381</v>
      </c>
      <c r="E268" s="2">
        <v>16560.555154090318</v>
      </c>
      <c r="F268" s="2">
        <v>16587.810349130337</v>
      </c>
      <c r="G268">
        <f t="shared" ca="1" si="40"/>
        <v>17025.53145369939</v>
      </c>
      <c r="H268">
        <f t="shared" ca="1" si="41"/>
        <v>16942.04526608756</v>
      </c>
      <c r="I268" t="str">
        <f t="shared" ca="1" si="42"/>
        <v>Sell</v>
      </c>
      <c r="J268" s="2">
        <f t="shared" si="51"/>
        <v>57.219780753897794</v>
      </c>
      <c r="K268">
        <f t="shared" ca="1" si="39"/>
        <v>155.82684242368379</v>
      </c>
      <c r="L268">
        <f t="shared" ca="1" si="43"/>
        <v>17669.154908771212</v>
      </c>
      <c r="M268">
        <f t="shared" ca="1" si="44"/>
        <v>16546.056043153985</v>
      </c>
      <c r="N268" t="str">
        <f t="shared" ca="1" si="45"/>
        <v>Sell</v>
      </c>
      <c r="O268">
        <f t="shared" ca="1" si="46"/>
        <v>17348.269518594861</v>
      </c>
      <c r="P268">
        <f t="shared" ca="1" si="49"/>
        <v>160.44269508817499</v>
      </c>
      <c r="Q268">
        <f t="shared" ca="1" si="47"/>
        <v>42005.54791666667</v>
      </c>
      <c r="R268" t="str">
        <f t="shared" ca="1" si="50"/>
        <v/>
      </c>
      <c r="S268" s="10" t="str">
        <f t="shared" ca="1" si="48"/>
        <v/>
      </c>
    </row>
    <row r="269" spans="1:19" x14ac:dyDescent="0.2">
      <c r="A269">
        <v>255</v>
      </c>
      <c r="B269" s="1">
        <v>42005.551388888889</v>
      </c>
      <c r="C269" s="2">
        <v>16297.906389736299</v>
      </c>
      <c r="D269" s="2">
        <v>16303.964345488335</v>
      </c>
      <c r="E269" s="2">
        <v>16276.163060119137</v>
      </c>
      <c r="F269" s="2">
        <v>16298.258076277842</v>
      </c>
      <c r="G269">
        <f t="shared" ca="1" si="40"/>
        <v>16983.46840865062</v>
      </c>
      <c r="H269">
        <f t="shared" ca="1" si="41"/>
        <v>16560.555154090318</v>
      </c>
      <c r="I269" t="str">
        <f t="shared" ca="1" si="42"/>
        <v>Sell</v>
      </c>
      <c r="J269" s="2">
        <f t="shared" si="51"/>
        <v>387.69224240275071</v>
      </c>
      <c r="K269">
        <f t="shared" ca="1" si="39"/>
        <v>162.45156813737142</v>
      </c>
      <c r="L269" t="str">
        <f t="shared" ca="1" si="43"/>
        <v/>
      </c>
      <c r="M269" t="str">
        <f t="shared" ca="1" si="44"/>
        <v/>
      </c>
      <c r="N269" t="str">
        <f t="shared" ca="1" si="45"/>
        <v>TP</v>
      </c>
      <c r="O269" t="str">
        <f t="shared" ca="1" si="46"/>
        <v/>
      </c>
      <c r="P269" t="str">
        <f t="shared" ca="1" si="49"/>
        <v/>
      </c>
      <c r="Q269" t="str">
        <f t="shared" ca="1" si="47"/>
        <v/>
      </c>
      <c r="R269">
        <f t="shared" ca="1" si="50"/>
        <v>802.21347544087621</v>
      </c>
      <c r="S269" s="10">
        <f t="shared" ca="1" si="48"/>
        <v>3.4722222189884633E-3</v>
      </c>
    </row>
    <row r="270" spans="1:19" x14ac:dyDescent="0.2">
      <c r="A270">
        <v>256</v>
      </c>
      <c r="B270" s="1">
        <v>42005.552083333336</v>
      </c>
      <c r="C270" s="2">
        <v>16043.037699564065</v>
      </c>
      <c r="D270" s="2">
        <v>16068.312631696219</v>
      </c>
      <c r="E270" s="2">
        <v>16017.348406547995</v>
      </c>
      <c r="F270" s="2">
        <v>16043.639015636649</v>
      </c>
      <c r="G270">
        <f t="shared" ca="1" si="40"/>
        <v>16596.521754511381</v>
      </c>
      <c r="H270">
        <f t="shared" ca="1" si="41"/>
        <v>16276.163060119137</v>
      </c>
      <c r="I270" t="str">
        <f t="shared" ca="1" si="42"/>
        <v>Sell</v>
      </c>
      <c r="J270" s="2">
        <f t="shared" si="51"/>
        <v>311.64728901119997</v>
      </c>
      <c r="K270">
        <f t="shared" ca="1" si="39"/>
        <v>166.71430301948081</v>
      </c>
      <c r="L270">
        <f t="shared" ca="1" si="43"/>
        <v>16609.5916661581</v>
      </c>
      <c r="M270">
        <f t="shared" ca="1" si="44"/>
        <v>15442.591545021733</v>
      </c>
      <c r="N270" t="str">
        <f t="shared" ca="1" si="45"/>
        <v>Sell</v>
      </c>
      <c r="O270">
        <f t="shared" ca="1" si="46"/>
        <v>16276.163060119137</v>
      </c>
      <c r="P270">
        <f t="shared" ca="1" si="49"/>
        <v>166.71430301948081</v>
      </c>
      <c r="Q270">
        <f t="shared" ca="1" si="47"/>
        <v>42005.552083333336</v>
      </c>
      <c r="R270" t="str">
        <f t="shared" ca="1" si="50"/>
        <v/>
      </c>
      <c r="S270" s="10" t="str">
        <f t="shared" ca="1" si="48"/>
        <v/>
      </c>
    </row>
    <row r="271" spans="1:19" x14ac:dyDescent="0.2">
      <c r="A271">
        <v>257</v>
      </c>
      <c r="B271" s="1">
        <v>42005.552777777775</v>
      </c>
      <c r="C271" s="2">
        <v>16260.957226645651</v>
      </c>
      <c r="D271" s="2">
        <v>16274.885451785531</v>
      </c>
      <c r="E271" s="2">
        <v>16241.886397532277</v>
      </c>
      <c r="F271" s="2">
        <v>16261.819320449189</v>
      </c>
      <c r="G271">
        <f t="shared" ca="1" si="40"/>
        <v>16303.964345488335</v>
      </c>
      <c r="H271">
        <f t="shared" ca="1" si="41"/>
        <v>16017.348406547995</v>
      </c>
      <c r="I271" t="str">
        <f t="shared" ca="1" si="42"/>
        <v/>
      </c>
      <c r="J271" s="2">
        <f t="shared" si="51"/>
        <v>280.90966972984643</v>
      </c>
      <c r="K271">
        <f t="shared" ref="K271:K334" ca="1" si="52">IF(A271=$C$7+2,AVERAGE(OFFSET(J272,-$C$7,0,$C$7,1)),IF(A271&gt;$C$7+2,(($C$7-1)*(K270)+J271)/$C$7,""))</f>
        <v>169.97702778263411</v>
      </c>
      <c r="L271">
        <f t="shared" ca="1" si="43"/>
        <v>16609.5916661581</v>
      </c>
      <c r="M271">
        <f t="shared" ca="1" si="44"/>
        <v>15442.591545021733</v>
      </c>
      <c r="N271" t="str">
        <f t="shared" ca="1" si="45"/>
        <v>Sell</v>
      </c>
      <c r="O271">
        <f t="shared" ca="1" si="46"/>
        <v>16276.163060119137</v>
      </c>
      <c r="P271">
        <f t="shared" ca="1" si="49"/>
        <v>166.71430301948081</v>
      </c>
      <c r="Q271">
        <f t="shared" ca="1" si="47"/>
        <v>42005.552083333336</v>
      </c>
      <c r="R271" t="str">
        <f t="shared" ca="1" si="50"/>
        <v/>
      </c>
      <c r="S271" s="10" t="str">
        <f t="shared" ca="1" si="48"/>
        <v/>
      </c>
    </row>
    <row r="272" spans="1:19" x14ac:dyDescent="0.2">
      <c r="A272">
        <v>258</v>
      </c>
      <c r="B272" s="1">
        <v>42005.553472222222</v>
      </c>
      <c r="C272" s="2">
        <v>16204.02025137435</v>
      </c>
      <c r="D272" s="2">
        <v>16217.518801351371</v>
      </c>
      <c r="E272" s="2">
        <v>16195.438982465068</v>
      </c>
      <c r="F272" s="2">
        <v>16203.147655762925</v>
      </c>
      <c r="G272">
        <f t="shared" ref="G272:G335" ca="1" si="53">IF($A272&gt;$C$5,MAX(OFFSET(D272,-$C$5,0,$C$5,1)),"")</f>
        <v>16274.885451785531</v>
      </c>
      <c r="H272">
        <f t="shared" ref="H272:H335" ca="1" si="54">IF($A272&gt;$C$6,MIN(OFFSET(E272,-$C$6,0,$C$6,1)),"")</f>
        <v>16017.348406547995</v>
      </c>
      <c r="I272" t="str">
        <f t="shared" ref="I272:I335" ca="1" si="55">IF(A272&gt;MAX($C$5,$C$6,$C$7+1),IF(AND(D272&gt;G272,E272&lt;H272),"Null",IF(D272&gt;=G272,"Buy",IF(E272&lt;=H272,"Sell",""))),"")</f>
        <v/>
      </c>
      <c r="J272" s="2">
        <f t="shared" si="51"/>
        <v>231.24643614888191</v>
      </c>
      <c r="K272">
        <f t="shared" ca="1" si="52"/>
        <v>171.72758230738404</v>
      </c>
      <c r="L272">
        <f t="shared" ref="L272:L335" ca="1" si="56">IF($N272="Buy", $O272-$C$8*$P272,IF($N272="Sell", $O272+$C$8*$P272,""))</f>
        <v>16609.5916661581</v>
      </c>
      <c r="M272">
        <f t="shared" ref="M272:M335" ca="1" si="57">IF($N272="Buy", $O272+$C$9*$P272,IF($N272="Sell", $O272-$C$9*$P272,""))</f>
        <v>15442.591545021733</v>
      </c>
      <c r="N272" t="str">
        <f t="shared" ref="N272:N335" ca="1" si="58">IF(OR(N271="",N271="SL",N271="TP"),IF(OR(I272="Buy",I272="Sell"),I272,""),IF(N271="Buy",IF(E272&lt;L271,"SL",IF(D272&gt;M271,"TP","Buy")),IF(N271="Sell", IF(D272&gt;L271,"SL",IF(E272&lt;M271,"TP","Sell")),"")))</f>
        <v>Sell</v>
      </c>
      <c r="O272">
        <f t="shared" ref="O272:O335" ca="1" si="59">IF($N271&lt;&gt;$N272,IF($N272="Buy",G272,IF($N272="Sell",$H272,"")),O271)</f>
        <v>16276.163060119137</v>
      </c>
      <c r="P272">
        <f t="shared" ca="1" si="49"/>
        <v>166.71430301948081</v>
      </c>
      <c r="Q272">
        <f t="shared" ref="Q272:Q335" ca="1" si="60">IF($N271&lt;&gt;$N272,IF(OR($N272="Buy",$N272="Sell"),B272,""),Q271)</f>
        <v>42005.552083333336</v>
      </c>
      <c r="R272" t="str">
        <f t="shared" ca="1" si="50"/>
        <v/>
      </c>
      <c r="S272" s="10" t="str">
        <f t="shared" ref="S272:S335" ca="1" si="61">IF(OR(N272="SL",N272="TP"),B272-Q271,"")</f>
        <v/>
      </c>
    </row>
    <row r="273" spans="1:19" x14ac:dyDescent="0.2">
      <c r="A273">
        <v>259</v>
      </c>
      <c r="B273" s="1">
        <v>42005.554166666669</v>
      </c>
      <c r="C273" s="2">
        <v>16134.451917715576</v>
      </c>
      <c r="D273" s="2">
        <v>16158.894568922153</v>
      </c>
      <c r="E273" s="2">
        <v>16129.636321785816</v>
      </c>
      <c r="F273" s="2">
        <v>16135.678720785432</v>
      </c>
      <c r="G273">
        <f t="shared" ca="1" si="53"/>
        <v>16274.885451785531</v>
      </c>
      <c r="H273">
        <f t="shared" ca="1" si="54"/>
        <v>16017.348406547995</v>
      </c>
      <c r="I273" t="str">
        <f t="shared" ca="1" si="55"/>
        <v/>
      </c>
      <c r="J273" s="2">
        <f t="shared" si="51"/>
        <v>66.38033798412107</v>
      </c>
      <c r="K273">
        <f t="shared" ca="1" si="52"/>
        <v>168.7176610410051</v>
      </c>
      <c r="L273">
        <f t="shared" ca="1" si="56"/>
        <v>16609.5916661581</v>
      </c>
      <c r="M273">
        <f t="shared" ca="1" si="57"/>
        <v>15442.591545021733</v>
      </c>
      <c r="N273" t="str">
        <f t="shared" ca="1" si="58"/>
        <v>Sell</v>
      </c>
      <c r="O273">
        <f t="shared" ca="1" si="59"/>
        <v>16276.163060119137</v>
      </c>
      <c r="P273">
        <f t="shared" ref="P273:P336" ca="1" si="62">IF($N272&lt;&gt;$N273,IF(OR($N273="Buy",$N273="Sell"),K273,""),P272)</f>
        <v>166.71430301948081</v>
      </c>
      <c r="Q273">
        <f t="shared" ca="1" si="60"/>
        <v>42005.552083333336</v>
      </c>
      <c r="R273" t="str">
        <f t="shared" ref="R273:R336" ca="1" si="63">IF(N272="Buy",IF(N273="TP",M272-O272,IF(N273="SL",L272-O272,"")),IF(N272="Sell",IF(N273="SL",O272-L272,IF(N273="TP",O272-M272,"")),""))</f>
        <v/>
      </c>
      <c r="S273" s="10" t="str">
        <f t="shared" ca="1" si="61"/>
        <v/>
      </c>
    </row>
    <row r="274" spans="1:19" x14ac:dyDescent="0.2">
      <c r="A274">
        <v>260</v>
      </c>
      <c r="B274" s="1">
        <v>42005.554861111108</v>
      </c>
      <c r="C274" s="2">
        <v>16238.326210641002</v>
      </c>
      <c r="D274" s="2">
        <v>16253.199663742022</v>
      </c>
      <c r="E274" s="2">
        <v>16218.396540623253</v>
      </c>
      <c r="F274" s="2">
        <v>16238.016676580242</v>
      </c>
      <c r="G274">
        <f t="shared" ca="1" si="53"/>
        <v>16217.518801351371</v>
      </c>
      <c r="H274">
        <f t="shared" ca="1" si="54"/>
        <v>16129.636321785816</v>
      </c>
      <c r="I274" t="str">
        <f t="shared" ca="1" si="55"/>
        <v>Buy</v>
      </c>
      <c r="J274" s="2">
        <f t="shared" ref="J274:J337" si="64">MAX(D273-E273,F272-E273,D273-F272)</f>
        <v>73.511333977108734</v>
      </c>
      <c r="K274">
        <f t="shared" ca="1" si="52"/>
        <v>165.99748026775092</v>
      </c>
      <c r="L274">
        <f t="shared" ca="1" si="56"/>
        <v>16609.5916661581</v>
      </c>
      <c r="M274">
        <f t="shared" ca="1" si="57"/>
        <v>15442.591545021733</v>
      </c>
      <c r="N274" t="str">
        <f t="shared" ca="1" si="58"/>
        <v>Sell</v>
      </c>
      <c r="O274">
        <f t="shared" ca="1" si="59"/>
        <v>16276.163060119137</v>
      </c>
      <c r="P274">
        <f t="shared" ca="1" si="62"/>
        <v>166.71430301948081</v>
      </c>
      <c r="Q274">
        <f t="shared" ca="1" si="60"/>
        <v>42005.552083333336</v>
      </c>
      <c r="R274" t="str">
        <f t="shared" ca="1" si="63"/>
        <v/>
      </c>
      <c r="S274" s="10" t="str">
        <f t="shared" ca="1" si="61"/>
        <v/>
      </c>
    </row>
    <row r="275" spans="1:19" x14ac:dyDescent="0.2">
      <c r="A275">
        <v>261</v>
      </c>
      <c r="B275" s="1">
        <v>42005.555555555555</v>
      </c>
      <c r="C275" s="2">
        <v>16070.117197484313</v>
      </c>
      <c r="D275" s="2">
        <v>16108.702946857124</v>
      </c>
      <c r="E275" s="2">
        <v>16054.491684216067</v>
      </c>
      <c r="F275" s="2">
        <v>16069.130615937744</v>
      </c>
      <c r="G275">
        <f t="shared" ca="1" si="53"/>
        <v>16253.199663742022</v>
      </c>
      <c r="H275">
        <f t="shared" ca="1" si="54"/>
        <v>16129.636321785816</v>
      </c>
      <c r="I275" t="str">
        <f t="shared" ca="1" si="55"/>
        <v>Sell</v>
      </c>
      <c r="J275" s="2">
        <f t="shared" si="64"/>
        <v>117.52094295658935</v>
      </c>
      <c r="K275">
        <f t="shared" ca="1" si="52"/>
        <v>164.61243634457486</v>
      </c>
      <c r="L275">
        <f t="shared" ca="1" si="56"/>
        <v>16609.5916661581</v>
      </c>
      <c r="M275">
        <f t="shared" ca="1" si="57"/>
        <v>15442.591545021733</v>
      </c>
      <c r="N275" t="str">
        <f t="shared" ca="1" si="58"/>
        <v>Sell</v>
      </c>
      <c r="O275">
        <f t="shared" ca="1" si="59"/>
        <v>16276.163060119137</v>
      </c>
      <c r="P275">
        <f t="shared" ca="1" si="62"/>
        <v>166.71430301948081</v>
      </c>
      <c r="Q275">
        <f t="shared" ca="1" si="60"/>
        <v>42005.552083333336</v>
      </c>
      <c r="R275" t="str">
        <f t="shared" ca="1" si="63"/>
        <v/>
      </c>
      <c r="S275" s="10" t="str">
        <f t="shared" ca="1" si="61"/>
        <v/>
      </c>
    </row>
    <row r="276" spans="1:19" x14ac:dyDescent="0.2">
      <c r="A276">
        <v>262</v>
      </c>
      <c r="B276" s="1">
        <v>42005.556250000001</v>
      </c>
      <c r="C276" s="2">
        <v>15917.941401686843</v>
      </c>
      <c r="D276" s="2">
        <v>15948.33858305347</v>
      </c>
      <c r="E276" s="2">
        <v>15896.087287049981</v>
      </c>
      <c r="F276" s="2">
        <v>15917.066745831213</v>
      </c>
      <c r="G276">
        <f t="shared" ca="1" si="53"/>
        <v>16253.199663742022</v>
      </c>
      <c r="H276">
        <f t="shared" ca="1" si="54"/>
        <v>16054.491684216067</v>
      </c>
      <c r="I276" t="str">
        <f t="shared" ca="1" si="55"/>
        <v>Sell</v>
      </c>
      <c r="J276" s="2">
        <f t="shared" si="64"/>
        <v>183.52499236417498</v>
      </c>
      <c r="K276">
        <f t="shared" ca="1" si="52"/>
        <v>165.15279508799199</v>
      </c>
      <c r="L276">
        <f t="shared" ca="1" si="56"/>
        <v>16609.5916661581</v>
      </c>
      <c r="M276">
        <f t="shared" ca="1" si="57"/>
        <v>15442.591545021733</v>
      </c>
      <c r="N276" t="str">
        <f t="shared" ca="1" si="58"/>
        <v>Sell</v>
      </c>
      <c r="O276">
        <f t="shared" ca="1" si="59"/>
        <v>16276.163060119137</v>
      </c>
      <c r="P276">
        <f t="shared" ca="1" si="62"/>
        <v>166.71430301948081</v>
      </c>
      <c r="Q276">
        <f t="shared" ca="1" si="60"/>
        <v>42005.552083333336</v>
      </c>
      <c r="R276" t="str">
        <f t="shared" ca="1" si="63"/>
        <v/>
      </c>
      <c r="S276" s="10" t="str">
        <f t="shared" ca="1" si="61"/>
        <v/>
      </c>
    </row>
    <row r="277" spans="1:19" x14ac:dyDescent="0.2">
      <c r="A277">
        <v>263</v>
      </c>
      <c r="B277" s="1">
        <v>42005.556944444441</v>
      </c>
      <c r="C277" s="2">
        <v>15943.789566091333</v>
      </c>
      <c r="D277" s="2">
        <v>15963.789262464255</v>
      </c>
      <c r="E277" s="2">
        <v>15933.330646496313</v>
      </c>
      <c r="F277" s="2">
        <v>15946.164146542391</v>
      </c>
      <c r="G277">
        <f t="shared" ca="1" si="53"/>
        <v>16108.702946857124</v>
      </c>
      <c r="H277">
        <f t="shared" ca="1" si="54"/>
        <v>15896.087287049981</v>
      </c>
      <c r="I277" t="str">
        <f t="shared" ca="1" si="55"/>
        <v/>
      </c>
      <c r="J277" s="2">
        <f t="shared" si="64"/>
        <v>173.04332888776298</v>
      </c>
      <c r="K277">
        <f t="shared" ca="1" si="52"/>
        <v>165.37823891084258</v>
      </c>
      <c r="L277">
        <f t="shared" ca="1" si="56"/>
        <v>16609.5916661581</v>
      </c>
      <c r="M277">
        <f t="shared" ca="1" si="57"/>
        <v>15442.591545021733</v>
      </c>
      <c r="N277" t="str">
        <f t="shared" ca="1" si="58"/>
        <v>Sell</v>
      </c>
      <c r="O277">
        <f t="shared" ca="1" si="59"/>
        <v>16276.163060119137</v>
      </c>
      <c r="P277">
        <f t="shared" ca="1" si="62"/>
        <v>166.71430301948081</v>
      </c>
      <c r="Q277">
        <f t="shared" ca="1" si="60"/>
        <v>42005.552083333336</v>
      </c>
      <c r="R277" t="str">
        <f t="shared" ca="1" si="63"/>
        <v/>
      </c>
      <c r="S277" s="10" t="str">
        <f t="shared" ca="1" si="61"/>
        <v/>
      </c>
    </row>
    <row r="278" spans="1:19" x14ac:dyDescent="0.2">
      <c r="A278">
        <v>264</v>
      </c>
      <c r="B278" s="1">
        <v>42005.557638888888</v>
      </c>
      <c r="C278" s="2">
        <v>15713.481902495187</v>
      </c>
      <c r="D278" s="2">
        <v>15720.735792112046</v>
      </c>
      <c r="E278" s="2">
        <v>15701.705994076432</v>
      </c>
      <c r="F278" s="2">
        <v>15713.112544635915</v>
      </c>
      <c r="G278">
        <f t="shared" ca="1" si="53"/>
        <v>15963.789262464255</v>
      </c>
      <c r="H278">
        <f t="shared" ca="1" si="54"/>
        <v>15896.087287049981</v>
      </c>
      <c r="I278" t="str">
        <f t="shared" ca="1" si="55"/>
        <v>Sell</v>
      </c>
      <c r="J278" s="2">
        <f t="shared" si="64"/>
        <v>46.722516633042687</v>
      </c>
      <c r="K278">
        <f t="shared" ca="1" si="52"/>
        <v>161.98807541719117</v>
      </c>
      <c r="L278">
        <f t="shared" ca="1" si="56"/>
        <v>16609.5916661581</v>
      </c>
      <c r="M278">
        <f t="shared" ca="1" si="57"/>
        <v>15442.591545021733</v>
      </c>
      <c r="N278" t="str">
        <f t="shared" ca="1" si="58"/>
        <v>Sell</v>
      </c>
      <c r="O278">
        <f t="shared" ca="1" si="59"/>
        <v>16276.163060119137</v>
      </c>
      <c r="P278">
        <f t="shared" ca="1" si="62"/>
        <v>166.71430301948081</v>
      </c>
      <c r="Q278">
        <f t="shared" ca="1" si="60"/>
        <v>42005.552083333336</v>
      </c>
      <c r="R278" t="str">
        <f t="shared" ca="1" si="63"/>
        <v/>
      </c>
      <c r="S278" s="10" t="str">
        <f t="shared" ca="1" si="61"/>
        <v/>
      </c>
    </row>
    <row r="279" spans="1:19" x14ac:dyDescent="0.2">
      <c r="A279">
        <v>265</v>
      </c>
      <c r="B279" s="1">
        <v>42005.558333333334</v>
      </c>
      <c r="C279" s="2">
        <v>15682.550924909478</v>
      </c>
      <c r="D279" s="2">
        <v>15690.570417056841</v>
      </c>
      <c r="E279" s="2">
        <v>15658.607145897016</v>
      </c>
      <c r="F279" s="2">
        <v>15682.391950276104</v>
      </c>
      <c r="G279">
        <f t="shared" ca="1" si="53"/>
        <v>15963.789262464255</v>
      </c>
      <c r="H279">
        <f t="shared" ca="1" si="54"/>
        <v>15701.705994076432</v>
      </c>
      <c r="I279" t="str">
        <f t="shared" ca="1" si="55"/>
        <v>Sell</v>
      </c>
      <c r="J279" s="2">
        <f t="shared" si="64"/>
        <v>244.45815246595885</v>
      </c>
      <c r="K279">
        <f t="shared" ca="1" si="52"/>
        <v>164.34436333287024</v>
      </c>
      <c r="L279">
        <f t="shared" ca="1" si="56"/>
        <v>16609.5916661581</v>
      </c>
      <c r="M279">
        <f t="shared" ca="1" si="57"/>
        <v>15442.591545021733</v>
      </c>
      <c r="N279" t="str">
        <f t="shared" ca="1" si="58"/>
        <v>Sell</v>
      </c>
      <c r="O279">
        <f t="shared" ca="1" si="59"/>
        <v>16276.163060119137</v>
      </c>
      <c r="P279">
        <f t="shared" ca="1" si="62"/>
        <v>166.71430301948081</v>
      </c>
      <c r="Q279">
        <f t="shared" ca="1" si="60"/>
        <v>42005.552083333336</v>
      </c>
      <c r="R279" t="str">
        <f t="shared" ca="1" si="63"/>
        <v/>
      </c>
      <c r="S279" s="10" t="str">
        <f t="shared" ca="1" si="61"/>
        <v/>
      </c>
    </row>
    <row r="280" spans="1:19" x14ac:dyDescent="0.2">
      <c r="A280">
        <v>266</v>
      </c>
      <c r="B280" s="1">
        <v>42005.559027777781</v>
      </c>
      <c r="C280" s="2">
        <v>15661.878388901852</v>
      </c>
      <c r="D280" s="2">
        <v>15674.738225211388</v>
      </c>
      <c r="E280" s="2">
        <v>15634.325833050025</v>
      </c>
      <c r="F280" s="2">
        <v>15662.650909796017</v>
      </c>
      <c r="G280">
        <f t="shared" ca="1" si="53"/>
        <v>15720.735792112046</v>
      </c>
      <c r="H280">
        <f t="shared" ca="1" si="54"/>
        <v>15658.607145897016</v>
      </c>
      <c r="I280" t="str">
        <f t="shared" ca="1" si="55"/>
        <v>Sell</v>
      </c>
      <c r="J280" s="2">
        <f t="shared" si="64"/>
        <v>54.505398738898293</v>
      </c>
      <c r="K280">
        <f t="shared" ca="1" si="52"/>
        <v>161.20610720161389</v>
      </c>
      <c r="L280">
        <f t="shared" ca="1" si="56"/>
        <v>16609.5916661581</v>
      </c>
      <c r="M280">
        <f t="shared" ca="1" si="57"/>
        <v>15442.591545021733</v>
      </c>
      <c r="N280" t="str">
        <f t="shared" ca="1" si="58"/>
        <v>Sell</v>
      </c>
      <c r="O280">
        <f t="shared" ca="1" si="59"/>
        <v>16276.163060119137</v>
      </c>
      <c r="P280">
        <f t="shared" ca="1" si="62"/>
        <v>166.71430301948081</v>
      </c>
      <c r="Q280">
        <f t="shared" ca="1" si="60"/>
        <v>42005.552083333336</v>
      </c>
      <c r="R280" t="str">
        <f t="shared" ca="1" si="63"/>
        <v/>
      </c>
      <c r="S280" s="10" t="str">
        <f t="shared" ca="1" si="61"/>
        <v/>
      </c>
    </row>
    <row r="281" spans="1:19" x14ac:dyDescent="0.2">
      <c r="A281">
        <v>267</v>
      </c>
      <c r="B281" s="1">
        <v>42005.55972222222</v>
      </c>
      <c r="C281" s="2">
        <v>15664.229581614087</v>
      </c>
      <c r="D281" s="2">
        <v>15680.224291974182</v>
      </c>
      <c r="E281" s="2">
        <v>15654.921975236914</v>
      </c>
      <c r="F281" s="2">
        <v>15663.449736245371</v>
      </c>
      <c r="G281">
        <f t="shared" ca="1" si="53"/>
        <v>15690.570417056841</v>
      </c>
      <c r="H281">
        <f t="shared" ca="1" si="54"/>
        <v>15634.325833050025</v>
      </c>
      <c r="I281" t="str">
        <f t="shared" ca="1" si="55"/>
        <v/>
      </c>
      <c r="J281" s="2">
        <f t="shared" si="64"/>
        <v>48.066117226078859</v>
      </c>
      <c r="K281">
        <f t="shared" ca="1" si="52"/>
        <v>157.97353605945577</v>
      </c>
      <c r="L281">
        <f t="shared" ca="1" si="56"/>
        <v>16609.5916661581</v>
      </c>
      <c r="M281">
        <f t="shared" ca="1" si="57"/>
        <v>15442.591545021733</v>
      </c>
      <c r="N281" t="str">
        <f t="shared" ca="1" si="58"/>
        <v>Sell</v>
      </c>
      <c r="O281">
        <f t="shared" ca="1" si="59"/>
        <v>16276.163060119137</v>
      </c>
      <c r="P281">
        <f t="shared" ca="1" si="62"/>
        <v>166.71430301948081</v>
      </c>
      <c r="Q281">
        <f t="shared" ca="1" si="60"/>
        <v>42005.552083333336</v>
      </c>
      <c r="R281" t="str">
        <f t="shared" ca="1" si="63"/>
        <v/>
      </c>
      <c r="S281" s="10" t="str">
        <f t="shared" ca="1" si="61"/>
        <v/>
      </c>
    </row>
    <row r="282" spans="1:19" x14ac:dyDescent="0.2">
      <c r="A282">
        <v>268</v>
      </c>
      <c r="B282" s="1">
        <v>42005.560416666667</v>
      </c>
      <c r="C282" s="2">
        <v>15749.138246276814</v>
      </c>
      <c r="D282" s="2">
        <v>15771.20635358212</v>
      </c>
      <c r="E282" s="2">
        <v>15723.465976695736</v>
      </c>
      <c r="F282" s="2">
        <v>15750.061538730399</v>
      </c>
      <c r="G282">
        <f t="shared" ca="1" si="53"/>
        <v>15680.224291974182</v>
      </c>
      <c r="H282">
        <f t="shared" ca="1" si="54"/>
        <v>15634.325833050025</v>
      </c>
      <c r="I282" t="str">
        <f t="shared" ca="1" si="55"/>
        <v>Buy</v>
      </c>
      <c r="J282" s="2">
        <f t="shared" si="64"/>
        <v>25.302316737268484</v>
      </c>
      <c r="K282">
        <f t="shared" ca="1" si="52"/>
        <v>154.18292979310758</v>
      </c>
      <c r="L282">
        <f t="shared" ca="1" si="56"/>
        <v>16609.5916661581</v>
      </c>
      <c r="M282">
        <f t="shared" ca="1" si="57"/>
        <v>15442.591545021733</v>
      </c>
      <c r="N282" t="str">
        <f t="shared" ca="1" si="58"/>
        <v>Sell</v>
      </c>
      <c r="O282">
        <f t="shared" ca="1" si="59"/>
        <v>16276.163060119137</v>
      </c>
      <c r="P282">
        <f t="shared" ca="1" si="62"/>
        <v>166.71430301948081</v>
      </c>
      <c r="Q282">
        <f t="shared" ca="1" si="60"/>
        <v>42005.552083333336</v>
      </c>
      <c r="R282" t="str">
        <f t="shared" ca="1" si="63"/>
        <v/>
      </c>
      <c r="S282" s="10" t="str">
        <f t="shared" ca="1" si="61"/>
        <v/>
      </c>
    </row>
    <row r="283" spans="1:19" x14ac:dyDescent="0.2">
      <c r="A283">
        <v>269</v>
      </c>
      <c r="B283" s="1">
        <v>42005.561111111114</v>
      </c>
      <c r="C283" s="2">
        <v>15830.56942551704</v>
      </c>
      <c r="D283" s="2">
        <v>15847.393985783834</v>
      </c>
      <c r="E283" s="2">
        <v>15824.862696421475</v>
      </c>
      <c r="F283" s="2">
        <v>15831.154278671484</v>
      </c>
      <c r="G283">
        <f t="shared" ca="1" si="53"/>
        <v>15771.20635358212</v>
      </c>
      <c r="H283">
        <f t="shared" ca="1" si="54"/>
        <v>15634.325833050025</v>
      </c>
      <c r="I283" t="str">
        <f t="shared" ca="1" si="55"/>
        <v>Buy</v>
      </c>
      <c r="J283" s="2">
        <f t="shared" si="64"/>
        <v>107.7566173367486</v>
      </c>
      <c r="K283">
        <f t="shared" ca="1" si="52"/>
        <v>152.85646372292589</v>
      </c>
      <c r="L283">
        <f t="shared" ca="1" si="56"/>
        <v>16609.5916661581</v>
      </c>
      <c r="M283">
        <f t="shared" ca="1" si="57"/>
        <v>15442.591545021733</v>
      </c>
      <c r="N283" t="str">
        <f t="shared" ca="1" si="58"/>
        <v>Sell</v>
      </c>
      <c r="O283">
        <f t="shared" ca="1" si="59"/>
        <v>16276.163060119137</v>
      </c>
      <c r="P283">
        <f t="shared" ca="1" si="62"/>
        <v>166.71430301948081</v>
      </c>
      <c r="Q283">
        <f t="shared" ca="1" si="60"/>
        <v>42005.552083333336</v>
      </c>
      <c r="R283" t="str">
        <f t="shared" ca="1" si="63"/>
        <v/>
      </c>
      <c r="S283" s="10" t="str">
        <f t="shared" ca="1" si="61"/>
        <v/>
      </c>
    </row>
    <row r="284" spans="1:19" x14ac:dyDescent="0.2">
      <c r="A284">
        <v>270</v>
      </c>
      <c r="B284" s="1">
        <v>42005.561805555553</v>
      </c>
      <c r="C284" s="2">
        <v>15831.464597077131</v>
      </c>
      <c r="D284" s="2">
        <v>15840.676570616493</v>
      </c>
      <c r="E284" s="2">
        <v>15825.680645222265</v>
      </c>
      <c r="F284" s="2">
        <v>15830.648687065492</v>
      </c>
      <c r="G284">
        <f t="shared" ca="1" si="53"/>
        <v>15847.393985783834</v>
      </c>
      <c r="H284">
        <f t="shared" ca="1" si="54"/>
        <v>15654.921975236914</v>
      </c>
      <c r="I284" t="str">
        <f t="shared" ca="1" si="55"/>
        <v/>
      </c>
      <c r="J284" s="2">
        <f t="shared" si="64"/>
        <v>97.332447053435317</v>
      </c>
      <c r="K284">
        <f t="shared" ca="1" si="52"/>
        <v>151.27006324665476</v>
      </c>
      <c r="L284">
        <f t="shared" ca="1" si="56"/>
        <v>16609.5916661581</v>
      </c>
      <c r="M284">
        <f t="shared" ca="1" si="57"/>
        <v>15442.591545021733</v>
      </c>
      <c r="N284" t="str">
        <f t="shared" ca="1" si="58"/>
        <v>Sell</v>
      </c>
      <c r="O284">
        <f t="shared" ca="1" si="59"/>
        <v>16276.163060119137</v>
      </c>
      <c r="P284">
        <f t="shared" ca="1" si="62"/>
        <v>166.71430301948081</v>
      </c>
      <c r="Q284">
        <f t="shared" ca="1" si="60"/>
        <v>42005.552083333336</v>
      </c>
      <c r="R284" t="str">
        <f t="shared" ca="1" si="63"/>
        <v/>
      </c>
      <c r="S284" s="10" t="str">
        <f t="shared" ca="1" si="61"/>
        <v/>
      </c>
    </row>
    <row r="285" spans="1:19" x14ac:dyDescent="0.2">
      <c r="A285">
        <v>271</v>
      </c>
      <c r="B285" s="1">
        <v>42005.5625</v>
      </c>
      <c r="C285" s="2">
        <v>15736.446132589375</v>
      </c>
      <c r="D285" s="2">
        <v>15745.604643870018</v>
      </c>
      <c r="E285" s="2">
        <v>15724.890090119765</v>
      </c>
      <c r="F285" s="2">
        <v>15736.721015629921</v>
      </c>
      <c r="G285">
        <f t="shared" ca="1" si="53"/>
        <v>15847.393985783834</v>
      </c>
      <c r="H285">
        <f t="shared" ca="1" si="54"/>
        <v>15723.465976695736</v>
      </c>
      <c r="I285" t="str">
        <f t="shared" ca="1" si="55"/>
        <v/>
      </c>
      <c r="J285" s="2">
        <f t="shared" si="64"/>
        <v>14.995925394228834</v>
      </c>
      <c r="K285">
        <f t="shared" ca="1" si="52"/>
        <v>147.37651645087118</v>
      </c>
      <c r="L285">
        <f t="shared" ca="1" si="56"/>
        <v>16609.5916661581</v>
      </c>
      <c r="M285">
        <f t="shared" ca="1" si="57"/>
        <v>15442.591545021733</v>
      </c>
      <c r="N285" t="str">
        <f t="shared" ca="1" si="58"/>
        <v>Sell</v>
      </c>
      <c r="O285">
        <f t="shared" ca="1" si="59"/>
        <v>16276.163060119137</v>
      </c>
      <c r="P285">
        <f t="shared" ca="1" si="62"/>
        <v>166.71430301948081</v>
      </c>
      <c r="Q285">
        <f t="shared" ca="1" si="60"/>
        <v>42005.552083333336</v>
      </c>
      <c r="R285" t="str">
        <f t="shared" ca="1" si="63"/>
        <v/>
      </c>
      <c r="S285" s="10" t="str">
        <f t="shared" ca="1" si="61"/>
        <v/>
      </c>
    </row>
    <row r="286" spans="1:19" x14ac:dyDescent="0.2">
      <c r="A286">
        <v>272</v>
      </c>
      <c r="B286" s="1">
        <v>42005.563194444447</v>
      </c>
      <c r="C286" s="2">
        <v>15949.947957862989</v>
      </c>
      <c r="D286" s="2">
        <v>15961.279715263447</v>
      </c>
      <c r="E286" s="2">
        <v>15938.885970179464</v>
      </c>
      <c r="F286" s="2">
        <v>15949.929117635551</v>
      </c>
      <c r="G286">
        <f t="shared" ca="1" si="53"/>
        <v>15840.676570616493</v>
      </c>
      <c r="H286">
        <f t="shared" ca="1" si="54"/>
        <v>15724.890090119765</v>
      </c>
      <c r="I286" t="str">
        <f t="shared" ca="1" si="55"/>
        <v>Buy</v>
      </c>
      <c r="J286" s="2">
        <f t="shared" si="64"/>
        <v>105.75859694572682</v>
      </c>
      <c r="K286">
        <f t="shared" ca="1" si="52"/>
        <v>146.18743303643851</v>
      </c>
      <c r="L286">
        <f t="shared" ca="1" si="56"/>
        <v>16609.5916661581</v>
      </c>
      <c r="M286">
        <f t="shared" ca="1" si="57"/>
        <v>15442.591545021733</v>
      </c>
      <c r="N286" t="str">
        <f t="shared" ca="1" si="58"/>
        <v>Sell</v>
      </c>
      <c r="O286">
        <f t="shared" ca="1" si="59"/>
        <v>16276.163060119137</v>
      </c>
      <c r="P286">
        <f t="shared" ca="1" si="62"/>
        <v>166.71430301948081</v>
      </c>
      <c r="Q286">
        <f t="shared" ca="1" si="60"/>
        <v>42005.552083333336</v>
      </c>
      <c r="R286" t="str">
        <f t="shared" ca="1" si="63"/>
        <v/>
      </c>
      <c r="S286" s="10" t="str">
        <f t="shared" ca="1" si="61"/>
        <v/>
      </c>
    </row>
    <row r="287" spans="1:19" x14ac:dyDescent="0.2">
      <c r="A287">
        <v>273</v>
      </c>
      <c r="B287" s="1">
        <v>42005.563888888886</v>
      </c>
      <c r="C287" s="2">
        <v>15775.450088950234</v>
      </c>
      <c r="D287" s="2">
        <v>15787.901149074867</v>
      </c>
      <c r="E287" s="2">
        <v>15748.849407512074</v>
      </c>
      <c r="F287" s="2">
        <v>15776.14129836509</v>
      </c>
      <c r="G287">
        <f t="shared" ca="1" si="53"/>
        <v>15961.279715263447</v>
      </c>
      <c r="H287">
        <f t="shared" ca="1" si="54"/>
        <v>15724.890090119765</v>
      </c>
      <c r="I287" t="str">
        <f t="shared" ca="1" si="55"/>
        <v/>
      </c>
      <c r="J287" s="2">
        <f t="shared" si="64"/>
        <v>224.55869963352598</v>
      </c>
      <c r="K287">
        <f t="shared" ca="1" si="52"/>
        <v>148.42661208206957</v>
      </c>
      <c r="L287">
        <f t="shared" ca="1" si="56"/>
        <v>16609.5916661581</v>
      </c>
      <c r="M287">
        <f t="shared" ca="1" si="57"/>
        <v>15442.591545021733</v>
      </c>
      <c r="N287" t="str">
        <f t="shared" ca="1" si="58"/>
        <v>Sell</v>
      </c>
      <c r="O287">
        <f t="shared" ca="1" si="59"/>
        <v>16276.163060119137</v>
      </c>
      <c r="P287">
        <f t="shared" ca="1" si="62"/>
        <v>166.71430301948081</v>
      </c>
      <c r="Q287">
        <f t="shared" ca="1" si="60"/>
        <v>42005.552083333336</v>
      </c>
      <c r="R287" t="str">
        <f t="shared" ca="1" si="63"/>
        <v/>
      </c>
      <c r="S287" s="10" t="str">
        <f t="shared" ca="1" si="61"/>
        <v/>
      </c>
    </row>
    <row r="288" spans="1:19" x14ac:dyDescent="0.2">
      <c r="A288">
        <v>274</v>
      </c>
      <c r="B288" s="1">
        <v>42005.564583333333</v>
      </c>
      <c r="C288" s="2">
        <v>15701.212236118814</v>
      </c>
      <c r="D288" s="2">
        <v>15736.154311568887</v>
      </c>
      <c r="E288" s="2">
        <v>15693.789854004117</v>
      </c>
      <c r="F288" s="2">
        <v>15700.538848372789</v>
      </c>
      <c r="G288">
        <f t="shared" ca="1" si="53"/>
        <v>15961.279715263447</v>
      </c>
      <c r="H288">
        <f t="shared" ca="1" si="54"/>
        <v>15724.890090119765</v>
      </c>
      <c r="I288" t="str">
        <f t="shared" ca="1" si="55"/>
        <v>Sell</v>
      </c>
      <c r="J288" s="2">
        <f t="shared" si="64"/>
        <v>201.07971012347662</v>
      </c>
      <c r="K288">
        <f t="shared" ca="1" si="52"/>
        <v>149.93098631182406</v>
      </c>
      <c r="L288">
        <f t="shared" ca="1" si="56"/>
        <v>16609.5916661581</v>
      </c>
      <c r="M288">
        <f t="shared" ca="1" si="57"/>
        <v>15442.591545021733</v>
      </c>
      <c r="N288" t="str">
        <f t="shared" ca="1" si="58"/>
        <v>Sell</v>
      </c>
      <c r="O288">
        <f t="shared" ca="1" si="59"/>
        <v>16276.163060119137</v>
      </c>
      <c r="P288">
        <f t="shared" ca="1" si="62"/>
        <v>166.71430301948081</v>
      </c>
      <c r="Q288">
        <f t="shared" ca="1" si="60"/>
        <v>42005.552083333336</v>
      </c>
      <c r="R288" t="str">
        <f t="shared" ca="1" si="63"/>
        <v/>
      </c>
      <c r="S288" s="10" t="str">
        <f t="shared" ca="1" si="61"/>
        <v/>
      </c>
    </row>
    <row r="289" spans="1:19" x14ac:dyDescent="0.2">
      <c r="A289">
        <v>275</v>
      </c>
      <c r="B289" s="1">
        <v>42005.56527777778</v>
      </c>
      <c r="C289" s="2">
        <v>15559.856202427534</v>
      </c>
      <c r="D289" s="2">
        <v>15582.824615059604</v>
      </c>
      <c r="E289" s="2">
        <v>15538.560600616906</v>
      </c>
      <c r="F289" s="2">
        <v>15560.286934162554</v>
      </c>
      <c r="G289">
        <f t="shared" ca="1" si="53"/>
        <v>15787.901149074867</v>
      </c>
      <c r="H289">
        <f t="shared" ca="1" si="54"/>
        <v>15693.789854004117</v>
      </c>
      <c r="I289" t="str">
        <f t="shared" ca="1" si="55"/>
        <v>Sell</v>
      </c>
      <c r="J289" s="2">
        <f t="shared" si="64"/>
        <v>82.351444360972891</v>
      </c>
      <c r="K289">
        <f t="shared" ca="1" si="52"/>
        <v>148.00014225608547</v>
      </c>
      <c r="L289">
        <f t="shared" ca="1" si="56"/>
        <v>16609.5916661581</v>
      </c>
      <c r="M289">
        <f t="shared" ca="1" si="57"/>
        <v>15442.591545021733</v>
      </c>
      <c r="N289" t="str">
        <f t="shared" ca="1" si="58"/>
        <v>Sell</v>
      </c>
      <c r="O289">
        <f t="shared" ca="1" si="59"/>
        <v>16276.163060119137</v>
      </c>
      <c r="P289">
        <f t="shared" ca="1" si="62"/>
        <v>166.71430301948081</v>
      </c>
      <c r="Q289">
        <f t="shared" ca="1" si="60"/>
        <v>42005.552083333336</v>
      </c>
      <c r="R289" t="str">
        <f t="shared" ca="1" si="63"/>
        <v/>
      </c>
      <c r="S289" s="10" t="str">
        <f t="shared" ca="1" si="61"/>
        <v/>
      </c>
    </row>
    <row r="290" spans="1:19" x14ac:dyDescent="0.2">
      <c r="A290">
        <v>276</v>
      </c>
      <c r="B290" s="1">
        <v>42005.565972222219</v>
      </c>
      <c r="C290" s="2">
        <v>15774.989363203495</v>
      </c>
      <c r="D290" s="2">
        <v>15791.920914945807</v>
      </c>
      <c r="E290" s="2">
        <v>15757.30481542911</v>
      </c>
      <c r="F290" s="2">
        <v>15776.359716956489</v>
      </c>
      <c r="G290">
        <f t="shared" ca="1" si="53"/>
        <v>15736.154311568887</v>
      </c>
      <c r="H290">
        <f t="shared" ca="1" si="54"/>
        <v>15538.560600616906</v>
      </c>
      <c r="I290" t="str">
        <f t="shared" ca="1" si="55"/>
        <v>Buy</v>
      </c>
      <c r="J290" s="2">
        <f t="shared" si="64"/>
        <v>161.97824775588379</v>
      </c>
      <c r="K290">
        <f t="shared" ca="1" si="52"/>
        <v>148.39951669893685</v>
      </c>
      <c r="L290">
        <f t="shared" ca="1" si="56"/>
        <v>16609.5916661581</v>
      </c>
      <c r="M290">
        <f t="shared" ca="1" si="57"/>
        <v>15442.591545021733</v>
      </c>
      <c r="N290" t="str">
        <f t="shared" ca="1" si="58"/>
        <v>Sell</v>
      </c>
      <c r="O290">
        <f t="shared" ca="1" si="59"/>
        <v>16276.163060119137</v>
      </c>
      <c r="P290">
        <f t="shared" ca="1" si="62"/>
        <v>166.71430301948081</v>
      </c>
      <c r="Q290">
        <f t="shared" ca="1" si="60"/>
        <v>42005.552083333336</v>
      </c>
      <c r="R290" t="str">
        <f t="shared" ca="1" si="63"/>
        <v/>
      </c>
      <c r="S290" s="10" t="str">
        <f t="shared" ca="1" si="61"/>
        <v/>
      </c>
    </row>
    <row r="291" spans="1:19" x14ac:dyDescent="0.2">
      <c r="A291">
        <v>277</v>
      </c>
      <c r="B291" s="1">
        <v>42005.566666666666</v>
      </c>
      <c r="C291" s="2">
        <v>16007.911174775983</v>
      </c>
      <c r="D291" s="2">
        <v>16026.934679043126</v>
      </c>
      <c r="E291" s="2">
        <v>15995.351175421223</v>
      </c>
      <c r="F291" s="2">
        <v>16008.169513106839</v>
      </c>
      <c r="G291">
        <f t="shared" ca="1" si="53"/>
        <v>15791.920914945807</v>
      </c>
      <c r="H291">
        <f t="shared" ca="1" si="54"/>
        <v>15538.560600616906</v>
      </c>
      <c r="I291" t="str">
        <f t="shared" ca="1" si="55"/>
        <v>Buy</v>
      </c>
      <c r="J291" s="2">
        <f t="shared" si="64"/>
        <v>231.63398078325372</v>
      </c>
      <c r="K291">
        <f t="shared" ca="1" si="52"/>
        <v>150.77764424420306</v>
      </c>
      <c r="L291">
        <f t="shared" ca="1" si="56"/>
        <v>16609.5916661581</v>
      </c>
      <c r="M291">
        <f t="shared" ca="1" si="57"/>
        <v>15442.591545021733</v>
      </c>
      <c r="N291" t="str">
        <f t="shared" ca="1" si="58"/>
        <v>Sell</v>
      </c>
      <c r="O291">
        <f t="shared" ca="1" si="59"/>
        <v>16276.163060119137</v>
      </c>
      <c r="P291">
        <f t="shared" ca="1" si="62"/>
        <v>166.71430301948081</v>
      </c>
      <c r="Q291">
        <f t="shared" ca="1" si="60"/>
        <v>42005.552083333336</v>
      </c>
      <c r="R291" t="str">
        <f t="shared" ca="1" si="63"/>
        <v/>
      </c>
      <c r="S291" s="10" t="str">
        <f t="shared" ca="1" si="61"/>
        <v/>
      </c>
    </row>
    <row r="292" spans="1:19" x14ac:dyDescent="0.2">
      <c r="A292">
        <v>278</v>
      </c>
      <c r="B292" s="1">
        <v>42005.567361111112</v>
      </c>
      <c r="C292" s="2">
        <v>15875.136171410215</v>
      </c>
      <c r="D292" s="2">
        <v>15904.192331261962</v>
      </c>
      <c r="E292" s="2">
        <v>15845.310197382916</v>
      </c>
      <c r="F292" s="2">
        <v>15875.392406079196</v>
      </c>
      <c r="G292">
        <f t="shared" ca="1" si="53"/>
        <v>16026.934679043126</v>
      </c>
      <c r="H292">
        <f t="shared" ca="1" si="54"/>
        <v>15538.560600616906</v>
      </c>
      <c r="I292" t="str">
        <f t="shared" ca="1" si="55"/>
        <v/>
      </c>
      <c r="J292" s="2">
        <f t="shared" si="64"/>
        <v>250.57496208663724</v>
      </c>
      <c r="K292">
        <f t="shared" ca="1" si="52"/>
        <v>153.62899618255832</v>
      </c>
      <c r="L292">
        <f t="shared" ca="1" si="56"/>
        <v>16609.5916661581</v>
      </c>
      <c r="M292">
        <f t="shared" ca="1" si="57"/>
        <v>15442.591545021733</v>
      </c>
      <c r="N292" t="str">
        <f t="shared" ca="1" si="58"/>
        <v>Sell</v>
      </c>
      <c r="O292">
        <f t="shared" ca="1" si="59"/>
        <v>16276.163060119137</v>
      </c>
      <c r="P292">
        <f t="shared" ca="1" si="62"/>
        <v>166.71430301948081</v>
      </c>
      <c r="Q292">
        <f t="shared" ca="1" si="60"/>
        <v>42005.552083333336</v>
      </c>
      <c r="R292" t="str">
        <f t="shared" ca="1" si="63"/>
        <v/>
      </c>
      <c r="S292" s="10" t="str">
        <f t="shared" ca="1" si="61"/>
        <v/>
      </c>
    </row>
    <row r="293" spans="1:19" x14ac:dyDescent="0.2">
      <c r="A293">
        <v>279</v>
      </c>
      <c r="B293" s="1">
        <v>42005.568055555559</v>
      </c>
      <c r="C293" s="2">
        <v>15857.250033090559</v>
      </c>
      <c r="D293" s="2">
        <v>15877.822654882364</v>
      </c>
      <c r="E293" s="2">
        <v>15839.749294463281</v>
      </c>
      <c r="F293" s="2">
        <v>15857.373080472547</v>
      </c>
      <c r="G293">
        <f t="shared" ca="1" si="53"/>
        <v>16026.934679043126</v>
      </c>
      <c r="H293">
        <f t="shared" ca="1" si="54"/>
        <v>15757.30481542911</v>
      </c>
      <c r="I293" t="str">
        <f t="shared" ca="1" si="55"/>
        <v/>
      </c>
      <c r="J293" s="2">
        <f t="shared" si="64"/>
        <v>162.85931572392292</v>
      </c>
      <c r="K293">
        <f t="shared" ca="1" si="52"/>
        <v>153.89271959802588</v>
      </c>
      <c r="L293">
        <f t="shared" ca="1" si="56"/>
        <v>16609.5916661581</v>
      </c>
      <c r="M293">
        <f t="shared" ca="1" si="57"/>
        <v>15442.591545021733</v>
      </c>
      <c r="N293" t="str">
        <f t="shared" ca="1" si="58"/>
        <v>Sell</v>
      </c>
      <c r="O293">
        <f t="shared" ca="1" si="59"/>
        <v>16276.163060119137</v>
      </c>
      <c r="P293">
        <f t="shared" ca="1" si="62"/>
        <v>166.71430301948081</v>
      </c>
      <c r="Q293">
        <f t="shared" ca="1" si="60"/>
        <v>42005.552083333336</v>
      </c>
      <c r="R293" t="str">
        <f t="shared" ca="1" si="63"/>
        <v/>
      </c>
      <c r="S293" s="10" t="str">
        <f t="shared" ca="1" si="61"/>
        <v/>
      </c>
    </row>
    <row r="294" spans="1:19" x14ac:dyDescent="0.2">
      <c r="A294">
        <v>280</v>
      </c>
      <c r="B294" s="1">
        <v>42005.568749999999</v>
      </c>
      <c r="C294" s="2">
        <v>15912.325870584769</v>
      </c>
      <c r="D294" s="2">
        <v>15926.280323175801</v>
      </c>
      <c r="E294" s="2">
        <v>15894.975330302284</v>
      </c>
      <c r="F294" s="2">
        <v>15914.044852252875</v>
      </c>
      <c r="G294">
        <f t="shared" ca="1" si="53"/>
        <v>15904.192331261962</v>
      </c>
      <c r="H294">
        <f t="shared" ca="1" si="54"/>
        <v>15839.749294463281</v>
      </c>
      <c r="I294" t="str">
        <f t="shared" ca="1" si="55"/>
        <v>Buy</v>
      </c>
      <c r="J294" s="2">
        <f t="shared" si="64"/>
        <v>38.073360419082746</v>
      </c>
      <c r="K294">
        <f t="shared" ca="1" si="52"/>
        <v>150.58359505005606</v>
      </c>
      <c r="L294">
        <f t="shared" ca="1" si="56"/>
        <v>16609.5916661581</v>
      </c>
      <c r="M294">
        <f t="shared" ca="1" si="57"/>
        <v>15442.591545021733</v>
      </c>
      <c r="N294" t="str">
        <f t="shared" ca="1" si="58"/>
        <v>Sell</v>
      </c>
      <c r="O294">
        <f t="shared" ca="1" si="59"/>
        <v>16276.163060119137</v>
      </c>
      <c r="P294">
        <f t="shared" ca="1" si="62"/>
        <v>166.71430301948081</v>
      </c>
      <c r="Q294">
        <f t="shared" ca="1" si="60"/>
        <v>42005.552083333336</v>
      </c>
      <c r="R294" t="str">
        <f t="shared" ca="1" si="63"/>
        <v/>
      </c>
      <c r="S294" s="10" t="str">
        <f t="shared" ca="1" si="61"/>
        <v/>
      </c>
    </row>
    <row r="295" spans="1:19" x14ac:dyDescent="0.2">
      <c r="A295">
        <v>281</v>
      </c>
      <c r="B295" s="1">
        <v>42005.569444444445</v>
      </c>
      <c r="C295" s="2">
        <v>15753.199696500476</v>
      </c>
      <c r="D295" s="2">
        <v>15766.549403972296</v>
      </c>
      <c r="E295" s="2">
        <v>15731.138314248628</v>
      </c>
      <c r="F295" s="2">
        <v>15752.492036162525</v>
      </c>
      <c r="G295">
        <f t="shared" ca="1" si="53"/>
        <v>15926.280323175801</v>
      </c>
      <c r="H295">
        <f t="shared" ca="1" si="54"/>
        <v>15839.749294463281</v>
      </c>
      <c r="I295" t="str">
        <f t="shared" ca="1" si="55"/>
        <v>Sell</v>
      </c>
      <c r="J295" s="2">
        <f t="shared" si="64"/>
        <v>68.90724270325336</v>
      </c>
      <c r="K295">
        <f t="shared" ca="1" si="52"/>
        <v>148.24998498300454</v>
      </c>
      <c r="L295">
        <f t="shared" ca="1" si="56"/>
        <v>16609.5916661581</v>
      </c>
      <c r="M295">
        <f t="shared" ca="1" si="57"/>
        <v>15442.591545021733</v>
      </c>
      <c r="N295" t="str">
        <f t="shared" ca="1" si="58"/>
        <v>Sell</v>
      </c>
      <c r="O295">
        <f t="shared" ca="1" si="59"/>
        <v>16276.163060119137</v>
      </c>
      <c r="P295">
        <f t="shared" ca="1" si="62"/>
        <v>166.71430301948081</v>
      </c>
      <c r="Q295">
        <f t="shared" ca="1" si="60"/>
        <v>42005.552083333336</v>
      </c>
      <c r="R295" t="str">
        <f t="shared" ca="1" si="63"/>
        <v/>
      </c>
      <c r="S295" s="10" t="str">
        <f t="shared" ca="1" si="61"/>
        <v/>
      </c>
    </row>
    <row r="296" spans="1:19" x14ac:dyDescent="0.2">
      <c r="A296">
        <v>282</v>
      </c>
      <c r="B296" s="1">
        <v>42005.570138888892</v>
      </c>
      <c r="C296" s="2">
        <v>15681.219273939358</v>
      </c>
      <c r="D296" s="2">
        <v>15708.879716373584</v>
      </c>
      <c r="E296" s="2">
        <v>15668.23447063919</v>
      </c>
      <c r="F296" s="2">
        <v>15681.603208861376</v>
      </c>
      <c r="G296">
        <f t="shared" ca="1" si="53"/>
        <v>15926.280323175801</v>
      </c>
      <c r="H296">
        <f t="shared" ca="1" si="54"/>
        <v>15731.138314248628</v>
      </c>
      <c r="I296" t="str">
        <f t="shared" ca="1" si="55"/>
        <v>Sell</v>
      </c>
      <c r="J296" s="2">
        <f t="shared" si="64"/>
        <v>182.90653800424661</v>
      </c>
      <c r="K296">
        <f t="shared" ca="1" si="52"/>
        <v>149.2401722121829</v>
      </c>
      <c r="L296">
        <f t="shared" ca="1" si="56"/>
        <v>16609.5916661581</v>
      </c>
      <c r="M296">
        <f t="shared" ca="1" si="57"/>
        <v>15442.591545021733</v>
      </c>
      <c r="N296" t="str">
        <f t="shared" ca="1" si="58"/>
        <v>Sell</v>
      </c>
      <c r="O296">
        <f t="shared" ca="1" si="59"/>
        <v>16276.163060119137</v>
      </c>
      <c r="P296">
        <f t="shared" ca="1" si="62"/>
        <v>166.71430301948081</v>
      </c>
      <c r="Q296">
        <f t="shared" ca="1" si="60"/>
        <v>42005.552083333336</v>
      </c>
      <c r="R296" t="str">
        <f t="shared" ca="1" si="63"/>
        <v/>
      </c>
      <c r="S296" s="10" t="str">
        <f t="shared" ca="1" si="61"/>
        <v/>
      </c>
    </row>
    <row r="297" spans="1:19" x14ac:dyDescent="0.2">
      <c r="A297">
        <v>283</v>
      </c>
      <c r="B297" s="1">
        <v>42005.570833333331</v>
      </c>
      <c r="C297" s="2">
        <v>15720.174712318336</v>
      </c>
      <c r="D297" s="2">
        <v>15732.686425636724</v>
      </c>
      <c r="E297" s="2">
        <v>15696.449039185121</v>
      </c>
      <c r="F297" s="2">
        <v>15720.29967684873</v>
      </c>
      <c r="G297">
        <f t="shared" ca="1" si="53"/>
        <v>15766.549403972296</v>
      </c>
      <c r="H297">
        <f t="shared" ca="1" si="54"/>
        <v>15668.23447063919</v>
      </c>
      <c r="I297" t="str">
        <f t="shared" ca="1" si="55"/>
        <v/>
      </c>
      <c r="J297" s="2">
        <f t="shared" si="64"/>
        <v>84.257565523334051</v>
      </c>
      <c r="K297">
        <f t="shared" ca="1" si="52"/>
        <v>147.38352630678722</v>
      </c>
      <c r="L297">
        <f t="shared" ca="1" si="56"/>
        <v>16609.5916661581</v>
      </c>
      <c r="M297">
        <f t="shared" ca="1" si="57"/>
        <v>15442.591545021733</v>
      </c>
      <c r="N297" t="str">
        <f t="shared" ca="1" si="58"/>
        <v>Sell</v>
      </c>
      <c r="O297">
        <f t="shared" ca="1" si="59"/>
        <v>16276.163060119137</v>
      </c>
      <c r="P297">
        <f t="shared" ca="1" si="62"/>
        <v>166.71430301948081</v>
      </c>
      <c r="Q297">
        <f t="shared" ca="1" si="60"/>
        <v>42005.552083333336</v>
      </c>
      <c r="R297" t="str">
        <f t="shared" ca="1" si="63"/>
        <v/>
      </c>
      <c r="S297" s="10" t="str">
        <f t="shared" ca="1" si="61"/>
        <v/>
      </c>
    </row>
    <row r="298" spans="1:19" x14ac:dyDescent="0.2">
      <c r="A298">
        <v>284</v>
      </c>
      <c r="B298" s="1">
        <v>42005.571527777778</v>
      </c>
      <c r="C298" s="2">
        <v>15911.745786414482</v>
      </c>
      <c r="D298" s="2">
        <v>15943.116702412011</v>
      </c>
      <c r="E298" s="2">
        <v>15898.618829623911</v>
      </c>
      <c r="F298" s="2">
        <v>15913.022994844398</v>
      </c>
      <c r="G298">
        <f t="shared" ca="1" si="53"/>
        <v>15732.686425636724</v>
      </c>
      <c r="H298">
        <f t="shared" ca="1" si="54"/>
        <v>15668.23447063919</v>
      </c>
      <c r="I298" t="str">
        <f t="shared" ca="1" si="55"/>
        <v>Buy</v>
      </c>
      <c r="J298" s="2">
        <f t="shared" si="64"/>
        <v>51.083216775348774</v>
      </c>
      <c r="K298">
        <f t="shared" ca="1" si="52"/>
        <v>144.63208889160327</v>
      </c>
      <c r="L298">
        <f t="shared" ca="1" si="56"/>
        <v>16609.5916661581</v>
      </c>
      <c r="M298">
        <f t="shared" ca="1" si="57"/>
        <v>15442.591545021733</v>
      </c>
      <c r="N298" t="str">
        <f t="shared" ca="1" si="58"/>
        <v>Sell</v>
      </c>
      <c r="O298">
        <f t="shared" ca="1" si="59"/>
        <v>16276.163060119137</v>
      </c>
      <c r="P298">
        <f t="shared" ca="1" si="62"/>
        <v>166.71430301948081</v>
      </c>
      <c r="Q298">
        <f t="shared" ca="1" si="60"/>
        <v>42005.552083333336</v>
      </c>
      <c r="R298" t="str">
        <f t="shared" ca="1" si="63"/>
        <v/>
      </c>
      <c r="S298" s="10" t="str">
        <f t="shared" ca="1" si="61"/>
        <v/>
      </c>
    </row>
    <row r="299" spans="1:19" x14ac:dyDescent="0.2">
      <c r="A299">
        <v>285</v>
      </c>
      <c r="B299" s="1">
        <v>42005.572222222225</v>
      </c>
      <c r="C299" s="2">
        <v>15841.214233712564</v>
      </c>
      <c r="D299" s="2">
        <v>15847.340064212874</v>
      </c>
      <c r="E299" s="2">
        <v>15828.204127418196</v>
      </c>
      <c r="F299" s="2">
        <v>15842.211200541258</v>
      </c>
      <c r="G299">
        <f t="shared" ca="1" si="53"/>
        <v>15943.116702412011</v>
      </c>
      <c r="H299">
        <f t="shared" ca="1" si="54"/>
        <v>15668.23447063919</v>
      </c>
      <c r="I299" t="str">
        <f t="shared" ca="1" si="55"/>
        <v/>
      </c>
      <c r="J299" s="2">
        <f t="shared" si="64"/>
        <v>222.81702556328128</v>
      </c>
      <c r="K299">
        <f t="shared" ca="1" si="52"/>
        <v>146.8659442250798</v>
      </c>
      <c r="L299">
        <f t="shared" ca="1" si="56"/>
        <v>16609.5916661581</v>
      </c>
      <c r="M299">
        <f t="shared" ca="1" si="57"/>
        <v>15442.591545021733</v>
      </c>
      <c r="N299" t="str">
        <f t="shared" ca="1" si="58"/>
        <v>Sell</v>
      </c>
      <c r="O299">
        <f t="shared" ca="1" si="59"/>
        <v>16276.163060119137</v>
      </c>
      <c r="P299">
        <f t="shared" ca="1" si="62"/>
        <v>166.71430301948081</v>
      </c>
      <c r="Q299">
        <f t="shared" ca="1" si="60"/>
        <v>42005.552083333336</v>
      </c>
      <c r="R299" t="str">
        <f t="shared" ca="1" si="63"/>
        <v/>
      </c>
      <c r="S299" s="10" t="str">
        <f t="shared" ca="1" si="61"/>
        <v/>
      </c>
    </row>
    <row r="300" spans="1:19" x14ac:dyDescent="0.2">
      <c r="A300">
        <v>286</v>
      </c>
      <c r="B300" s="1">
        <v>42005.572916666664</v>
      </c>
      <c r="C300" s="2">
        <v>15801.349778878275</v>
      </c>
      <c r="D300" s="2">
        <v>15823.326415456748</v>
      </c>
      <c r="E300" s="2">
        <v>15785.030190356794</v>
      </c>
      <c r="F300" s="2">
        <v>15801.871413917921</v>
      </c>
      <c r="G300">
        <f t="shared" ca="1" si="53"/>
        <v>15943.116702412011</v>
      </c>
      <c r="H300">
        <f t="shared" ca="1" si="54"/>
        <v>15696.449039185121</v>
      </c>
      <c r="I300" t="str">
        <f t="shared" ca="1" si="55"/>
        <v/>
      </c>
      <c r="J300" s="2">
        <f t="shared" si="64"/>
        <v>84.818867426201905</v>
      </c>
      <c r="K300">
        <f t="shared" ca="1" si="52"/>
        <v>145.0931706022547</v>
      </c>
      <c r="L300">
        <f t="shared" ca="1" si="56"/>
        <v>16609.5916661581</v>
      </c>
      <c r="M300">
        <f t="shared" ca="1" si="57"/>
        <v>15442.591545021733</v>
      </c>
      <c r="N300" t="str">
        <f t="shared" ca="1" si="58"/>
        <v>Sell</v>
      </c>
      <c r="O300">
        <f t="shared" ca="1" si="59"/>
        <v>16276.163060119137</v>
      </c>
      <c r="P300">
        <f t="shared" ca="1" si="62"/>
        <v>166.71430301948081</v>
      </c>
      <c r="Q300">
        <f t="shared" ca="1" si="60"/>
        <v>42005.552083333336</v>
      </c>
      <c r="R300" t="str">
        <f t="shared" ca="1" si="63"/>
        <v/>
      </c>
      <c r="S300" s="10" t="str">
        <f t="shared" ca="1" si="61"/>
        <v/>
      </c>
    </row>
    <row r="301" spans="1:19" x14ac:dyDescent="0.2">
      <c r="A301">
        <v>287</v>
      </c>
      <c r="B301" s="1">
        <v>42005.573611111111</v>
      </c>
      <c r="C301" s="2">
        <v>16075.824573121947</v>
      </c>
      <c r="D301" s="2">
        <v>16080.140108225309</v>
      </c>
      <c r="E301" s="2">
        <v>16061.698492771453</v>
      </c>
      <c r="F301" s="2">
        <v>16075.851560758965</v>
      </c>
      <c r="G301">
        <f t="shared" ca="1" si="53"/>
        <v>15847.340064212874</v>
      </c>
      <c r="H301">
        <f t="shared" ca="1" si="54"/>
        <v>15785.030190356794</v>
      </c>
      <c r="I301" t="str">
        <f t="shared" ca="1" si="55"/>
        <v>Buy</v>
      </c>
      <c r="J301" s="2">
        <f t="shared" si="64"/>
        <v>57.181010184463958</v>
      </c>
      <c r="K301">
        <f t="shared" ca="1" si="52"/>
        <v>142.58139459031781</v>
      </c>
      <c r="L301">
        <f t="shared" ca="1" si="56"/>
        <v>16609.5916661581</v>
      </c>
      <c r="M301">
        <f t="shared" ca="1" si="57"/>
        <v>15442.591545021733</v>
      </c>
      <c r="N301" t="str">
        <f t="shared" ca="1" si="58"/>
        <v>Sell</v>
      </c>
      <c r="O301">
        <f t="shared" ca="1" si="59"/>
        <v>16276.163060119137</v>
      </c>
      <c r="P301">
        <f t="shared" ca="1" si="62"/>
        <v>166.71430301948081</v>
      </c>
      <c r="Q301">
        <f t="shared" ca="1" si="60"/>
        <v>42005.552083333336</v>
      </c>
      <c r="R301" t="str">
        <f t="shared" ca="1" si="63"/>
        <v/>
      </c>
      <c r="S301" s="10" t="str">
        <f t="shared" ca="1" si="61"/>
        <v/>
      </c>
    </row>
    <row r="302" spans="1:19" x14ac:dyDescent="0.2">
      <c r="A302">
        <v>288</v>
      </c>
      <c r="B302" s="1">
        <v>42005.574305555558</v>
      </c>
      <c r="C302" s="2">
        <v>15982.186296102585</v>
      </c>
      <c r="D302" s="2">
        <v>15991.582985954234</v>
      </c>
      <c r="E302" s="2">
        <v>15975.780265872978</v>
      </c>
      <c r="F302" s="2">
        <v>15981.152984272723</v>
      </c>
      <c r="G302">
        <f t="shared" ca="1" si="53"/>
        <v>16080.140108225309</v>
      </c>
      <c r="H302">
        <f t="shared" ca="1" si="54"/>
        <v>15785.030190356794</v>
      </c>
      <c r="I302" t="str">
        <f t="shared" ca="1" si="55"/>
        <v/>
      </c>
      <c r="J302" s="2">
        <f t="shared" si="64"/>
        <v>278.2686943073877</v>
      </c>
      <c r="K302">
        <f t="shared" ca="1" si="52"/>
        <v>146.45817458223411</v>
      </c>
      <c r="L302">
        <f t="shared" ca="1" si="56"/>
        <v>16609.5916661581</v>
      </c>
      <c r="M302">
        <f t="shared" ca="1" si="57"/>
        <v>15442.591545021733</v>
      </c>
      <c r="N302" t="str">
        <f t="shared" ca="1" si="58"/>
        <v>Sell</v>
      </c>
      <c r="O302">
        <f t="shared" ca="1" si="59"/>
        <v>16276.163060119137</v>
      </c>
      <c r="P302">
        <f t="shared" ca="1" si="62"/>
        <v>166.71430301948081</v>
      </c>
      <c r="Q302">
        <f t="shared" ca="1" si="60"/>
        <v>42005.552083333336</v>
      </c>
      <c r="R302" t="str">
        <f t="shared" ca="1" si="63"/>
        <v/>
      </c>
      <c r="S302" s="10" t="str">
        <f t="shared" ca="1" si="61"/>
        <v/>
      </c>
    </row>
    <row r="303" spans="1:19" x14ac:dyDescent="0.2">
      <c r="A303">
        <v>289</v>
      </c>
      <c r="B303" s="1">
        <v>42005.574999999997</v>
      </c>
      <c r="C303" s="2">
        <v>15959.661931025443</v>
      </c>
      <c r="D303" s="2">
        <v>15975.311491652315</v>
      </c>
      <c r="E303" s="2">
        <v>15944.072048428134</v>
      </c>
      <c r="F303" s="2">
        <v>15958.246991929425</v>
      </c>
      <c r="G303">
        <f t="shared" ca="1" si="53"/>
        <v>16080.140108225309</v>
      </c>
      <c r="H303">
        <f t="shared" ca="1" si="54"/>
        <v>15785.030190356794</v>
      </c>
      <c r="I303" t="str">
        <f t="shared" ca="1" si="55"/>
        <v/>
      </c>
      <c r="J303" s="2">
        <f t="shared" si="64"/>
        <v>100.0712948859873</v>
      </c>
      <c r="K303">
        <f t="shared" ca="1" si="52"/>
        <v>145.13283516234137</v>
      </c>
      <c r="L303">
        <f t="shared" ca="1" si="56"/>
        <v>16609.5916661581</v>
      </c>
      <c r="M303">
        <f t="shared" ca="1" si="57"/>
        <v>15442.591545021733</v>
      </c>
      <c r="N303" t="str">
        <f t="shared" ca="1" si="58"/>
        <v>Sell</v>
      </c>
      <c r="O303">
        <f t="shared" ca="1" si="59"/>
        <v>16276.163060119137</v>
      </c>
      <c r="P303">
        <f t="shared" ca="1" si="62"/>
        <v>166.71430301948081</v>
      </c>
      <c r="Q303">
        <f t="shared" ca="1" si="60"/>
        <v>42005.552083333336</v>
      </c>
      <c r="R303" t="str">
        <f t="shared" ca="1" si="63"/>
        <v/>
      </c>
      <c r="S303" s="10" t="str">
        <f t="shared" ca="1" si="61"/>
        <v/>
      </c>
    </row>
    <row r="304" spans="1:19" x14ac:dyDescent="0.2">
      <c r="A304">
        <v>290</v>
      </c>
      <c r="B304" s="1">
        <v>42005.575694444444</v>
      </c>
      <c r="C304" s="2">
        <v>15870.012787120409</v>
      </c>
      <c r="D304" s="2">
        <v>15889.497177647079</v>
      </c>
      <c r="E304" s="2">
        <v>15839.834104342603</v>
      </c>
      <c r="F304" s="2">
        <v>15869.107883836528</v>
      </c>
      <c r="G304">
        <f t="shared" ca="1" si="53"/>
        <v>15991.582985954234</v>
      </c>
      <c r="H304">
        <f t="shared" ca="1" si="54"/>
        <v>15944.072048428134</v>
      </c>
      <c r="I304" t="str">
        <f t="shared" ca="1" si="55"/>
        <v>Sell</v>
      </c>
      <c r="J304" s="2">
        <f t="shared" si="64"/>
        <v>37.080935844589476</v>
      </c>
      <c r="K304">
        <f t="shared" ca="1" si="52"/>
        <v>142.04563803897705</v>
      </c>
      <c r="L304">
        <f t="shared" ca="1" si="56"/>
        <v>16609.5916661581</v>
      </c>
      <c r="M304">
        <f t="shared" ca="1" si="57"/>
        <v>15442.591545021733</v>
      </c>
      <c r="N304" t="str">
        <f t="shared" ca="1" si="58"/>
        <v>Sell</v>
      </c>
      <c r="O304">
        <f t="shared" ca="1" si="59"/>
        <v>16276.163060119137</v>
      </c>
      <c r="P304">
        <f t="shared" ca="1" si="62"/>
        <v>166.71430301948081</v>
      </c>
      <c r="Q304">
        <f t="shared" ca="1" si="60"/>
        <v>42005.552083333336</v>
      </c>
      <c r="R304" t="str">
        <f t="shared" ca="1" si="63"/>
        <v/>
      </c>
      <c r="S304" s="10" t="str">
        <f t="shared" ca="1" si="61"/>
        <v/>
      </c>
    </row>
    <row r="305" spans="1:19" x14ac:dyDescent="0.2">
      <c r="A305">
        <v>291</v>
      </c>
      <c r="B305" s="1">
        <v>42005.576388888891</v>
      </c>
      <c r="C305" s="2">
        <v>15849.794234069144</v>
      </c>
      <c r="D305" s="2">
        <v>15876.09898673538</v>
      </c>
      <c r="E305" s="2">
        <v>15828.764813484471</v>
      </c>
      <c r="F305" s="2">
        <v>15849.695750667162</v>
      </c>
      <c r="G305">
        <f t="shared" ca="1" si="53"/>
        <v>15975.311491652315</v>
      </c>
      <c r="H305">
        <f t="shared" ca="1" si="54"/>
        <v>15839.834104342603</v>
      </c>
      <c r="I305" t="str">
        <f t="shared" ca="1" si="55"/>
        <v>Sell</v>
      </c>
      <c r="J305" s="2">
        <f t="shared" si="64"/>
        <v>118.41288758682276</v>
      </c>
      <c r="K305">
        <f t="shared" ca="1" si="52"/>
        <v>141.37041659748692</v>
      </c>
      <c r="L305">
        <f t="shared" ca="1" si="56"/>
        <v>16609.5916661581</v>
      </c>
      <c r="M305">
        <f t="shared" ca="1" si="57"/>
        <v>15442.591545021733</v>
      </c>
      <c r="N305" t="str">
        <f t="shared" ca="1" si="58"/>
        <v>Sell</v>
      </c>
      <c r="O305">
        <f t="shared" ca="1" si="59"/>
        <v>16276.163060119137</v>
      </c>
      <c r="P305">
        <f t="shared" ca="1" si="62"/>
        <v>166.71430301948081</v>
      </c>
      <c r="Q305">
        <f t="shared" ca="1" si="60"/>
        <v>42005.552083333336</v>
      </c>
      <c r="R305" t="str">
        <f t="shared" ca="1" si="63"/>
        <v/>
      </c>
      <c r="S305" s="10" t="str">
        <f t="shared" ca="1" si="61"/>
        <v/>
      </c>
    </row>
    <row r="306" spans="1:19" x14ac:dyDescent="0.2">
      <c r="A306">
        <v>292</v>
      </c>
      <c r="B306" s="1">
        <v>42005.57708333333</v>
      </c>
      <c r="C306" s="2">
        <v>16156.620195377121</v>
      </c>
      <c r="D306" s="2">
        <v>16167.576662875674</v>
      </c>
      <c r="E306" s="2">
        <v>16151.519257590768</v>
      </c>
      <c r="F306" s="2">
        <v>16157.405920294585</v>
      </c>
      <c r="G306">
        <f t="shared" ca="1" si="53"/>
        <v>15889.497177647079</v>
      </c>
      <c r="H306">
        <f t="shared" ca="1" si="54"/>
        <v>15828.764813484471</v>
      </c>
      <c r="I306" t="str">
        <f t="shared" ca="1" si="55"/>
        <v>Buy</v>
      </c>
      <c r="J306" s="2">
        <f t="shared" si="64"/>
        <v>47.334173250908862</v>
      </c>
      <c r="K306">
        <f t="shared" ca="1" si="52"/>
        <v>138.68366678758468</v>
      </c>
      <c r="L306">
        <f t="shared" ca="1" si="56"/>
        <v>16609.5916661581</v>
      </c>
      <c r="M306">
        <f t="shared" ca="1" si="57"/>
        <v>15442.591545021733</v>
      </c>
      <c r="N306" t="str">
        <f t="shared" ca="1" si="58"/>
        <v>Sell</v>
      </c>
      <c r="O306">
        <f t="shared" ca="1" si="59"/>
        <v>16276.163060119137</v>
      </c>
      <c r="P306">
        <f t="shared" ca="1" si="62"/>
        <v>166.71430301948081</v>
      </c>
      <c r="Q306">
        <f t="shared" ca="1" si="60"/>
        <v>42005.552083333336</v>
      </c>
      <c r="R306" t="str">
        <f t="shared" ca="1" si="63"/>
        <v/>
      </c>
      <c r="S306" s="10" t="str">
        <f t="shared" ca="1" si="61"/>
        <v/>
      </c>
    </row>
    <row r="307" spans="1:19" x14ac:dyDescent="0.2">
      <c r="A307">
        <v>293</v>
      </c>
      <c r="B307" s="1">
        <v>42005.577777777777</v>
      </c>
      <c r="C307" s="2">
        <v>16314.412344526429</v>
      </c>
      <c r="D307" s="2">
        <v>16325.663340434594</v>
      </c>
      <c r="E307" s="2">
        <v>16295.410583734119</v>
      </c>
      <c r="F307" s="2">
        <v>16314.770928347871</v>
      </c>
      <c r="G307">
        <f t="shared" ca="1" si="53"/>
        <v>16167.576662875674</v>
      </c>
      <c r="H307">
        <f t="shared" ca="1" si="54"/>
        <v>15828.764813484471</v>
      </c>
      <c r="I307" t="str">
        <f t="shared" ca="1" si="55"/>
        <v>Buy</v>
      </c>
      <c r="J307" s="2">
        <f t="shared" si="64"/>
        <v>317.88091220851129</v>
      </c>
      <c r="K307">
        <f t="shared" ca="1" si="52"/>
        <v>143.80358808532543</v>
      </c>
      <c r="L307">
        <f t="shared" ca="1" si="56"/>
        <v>16609.5916661581</v>
      </c>
      <c r="M307">
        <f t="shared" ca="1" si="57"/>
        <v>15442.591545021733</v>
      </c>
      <c r="N307" t="str">
        <f t="shared" ca="1" si="58"/>
        <v>Sell</v>
      </c>
      <c r="O307">
        <f t="shared" ca="1" si="59"/>
        <v>16276.163060119137</v>
      </c>
      <c r="P307">
        <f t="shared" ca="1" si="62"/>
        <v>166.71430301948081</v>
      </c>
      <c r="Q307">
        <f t="shared" ca="1" si="60"/>
        <v>42005.552083333336</v>
      </c>
      <c r="R307" t="str">
        <f t="shared" ca="1" si="63"/>
        <v/>
      </c>
      <c r="S307" s="10" t="str">
        <f t="shared" ca="1" si="61"/>
        <v/>
      </c>
    </row>
    <row r="308" spans="1:19" x14ac:dyDescent="0.2">
      <c r="A308">
        <v>294</v>
      </c>
      <c r="B308" s="1">
        <v>42005.578472222223</v>
      </c>
      <c r="C308" s="2">
        <v>16134.605848167859</v>
      </c>
      <c r="D308" s="2">
        <v>16159.163182798919</v>
      </c>
      <c r="E308" s="2">
        <v>16124.357481578729</v>
      </c>
      <c r="F308" s="2">
        <v>16134.37848521293</v>
      </c>
      <c r="G308">
        <f t="shared" ca="1" si="53"/>
        <v>16325.663340434594</v>
      </c>
      <c r="H308">
        <f t="shared" ca="1" si="54"/>
        <v>15828.764813484471</v>
      </c>
      <c r="I308" t="str">
        <f t="shared" ca="1" si="55"/>
        <v/>
      </c>
      <c r="J308" s="2">
        <f t="shared" si="64"/>
        <v>168.25742014000934</v>
      </c>
      <c r="K308">
        <f t="shared" ca="1" si="52"/>
        <v>144.50226900117354</v>
      </c>
      <c r="L308">
        <f t="shared" ca="1" si="56"/>
        <v>16609.5916661581</v>
      </c>
      <c r="M308">
        <f t="shared" ca="1" si="57"/>
        <v>15442.591545021733</v>
      </c>
      <c r="N308" t="str">
        <f t="shared" ca="1" si="58"/>
        <v>Sell</v>
      </c>
      <c r="O308">
        <f t="shared" ca="1" si="59"/>
        <v>16276.163060119137</v>
      </c>
      <c r="P308">
        <f t="shared" ca="1" si="62"/>
        <v>166.71430301948081</v>
      </c>
      <c r="Q308">
        <f t="shared" ca="1" si="60"/>
        <v>42005.552083333336</v>
      </c>
      <c r="R308" t="str">
        <f t="shared" ca="1" si="63"/>
        <v/>
      </c>
      <c r="S308" s="10" t="str">
        <f t="shared" ca="1" si="61"/>
        <v/>
      </c>
    </row>
    <row r="309" spans="1:19" x14ac:dyDescent="0.2">
      <c r="A309">
        <v>295</v>
      </c>
      <c r="B309" s="1">
        <v>42005.57916666667</v>
      </c>
      <c r="C309" s="2">
        <v>16055.995645276167</v>
      </c>
      <c r="D309" s="2">
        <v>16063.163922342852</v>
      </c>
      <c r="E309" s="2">
        <v>16047.440185626669</v>
      </c>
      <c r="F309" s="2">
        <v>16055.560180483852</v>
      </c>
      <c r="G309">
        <f t="shared" ca="1" si="53"/>
        <v>16325.663340434594</v>
      </c>
      <c r="H309">
        <f t="shared" ca="1" si="54"/>
        <v>16124.357481578729</v>
      </c>
      <c r="I309" t="str">
        <f t="shared" ca="1" si="55"/>
        <v>Sell</v>
      </c>
      <c r="J309" s="2">
        <f t="shared" si="64"/>
        <v>190.41344676914196</v>
      </c>
      <c r="K309">
        <f t="shared" ca="1" si="52"/>
        <v>145.81401693740122</v>
      </c>
      <c r="L309">
        <f t="shared" ca="1" si="56"/>
        <v>16609.5916661581</v>
      </c>
      <c r="M309">
        <f t="shared" ca="1" si="57"/>
        <v>15442.591545021733</v>
      </c>
      <c r="N309" t="str">
        <f t="shared" ca="1" si="58"/>
        <v>Sell</v>
      </c>
      <c r="O309">
        <f t="shared" ca="1" si="59"/>
        <v>16276.163060119137</v>
      </c>
      <c r="P309">
        <f t="shared" ca="1" si="62"/>
        <v>166.71430301948081</v>
      </c>
      <c r="Q309">
        <f t="shared" ca="1" si="60"/>
        <v>42005.552083333336</v>
      </c>
      <c r="R309" t="str">
        <f t="shared" ca="1" si="63"/>
        <v/>
      </c>
      <c r="S309" s="10" t="str">
        <f t="shared" ca="1" si="61"/>
        <v/>
      </c>
    </row>
    <row r="310" spans="1:19" x14ac:dyDescent="0.2">
      <c r="A310">
        <v>296</v>
      </c>
      <c r="B310" s="1">
        <v>42005.579861111109</v>
      </c>
      <c r="C310" s="2">
        <v>16121.471922730054</v>
      </c>
      <c r="D310" s="2">
        <v>16136.111137702523</v>
      </c>
      <c r="E310" s="2">
        <v>16106.284651094056</v>
      </c>
      <c r="F310" s="2">
        <v>16122.019445509743</v>
      </c>
      <c r="G310">
        <f t="shared" ca="1" si="53"/>
        <v>16159.163182798919</v>
      </c>
      <c r="H310">
        <f t="shared" ca="1" si="54"/>
        <v>16047.440185626669</v>
      </c>
      <c r="I310" t="str">
        <f t="shared" ca="1" si="55"/>
        <v/>
      </c>
      <c r="J310" s="2">
        <f t="shared" si="64"/>
        <v>86.938299586261564</v>
      </c>
      <c r="K310">
        <f t="shared" ca="1" si="52"/>
        <v>144.1318535845115</v>
      </c>
      <c r="L310">
        <f t="shared" ca="1" si="56"/>
        <v>16609.5916661581</v>
      </c>
      <c r="M310">
        <f t="shared" ca="1" si="57"/>
        <v>15442.591545021733</v>
      </c>
      <c r="N310" t="str">
        <f t="shared" ca="1" si="58"/>
        <v>Sell</v>
      </c>
      <c r="O310">
        <f t="shared" ca="1" si="59"/>
        <v>16276.163060119137</v>
      </c>
      <c r="P310">
        <f t="shared" ca="1" si="62"/>
        <v>166.71430301948081</v>
      </c>
      <c r="Q310">
        <f t="shared" ca="1" si="60"/>
        <v>42005.552083333336</v>
      </c>
      <c r="R310" t="str">
        <f t="shared" ca="1" si="63"/>
        <v/>
      </c>
      <c r="S310" s="10" t="str">
        <f t="shared" ca="1" si="61"/>
        <v/>
      </c>
    </row>
    <row r="311" spans="1:19" x14ac:dyDescent="0.2">
      <c r="A311">
        <v>297</v>
      </c>
      <c r="B311" s="1">
        <v>42005.580555555556</v>
      </c>
      <c r="C311" s="2">
        <v>16371.815504687136</v>
      </c>
      <c r="D311" s="2">
        <v>16393.103828187588</v>
      </c>
      <c r="E311" s="2">
        <v>16352.981884495555</v>
      </c>
      <c r="F311" s="2">
        <v>16372.541402910025</v>
      </c>
      <c r="G311">
        <f t="shared" ca="1" si="53"/>
        <v>16136.111137702523</v>
      </c>
      <c r="H311">
        <f t="shared" ca="1" si="54"/>
        <v>16047.440185626669</v>
      </c>
      <c r="I311" t="str">
        <f t="shared" ca="1" si="55"/>
        <v>Buy</v>
      </c>
      <c r="J311" s="2">
        <f t="shared" si="64"/>
        <v>80.550957218671101</v>
      </c>
      <c r="K311">
        <f t="shared" ca="1" si="52"/>
        <v>142.3152565454875</v>
      </c>
      <c r="L311">
        <f t="shared" ca="1" si="56"/>
        <v>16609.5916661581</v>
      </c>
      <c r="M311">
        <f t="shared" ca="1" si="57"/>
        <v>15442.591545021733</v>
      </c>
      <c r="N311" t="str">
        <f t="shared" ca="1" si="58"/>
        <v>Sell</v>
      </c>
      <c r="O311">
        <f t="shared" ca="1" si="59"/>
        <v>16276.163060119137</v>
      </c>
      <c r="P311">
        <f t="shared" ca="1" si="62"/>
        <v>166.71430301948081</v>
      </c>
      <c r="Q311">
        <f t="shared" ca="1" si="60"/>
        <v>42005.552083333336</v>
      </c>
      <c r="R311" t="str">
        <f t="shared" ca="1" si="63"/>
        <v/>
      </c>
      <c r="S311" s="10" t="str">
        <f t="shared" ca="1" si="61"/>
        <v/>
      </c>
    </row>
    <row r="312" spans="1:19" x14ac:dyDescent="0.2">
      <c r="A312">
        <v>298</v>
      </c>
      <c r="B312" s="1">
        <v>42005.581250000003</v>
      </c>
      <c r="C312" s="2">
        <v>16476.481411393128</v>
      </c>
      <c r="D312" s="2">
        <v>16493.670983221276</v>
      </c>
      <c r="E312" s="2">
        <v>16449.625144914626</v>
      </c>
      <c r="F312" s="2">
        <v>16475.577451443402</v>
      </c>
      <c r="G312">
        <f t="shared" ca="1" si="53"/>
        <v>16393.103828187588</v>
      </c>
      <c r="H312">
        <f t="shared" ca="1" si="54"/>
        <v>16047.440185626669</v>
      </c>
      <c r="I312" t="str">
        <f t="shared" ca="1" si="55"/>
        <v>Buy</v>
      </c>
      <c r="J312" s="2">
        <f t="shared" si="64"/>
        <v>271.0843826778455</v>
      </c>
      <c r="K312">
        <f t="shared" ca="1" si="52"/>
        <v>145.99437443498346</v>
      </c>
      <c r="L312">
        <f t="shared" ca="1" si="56"/>
        <v>16609.5916661581</v>
      </c>
      <c r="M312">
        <f t="shared" ca="1" si="57"/>
        <v>15442.591545021733</v>
      </c>
      <c r="N312" t="str">
        <f t="shared" ca="1" si="58"/>
        <v>Sell</v>
      </c>
      <c r="O312">
        <f t="shared" ca="1" si="59"/>
        <v>16276.163060119137</v>
      </c>
      <c r="P312">
        <f t="shared" ca="1" si="62"/>
        <v>166.71430301948081</v>
      </c>
      <c r="Q312">
        <f t="shared" ca="1" si="60"/>
        <v>42005.552083333336</v>
      </c>
      <c r="R312" t="str">
        <f t="shared" ca="1" si="63"/>
        <v/>
      </c>
      <c r="S312" s="10" t="str">
        <f t="shared" ca="1" si="61"/>
        <v/>
      </c>
    </row>
    <row r="313" spans="1:19" x14ac:dyDescent="0.2">
      <c r="A313">
        <v>299</v>
      </c>
      <c r="B313" s="1">
        <v>42005.581944444442</v>
      </c>
      <c r="C313" s="2">
        <v>16448.320311532316</v>
      </c>
      <c r="D313" s="2">
        <v>16474.045443824234</v>
      </c>
      <c r="E313" s="2">
        <v>16425.725885108473</v>
      </c>
      <c r="F313" s="2">
        <v>16447.381124138516</v>
      </c>
      <c r="G313">
        <f t="shared" ca="1" si="53"/>
        <v>16493.670983221276</v>
      </c>
      <c r="H313">
        <f t="shared" ca="1" si="54"/>
        <v>16106.284651094056</v>
      </c>
      <c r="I313" t="str">
        <f t="shared" ca="1" si="55"/>
        <v/>
      </c>
      <c r="J313" s="2">
        <f t="shared" si="64"/>
        <v>121.12958031125163</v>
      </c>
      <c r="K313">
        <f t="shared" ca="1" si="52"/>
        <v>145.28395174573399</v>
      </c>
      <c r="L313">
        <f t="shared" ca="1" si="56"/>
        <v>16609.5916661581</v>
      </c>
      <c r="M313">
        <f t="shared" ca="1" si="57"/>
        <v>15442.591545021733</v>
      </c>
      <c r="N313" t="str">
        <f t="shared" ca="1" si="58"/>
        <v>Sell</v>
      </c>
      <c r="O313">
        <f t="shared" ca="1" si="59"/>
        <v>16276.163060119137</v>
      </c>
      <c r="P313">
        <f t="shared" ca="1" si="62"/>
        <v>166.71430301948081</v>
      </c>
      <c r="Q313">
        <f t="shared" ca="1" si="60"/>
        <v>42005.552083333336</v>
      </c>
      <c r="R313" t="str">
        <f t="shared" ca="1" si="63"/>
        <v/>
      </c>
      <c r="S313" s="10" t="str">
        <f t="shared" ca="1" si="61"/>
        <v/>
      </c>
    </row>
    <row r="314" spans="1:19" x14ac:dyDescent="0.2">
      <c r="A314">
        <v>300</v>
      </c>
      <c r="B314" s="1">
        <v>42005.582638888889</v>
      </c>
      <c r="C314" s="2">
        <v>16815.384300859958</v>
      </c>
      <c r="D314" s="2">
        <v>16838.076006593852</v>
      </c>
      <c r="E314" s="2">
        <v>16807.396652515839</v>
      </c>
      <c r="F314" s="2">
        <v>16815.865693856707</v>
      </c>
      <c r="G314">
        <f t="shared" ca="1" si="53"/>
        <v>16493.670983221276</v>
      </c>
      <c r="H314">
        <f t="shared" ca="1" si="54"/>
        <v>16352.981884495555</v>
      </c>
      <c r="I314" t="str">
        <f t="shared" ca="1" si="55"/>
        <v>Buy</v>
      </c>
      <c r="J314" s="2">
        <f t="shared" si="64"/>
        <v>49.851566334928066</v>
      </c>
      <c r="K314">
        <f t="shared" ca="1" si="52"/>
        <v>142.55731216256811</v>
      </c>
      <c r="L314" t="str">
        <f t="shared" ca="1" si="56"/>
        <v/>
      </c>
      <c r="M314" t="str">
        <f t="shared" ca="1" si="57"/>
        <v/>
      </c>
      <c r="N314" t="str">
        <f t="shared" ca="1" si="58"/>
        <v>SL</v>
      </c>
      <c r="O314" t="str">
        <f t="shared" ca="1" si="59"/>
        <v/>
      </c>
      <c r="P314" t="str">
        <f t="shared" ca="1" si="62"/>
        <v/>
      </c>
      <c r="Q314" t="str">
        <f t="shared" ca="1" si="60"/>
        <v/>
      </c>
      <c r="R314">
        <f t="shared" ca="1" si="63"/>
        <v>-333.42860603896224</v>
      </c>
      <c r="S314" s="10">
        <f t="shared" ca="1" si="61"/>
        <v>3.0555555553291924E-2</v>
      </c>
    </row>
    <row r="315" spans="1:19" x14ac:dyDescent="0.2">
      <c r="A315">
        <v>301</v>
      </c>
      <c r="B315" s="1">
        <v>42005.583333333336</v>
      </c>
      <c r="C315" s="2">
        <v>16985.886886698616</v>
      </c>
      <c r="D315" s="2">
        <v>17001.738077728623</v>
      </c>
      <c r="E315" s="2">
        <v>16958.687412757736</v>
      </c>
      <c r="F315" s="2">
        <v>16985.666001007005</v>
      </c>
      <c r="G315">
        <f t="shared" ca="1" si="53"/>
        <v>16838.076006593852</v>
      </c>
      <c r="H315">
        <f t="shared" ca="1" si="54"/>
        <v>16425.725885108473</v>
      </c>
      <c r="I315" t="str">
        <f t="shared" ca="1" si="55"/>
        <v>Buy</v>
      </c>
      <c r="J315" s="2">
        <f t="shared" si="64"/>
        <v>390.69488245533648</v>
      </c>
      <c r="K315">
        <f t="shared" ca="1" si="52"/>
        <v>149.64695702807578</v>
      </c>
      <c r="L315">
        <f t="shared" ca="1" si="56"/>
        <v>16538.782092537702</v>
      </c>
      <c r="M315">
        <f t="shared" ca="1" si="57"/>
        <v>17586.310791734231</v>
      </c>
      <c r="N315" t="str">
        <f t="shared" ca="1" si="58"/>
        <v>Buy</v>
      </c>
      <c r="O315">
        <f t="shared" ca="1" si="59"/>
        <v>16838.076006593852</v>
      </c>
      <c r="P315">
        <f t="shared" ca="1" si="62"/>
        <v>149.64695702807578</v>
      </c>
      <c r="Q315">
        <f t="shared" ca="1" si="60"/>
        <v>42005.583333333336</v>
      </c>
      <c r="R315" t="str">
        <f t="shared" ca="1" si="63"/>
        <v/>
      </c>
      <c r="S315" s="10" t="str">
        <f t="shared" ca="1" si="61"/>
        <v/>
      </c>
    </row>
    <row r="316" spans="1:19" x14ac:dyDescent="0.2">
      <c r="A316">
        <v>302</v>
      </c>
      <c r="B316" s="1">
        <v>42005.584027777775</v>
      </c>
      <c r="C316" s="2">
        <v>16931.508416308068</v>
      </c>
      <c r="D316" s="2">
        <v>16941.968827957666</v>
      </c>
      <c r="E316" s="2">
        <v>16917.899072990142</v>
      </c>
      <c r="F316" s="2">
        <v>16930.96638933185</v>
      </c>
      <c r="G316">
        <f t="shared" ca="1" si="53"/>
        <v>17001.738077728623</v>
      </c>
      <c r="H316">
        <f t="shared" ca="1" si="54"/>
        <v>16425.725885108473</v>
      </c>
      <c r="I316" t="str">
        <f t="shared" ca="1" si="55"/>
        <v/>
      </c>
      <c r="J316" s="2">
        <f t="shared" si="64"/>
        <v>185.8723838719161</v>
      </c>
      <c r="K316">
        <f t="shared" ca="1" si="52"/>
        <v>150.68196922361406</v>
      </c>
      <c r="L316">
        <f t="shared" ca="1" si="56"/>
        <v>16538.782092537702</v>
      </c>
      <c r="M316">
        <f t="shared" ca="1" si="57"/>
        <v>17586.310791734231</v>
      </c>
      <c r="N316" t="str">
        <f t="shared" ca="1" si="58"/>
        <v>Buy</v>
      </c>
      <c r="O316">
        <f t="shared" ca="1" si="59"/>
        <v>16838.076006593852</v>
      </c>
      <c r="P316">
        <f t="shared" ca="1" si="62"/>
        <v>149.64695702807578</v>
      </c>
      <c r="Q316">
        <f t="shared" ca="1" si="60"/>
        <v>42005.583333333336</v>
      </c>
      <c r="R316" t="str">
        <f t="shared" ca="1" si="63"/>
        <v/>
      </c>
      <c r="S316" s="10" t="str">
        <f t="shared" ca="1" si="61"/>
        <v/>
      </c>
    </row>
    <row r="317" spans="1:19" x14ac:dyDescent="0.2">
      <c r="A317">
        <v>303</v>
      </c>
      <c r="B317" s="1">
        <v>42005.584722222222</v>
      </c>
      <c r="C317" s="2">
        <v>17076.016799714642</v>
      </c>
      <c r="D317" s="2">
        <v>17086.024762410783</v>
      </c>
      <c r="E317" s="2">
        <v>17055.558303984359</v>
      </c>
      <c r="F317" s="2">
        <v>17077.127276171854</v>
      </c>
      <c r="G317">
        <f t="shared" ca="1" si="53"/>
        <v>17001.738077728623</v>
      </c>
      <c r="H317">
        <f t="shared" ca="1" si="54"/>
        <v>16807.396652515839</v>
      </c>
      <c r="I317" t="str">
        <f t="shared" ca="1" si="55"/>
        <v>Buy</v>
      </c>
      <c r="J317" s="2">
        <f t="shared" si="64"/>
        <v>67.766928016862948</v>
      </c>
      <c r="K317">
        <f t="shared" ca="1" si="52"/>
        <v>148.31296804627831</v>
      </c>
      <c r="L317">
        <f t="shared" ca="1" si="56"/>
        <v>16538.782092537702</v>
      </c>
      <c r="M317">
        <f t="shared" ca="1" si="57"/>
        <v>17586.310791734231</v>
      </c>
      <c r="N317" t="str">
        <f t="shared" ca="1" si="58"/>
        <v>Buy</v>
      </c>
      <c r="O317">
        <f t="shared" ca="1" si="59"/>
        <v>16838.076006593852</v>
      </c>
      <c r="P317">
        <f t="shared" ca="1" si="62"/>
        <v>149.64695702807578</v>
      </c>
      <c r="Q317">
        <f t="shared" ca="1" si="60"/>
        <v>42005.583333333336</v>
      </c>
      <c r="R317" t="str">
        <f t="shared" ca="1" si="63"/>
        <v/>
      </c>
      <c r="S317" s="10" t="str">
        <f t="shared" ca="1" si="61"/>
        <v/>
      </c>
    </row>
    <row r="318" spans="1:19" x14ac:dyDescent="0.2">
      <c r="A318">
        <v>304</v>
      </c>
      <c r="B318" s="1">
        <v>42005.585416666669</v>
      </c>
      <c r="C318" s="2">
        <v>17027.054057483827</v>
      </c>
      <c r="D318" s="2">
        <v>17047.605007489808</v>
      </c>
      <c r="E318" s="2">
        <v>17024.668110850551</v>
      </c>
      <c r="F318" s="2">
        <v>17027.049380477893</v>
      </c>
      <c r="G318">
        <f t="shared" ca="1" si="53"/>
        <v>17086.024762410783</v>
      </c>
      <c r="H318">
        <f t="shared" ca="1" si="54"/>
        <v>16917.899072990142</v>
      </c>
      <c r="I318" t="str">
        <f t="shared" ca="1" si="55"/>
        <v/>
      </c>
      <c r="J318" s="2">
        <f t="shared" si="64"/>
        <v>155.05837307893307</v>
      </c>
      <c r="K318">
        <f t="shared" ca="1" si="52"/>
        <v>148.50569390435416</v>
      </c>
      <c r="L318">
        <f t="shared" ca="1" si="56"/>
        <v>16538.782092537702</v>
      </c>
      <c r="M318">
        <f t="shared" ca="1" si="57"/>
        <v>17586.310791734231</v>
      </c>
      <c r="N318" t="str">
        <f t="shared" ca="1" si="58"/>
        <v>Buy</v>
      </c>
      <c r="O318">
        <f t="shared" ca="1" si="59"/>
        <v>16838.076006593852</v>
      </c>
      <c r="P318">
        <f t="shared" ca="1" si="62"/>
        <v>149.64695702807578</v>
      </c>
      <c r="Q318">
        <f t="shared" ca="1" si="60"/>
        <v>42005.583333333336</v>
      </c>
      <c r="R318" t="str">
        <f t="shared" ca="1" si="63"/>
        <v/>
      </c>
      <c r="S318" s="10" t="str">
        <f t="shared" ca="1" si="61"/>
        <v/>
      </c>
    </row>
    <row r="319" spans="1:19" x14ac:dyDescent="0.2">
      <c r="A319">
        <v>305</v>
      </c>
      <c r="B319" s="1">
        <v>42005.586111111108</v>
      </c>
      <c r="C319" s="2">
        <v>17061.477039596415</v>
      </c>
      <c r="D319" s="2">
        <v>17076.443221665391</v>
      </c>
      <c r="E319" s="2">
        <v>17054.414591681849</v>
      </c>
      <c r="F319" s="2">
        <v>17061.657679693471</v>
      </c>
      <c r="G319">
        <f t="shared" ca="1" si="53"/>
        <v>17086.024762410783</v>
      </c>
      <c r="H319">
        <f t="shared" ca="1" si="54"/>
        <v>16917.899072990142</v>
      </c>
      <c r="I319" t="str">
        <f t="shared" ca="1" si="55"/>
        <v/>
      </c>
      <c r="J319" s="2">
        <f t="shared" si="64"/>
        <v>52.459165321302862</v>
      </c>
      <c r="K319">
        <f t="shared" ca="1" si="52"/>
        <v>145.76150737340984</v>
      </c>
      <c r="L319">
        <f t="shared" ca="1" si="56"/>
        <v>16538.782092537702</v>
      </c>
      <c r="M319">
        <f t="shared" ca="1" si="57"/>
        <v>17586.310791734231</v>
      </c>
      <c r="N319" t="str">
        <f t="shared" ca="1" si="58"/>
        <v>Buy</v>
      </c>
      <c r="O319">
        <f t="shared" ca="1" si="59"/>
        <v>16838.076006593852</v>
      </c>
      <c r="P319">
        <f t="shared" ca="1" si="62"/>
        <v>149.64695702807578</v>
      </c>
      <c r="Q319">
        <f t="shared" ca="1" si="60"/>
        <v>42005.583333333336</v>
      </c>
      <c r="R319" t="str">
        <f t="shared" ca="1" si="63"/>
        <v/>
      </c>
      <c r="S319" s="10" t="str">
        <f t="shared" ca="1" si="61"/>
        <v/>
      </c>
    </row>
    <row r="320" spans="1:19" x14ac:dyDescent="0.2">
      <c r="A320">
        <v>306</v>
      </c>
      <c r="B320" s="1">
        <v>42005.586805555555</v>
      </c>
      <c r="C320" s="2">
        <v>16818.134220837179</v>
      </c>
      <c r="D320" s="2">
        <v>16830.224305883432</v>
      </c>
      <c r="E320" s="2">
        <v>16809.291227944803</v>
      </c>
      <c r="F320" s="2">
        <v>16820.088009577546</v>
      </c>
      <c r="G320">
        <f t="shared" ca="1" si="53"/>
        <v>17076.443221665391</v>
      </c>
      <c r="H320">
        <f t="shared" ca="1" si="54"/>
        <v>17024.668110850551</v>
      </c>
      <c r="I320" t="str">
        <f t="shared" ca="1" si="55"/>
        <v>Sell</v>
      </c>
      <c r="J320" s="2">
        <f t="shared" si="64"/>
        <v>49.393841187498765</v>
      </c>
      <c r="K320">
        <f t="shared" ca="1" si="52"/>
        <v>143.00814548238381</v>
      </c>
      <c r="L320">
        <f t="shared" ca="1" si="56"/>
        <v>16538.782092537702</v>
      </c>
      <c r="M320">
        <f t="shared" ca="1" si="57"/>
        <v>17586.310791734231</v>
      </c>
      <c r="N320" t="str">
        <f t="shared" ca="1" si="58"/>
        <v>Buy</v>
      </c>
      <c r="O320">
        <f t="shared" ca="1" si="59"/>
        <v>16838.076006593852</v>
      </c>
      <c r="P320">
        <f t="shared" ca="1" si="62"/>
        <v>149.64695702807578</v>
      </c>
      <c r="Q320">
        <f t="shared" ca="1" si="60"/>
        <v>42005.583333333336</v>
      </c>
      <c r="R320" t="str">
        <f t="shared" ca="1" si="63"/>
        <v/>
      </c>
      <c r="S320" s="10" t="str">
        <f t="shared" ca="1" si="61"/>
        <v/>
      </c>
    </row>
    <row r="321" spans="1:19" x14ac:dyDescent="0.2">
      <c r="A321">
        <v>307</v>
      </c>
      <c r="B321" s="1">
        <v>42005.587500000001</v>
      </c>
      <c r="C321" s="2">
        <v>16570.071460571857</v>
      </c>
      <c r="D321" s="2">
        <v>16577.951690612168</v>
      </c>
      <c r="E321" s="2">
        <v>16543.625850515844</v>
      </c>
      <c r="F321" s="2">
        <v>16568.654862346313</v>
      </c>
      <c r="G321">
        <f t="shared" ca="1" si="53"/>
        <v>17076.443221665391</v>
      </c>
      <c r="H321">
        <f t="shared" ca="1" si="54"/>
        <v>16809.291227944803</v>
      </c>
      <c r="I321" t="str">
        <f t="shared" ca="1" si="55"/>
        <v>Sell</v>
      </c>
      <c r="J321" s="2">
        <f t="shared" si="64"/>
        <v>252.36645174866862</v>
      </c>
      <c r="K321">
        <f t="shared" ca="1" si="52"/>
        <v>146.13266851856338</v>
      </c>
      <c r="L321">
        <f t="shared" ca="1" si="56"/>
        <v>16538.782092537702</v>
      </c>
      <c r="M321">
        <f t="shared" ca="1" si="57"/>
        <v>17586.310791734231</v>
      </c>
      <c r="N321" t="str">
        <f t="shared" ca="1" si="58"/>
        <v>Buy</v>
      </c>
      <c r="O321">
        <f t="shared" ca="1" si="59"/>
        <v>16838.076006593852</v>
      </c>
      <c r="P321">
        <f t="shared" ca="1" si="62"/>
        <v>149.64695702807578</v>
      </c>
      <c r="Q321">
        <f t="shared" ca="1" si="60"/>
        <v>42005.583333333336</v>
      </c>
      <c r="R321" t="str">
        <f t="shared" ca="1" si="63"/>
        <v/>
      </c>
      <c r="S321" s="10" t="str">
        <f t="shared" ca="1" si="61"/>
        <v/>
      </c>
    </row>
    <row r="322" spans="1:19" x14ac:dyDescent="0.2">
      <c r="A322">
        <v>308</v>
      </c>
      <c r="B322" s="1">
        <v>42005.588194444441</v>
      </c>
      <c r="C322" s="2">
        <v>16716.296660527874</v>
      </c>
      <c r="D322" s="2">
        <v>16730.638484627012</v>
      </c>
      <c r="E322" s="2">
        <v>16709.845651676194</v>
      </c>
      <c r="F322" s="2">
        <v>16716.191909363573</v>
      </c>
      <c r="G322">
        <f t="shared" ca="1" si="53"/>
        <v>16830.224305883432</v>
      </c>
      <c r="H322">
        <f t="shared" ca="1" si="54"/>
        <v>16543.625850515844</v>
      </c>
      <c r="I322" t="str">
        <f t="shared" ca="1" si="55"/>
        <v/>
      </c>
      <c r="J322" s="2">
        <f t="shared" si="64"/>
        <v>276.46215906170255</v>
      </c>
      <c r="K322">
        <f t="shared" ca="1" si="52"/>
        <v>149.85636824836735</v>
      </c>
      <c r="L322">
        <f t="shared" ca="1" si="56"/>
        <v>16538.782092537702</v>
      </c>
      <c r="M322">
        <f t="shared" ca="1" si="57"/>
        <v>17586.310791734231</v>
      </c>
      <c r="N322" t="str">
        <f t="shared" ca="1" si="58"/>
        <v>Buy</v>
      </c>
      <c r="O322">
        <f t="shared" ca="1" si="59"/>
        <v>16838.076006593852</v>
      </c>
      <c r="P322">
        <f t="shared" ca="1" si="62"/>
        <v>149.64695702807578</v>
      </c>
      <c r="Q322">
        <f t="shared" ca="1" si="60"/>
        <v>42005.583333333336</v>
      </c>
      <c r="R322" t="str">
        <f t="shared" ca="1" si="63"/>
        <v/>
      </c>
      <c r="S322" s="10" t="str">
        <f t="shared" ca="1" si="61"/>
        <v/>
      </c>
    </row>
    <row r="323" spans="1:19" x14ac:dyDescent="0.2">
      <c r="A323">
        <v>309</v>
      </c>
      <c r="B323" s="1">
        <v>42005.588888888888</v>
      </c>
      <c r="C323" s="2">
        <v>16777.268530175108</v>
      </c>
      <c r="D323" s="2">
        <v>16810.440816907787</v>
      </c>
      <c r="E323" s="2">
        <v>16757.927841341811</v>
      </c>
      <c r="F323" s="2">
        <v>16778.053836404339</v>
      </c>
      <c r="G323">
        <f t="shared" ca="1" si="53"/>
        <v>16730.638484627012</v>
      </c>
      <c r="H323">
        <f t="shared" ca="1" si="54"/>
        <v>16543.625850515844</v>
      </c>
      <c r="I323" t="str">
        <f t="shared" ca="1" si="55"/>
        <v>Buy</v>
      </c>
      <c r="J323" s="2">
        <f t="shared" si="64"/>
        <v>161.98362228069891</v>
      </c>
      <c r="K323">
        <f t="shared" ca="1" si="52"/>
        <v>150.20286122071968</v>
      </c>
      <c r="L323">
        <f t="shared" ca="1" si="56"/>
        <v>16538.782092537702</v>
      </c>
      <c r="M323">
        <f t="shared" ca="1" si="57"/>
        <v>17586.310791734231</v>
      </c>
      <c r="N323" t="str">
        <f t="shared" ca="1" si="58"/>
        <v>Buy</v>
      </c>
      <c r="O323">
        <f t="shared" ca="1" si="59"/>
        <v>16838.076006593852</v>
      </c>
      <c r="P323">
        <f t="shared" ca="1" si="62"/>
        <v>149.64695702807578</v>
      </c>
      <c r="Q323">
        <f t="shared" ca="1" si="60"/>
        <v>42005.583333333336</v>
      </c>
      <c r="R323" t="str">
        <f t="shared" ca="1" si="63"/>
        <v/>
      </c>
      <c r="S323" s="10" t="str">
        <f t="shared" ca="1" si="61"/>
        <v/>
      </c>
    </row>
    <row r="324" spans="1:19" x14ac:dyDescent="0.2">
      <c r="A324">
        <v>310</v>
      </c>
      <c r="B324" s="1">
        <v>42005.589583333334</v>
      </c>
      <c r="C324" s="2">
        <v>17099.429292280736</v>
      </c>
      <c r="D324" s="2">
        <v>17104.597136333639</v>
      </c>
      <c r="E324" s="2">
        <v>17092.174286042649</v>
      </c>
      <c r="F324" s="2">
        <v>17100.706586862558</v>
      </c>
      <c r="G324">
        <f t="shared" ca="1" si="53"/>
        <v>16810.440816907787</v>
      </c>
      <c r="H324">
        <f t="shared" ca="1" si="54"/>
        <v>16543.625850515844</v>
      </c>
      <c r="I324" t="str">
        <f t="shared" ca="1" si="55"/>
        <v>Buy</v>
      </c>
      <c r="J324" s="2">
        <f t="shared" si="64"/>
        <v>94.24890754421358</v>
      </c>
      <c r="K324">
        <f t="shared" ca="1" si="52"/>
        <v>148.60417682996237</v>
      </c>
      <c r="L324">
        <f t="shared" ca="1" si="56"/>
        <v>16538.782092537702</v>
      </c>
      <c r="M324">
        <f t="shared" ca="1" si="57"/>
        <v>17586.310791734231</v>
      </c>
      <c r="N324" t="str">
        <f t="shared" ca="1" si="58"/>
        <v>Buy</v>
      </c>
      <c r="O324">
        <f t="shared" ca="1" si="59"/>
        <v>16838.076006593852</v>
      </c>
      <c r="P324">
        <f t="shared" ca="1" si="62"/>
        <v>149.64695702807578</v>
      </c>
      <c r="Q324">
        <f t="shared" ca="1" si="60"/>
        <v>42005.583333333336</v>
      </c>
      <c r="R324" t="str">
        <f t="shared" ca="1" si="63"/>
        <v/>
      </c>
      <c r="S324" s="10" t="str">
        <f t="shared" ca="1" si="61"/>
        <v/>
      </c>
    </row>
    <row r="325" spans="1:19" x14ac:dyDescent="0.2">
      <c r="A325">
        <v>311</v>
      </c>
      <c r="B325" s="1">
        <v>42005.590277777781</v>
      </c>
      <c r="C325" s="2">
        <v>17260.585581375497</v>
      </c>
      <c r="D325" s="2">
        <v>17275.555518626956</v>
      </c>
      <c r="E325" s="2">
        <v>17234.024822763455</v>
      </c>
      <c r="F325" s="2">
        <v>17260.251808693134</v>
      </c>
      <c r="G325">
        <f t="shared" ca="1" si="53"/>
        <v>17104.597136333639</v>
      </c>
      <c r="H325">
        <f t="shared" ca="1" si="54"/>
        <v>16709.845651676194</v>
      </c>
      <c r="I325" t="str">
        <f t="shared" ca="1" si="55"/>
        <v>Buy</v>
      </c>
      <c r="J325" s="2">
        <f t="shared" si="64"/>
        <v>326.5432999293007</v>
      </c>
      <c r="K325">
        <f t="shared" ca="1" si="52"/>
        <v>153.68815177565776</v>
      </c>
      <c r="L325">
        <f t="shared" ca="1" si="56"/>
        <v>16538.782092537702</v>
      </c>
      <c r="M325">
        <f t="shared" ca="1" si="57"/>
        <v>17586.310791734231</v>
      </c>
      <c r="N325" t="str">
        <f t="shared" ca="1" si="58"/>
        <v>Buy</v>
      </c>
      <c r="O325">
        <f t="shared" ca="1" si="59"/>
        <v>16838.076006593852</v>
      </c>
      <c r="P325">
        <f t="shared" ca="1" si="62"/>
        <v>149.64695702807578</v>
      </c>
      <c r="Q325">
        <f t="shared" ca="1" si="60"/>
        <v>42005.583333333336</v>
      </c>
      <c r="R325" t="str">
        <f t="shared" ca="1" si="63"/>
        <v/>
      </c>
      <c r="S325" s="10" t="str">
        <f t="shared" ca="1" si="61"/>
        <v/>
      </c>
    </row>
    <row r="326" spans="1:19" x14ac:dyDescent="0.2">
      <c r="A326">
        <v>312</v>
      </c>
      <c r="B326" s="1">
        <v>42005.59097222222</v>
      </c>
      <c r="C326" s="2">
        <v>17269.489956447098</v>
      </c>
      <c r="D326" s="2">
        <v>17300.382101618921</v>
      </c>
      <c r="E326" s="2">
        <v>17251.620153526823</v>
      </c>
      <c r="F326" s="2">
        <v>17269.971995018077</v>
      </c>
      <c r="G326">
        <f t="shared" ca="1" si="53"/>
        <v>17275.555518626956</v>
      </c>
      <c r="H326">
        <f t="shared" ca="1" si="54"/>
        <v>16757.927841341811</v>
      </c>
      <c r="I326" t="str">
        <f t="shared" ca="1" si="55"/>
        <v>Buy</v>
      </c>
      <c r="J326" s="2">
        <f t="shared" si="64"/>
        <v>174.848931764398</v>
      </c>
      <c r="K326">
        <f t="shared" ca="1" si="52"/>
        <v>154.29274548962178</v>
      </c>
      <c r="L326">
        <f t="shared" ca="1" si="56"/>
        <v>16538.782092537702</v>
      </c>
      <c r="M326">
        <f t="shared" ca="1" si="57"/>
        <v>17586.310791734231</v>
      </c>
      <c r="N326" t="str">
        <f t="shared" ca="1" si="58"/>
        <v>Buy</v>
      </c>
      <c r="O326">
        <f t="shared" ca="1" si="59"/>
        <v>16838.076006593852</v>
      </c>
      <c r="P326">
        <f t="shared" ca="1" si="62"/>
        <v>149.64695702807578</v>
      </c>
      <c r="Q326">
        <f t="shared" ca="1" si="60"/>
        <v>42005.583333333336</v>
      </c>
      <c r="R326" t="str">
        <f t="shared" ca="1" si="63"/>
        <v/>
      </c>
      <c r="S326" s="10" t="str">
        <f t="shared" ca="1" si="61"/>
        <v/>
      </c>
    </row>
    <row r="327" spans="1:19" x14ac:dyDescent="0.2">
      <c r="A327">
        <v>313</v>
      </c>
      <c r="B327" s="1">
        <v>42005.591666666667</v>
      </c>
      <c r="C327" s="2">
        <v>17244.630892840058</v>
      </c>
      <c r="D327" s="2">
        <v>17257.160695203045</v>
      </c>
      <c r="E327" s="2">
        <v>17225.824253196937</v>
      </c>
      <c r="F327" s="2">
        <v>17244.562685559478</v>
      </c>
      <c r="G327">
        <f t="shared" ca="1" si="53"/>
        <v>17300.382101618921</v>
      </c>
      <c r="H327">
        <f t="shared" ca="1" si="54"/>
        <v>17092.174286042649</v>
      </c>
      <c r="I327" t="str">
        <f t="shared" ca="1" si="55"/>
        <v/>
      </c>
      <c r="J327" s="2">
        <f t="shared" si="64"/>
        <v>48.761948092098464</v>
      </c>
      <c r="K327">
        <f t="shared" ca="1" si="52"/>
        <v>151.27757984969253</v>
      </c>
      <c r="L327">
        <f t="shared" ca="1" si="56"/>
        <v>16538.782092537702</v>
      </c>
      <c r="M327">
        <f t="shared" ca="1" si="57"/>
        <v>17586.310791734231</v>
      </c>
      <c r="N327" t="str">
        <f t="shared" ca="1" si="58"/>
        <v>Buy</v>
      </c>
      <c r="O327">
        <f t="shared" ca="1" si="59"/>
        <v>16838.076006593852</v>
      </c>
      <c r="P327">
        <f t="shared" ca="1" si="62"/>
        <v>149.64695702807578</v>
      </c>
      <c r="Q327">
        <f t="shared" ca="1" si="60"/>
        <v>42005.583333333336</v>
      </c>
      <c r="R327" t="str">
        <f t="shared" ca="1" si="63"/>
        <v/>
      </c>
      <c r="S327" s="10" t="str">
        <f t="shared" ca="1" si="61"/>
        <v/>
      </c>
    </row>
    <row r="328" spans="1:19" x14ac:dyDescent="0.2">
      <c r="A328">
        <v>314</v>
      </c>
      <c r="B328" s="1">
        <v>42005.592361111114</v>
      </c>
      <c r="C328" s="2">
        <v>17320.603120351756</v>
      </c>
      <c r="D328" s="2">
        <v>17333.376124026243</v>
      </c>
      <c r="E328" s="2">
        <v>17298.00549849118</v>
      </c>
      <c r="F328" s="2">
        <v>17319.380456643124</v>
      </c>
      <c r="G328">
        <f t="shared" ca="1" si="53"/>
        <v>17300.382101618921</v>
      </c>
      <c r="H328">
        <f t="shared" ca="1" si="54"/>
        <v>17225.824253196937</v>
      </c>
      <c r="I328" t="str">
        <f t="shared" ca="1" si="55"/>
        <v>Buy</v>
      </c>
      <c r="J328" s="2">
        <f t="shared" si="64"/>
        <v>44.147741821139789</v>
      </c>
      <c r="K328">
        <f t="shared" ca="1" si="52"/>
        <v>148.21672733459101</v>
      </c>
      <c r="L328">
        <f t="shared" ca="1" si="56"/>
        <v>16538.782092537702</v>
      </c>
      <c r="M328">
        <f t="shared" ca="1" si="57"/>
        <v>17586.310791734231</v>
      </c>
      <c r="N328" t="str">
        <f t="shared" ca="1" si="58"/>
        <v>Buy</v>
      </c>
      <c r="O328">
        <f t="shared" ca="1" si="59"/>
        <v>16838.076006593852</v>
      </c>
      <c r="P328">
        <f t="shared" ca="1" si="62"/>
        <v>149.64695702807578</v>
      </c>
      <c r="Q328">
        <f t="shared" ca="1" si="60"/>
        <v>42005.583333333336</v>
      </c>
      <c r="R328" t="str">
        <f t="shared" ca="1" si="63"/>
        <v/>
      </c>
      <c r="S328" s="10" t="str">
        <f t="shared" ca="1" si="61"/>
        <v/>
      </c>
    </row>
    <row r="329" spans="1:19" x14ac:dyDescent="0.2">
      <c r="A329">
        <v>315</v>
      </c>
      <c r="B329" s="1">
        <v>42005.593055555553</v>
      </c>
      <c r="C329" s="2">
        <v>17373.012828447452</v>
      </c>
      <c r="D329" s="2">
        <v>17402.751710508513</v>
      </c>
      <c r="E329" s="2">
        <v>17361.143466334488</v>
      </c>
      <c r="F329" s="2">
        <v>17374.200871578189</v>
      </c>
      <c r="G329">
        <f t="shared" ca="1" si="53"/>
        <v>17333.376124026243</v>
      </c>
      <c r="H329">
        <f t="shared" ca="1" si="54"/>
        <v>17225.824253196937</v>
      </c>
      <c r="I329" t="str">
        <f t="shared" ca="1" si="55"/>
        <v>Buy</v>
      </c>
      <c r="J329" s="2">
        <f t="shared" si="64"/>
        <v>88.813438466764637</v>
      </c>
      <c r="K329">
        <f t="shared" ca="1" si="52"/>
        <v>146.51949050979596</v>
      </c>
      <c r="L329">
        <f t="shared" ca="1" si="56"/>
        <v>16538.782092537702</v>
      </c>
      <c r="M329">
        <f t="shared" ca="1" si="57"/>
        <v>17586.310791734231</v>
      </c>
      <c r="N329" t="str">
        <f t="shared" ca="1" si="58"/>
        <v>Buy</v>
      </c>
      <c r="O329">
        <f t="shared" ca="1" si="59"/>
        <v>16838.076006593852</v>
      </c>
      <c r="P329">
        <f t="shared" ca="1" si="62"/>
        <v>149.64695702807578</v>
      </c>
      <c r="Q329">
        <f t="shared" ca="1" si="60"/>
        <v>42005.583333333336</v>
      </c>
      <c r="R329" t="str">
        <f t="shared" ca="1" si="63"/>
        <v/>
      </c>
      <c r="S329" s="10" t="str">
        <f t="shared" ca="1" si="61"/>
        <v/>
      </c>
    </row>
    <row r="330" spans="1:19" x14ac:dyDescent="0.2">
      <c r="A330">
        <v>316</v>
      </c>
      <c r="B330" s="1">
        <v>42005.59375</v>
      </c>
      <c r="C330" s="2">
        <v>17350.068247963613</v>
      </c>
      <c r="D330" s="2">
        <v>17373.877065672557</v>
      </c>
      <c r="E330" s="2">
        <v>17328.388081504007</v>
      </c>
      <c r="F330" s="2">
        <v>17350.679260446785</v>
      </c>
      <c r="G330">
        <f t="shared" ca="1" si="53"/>
        <v>17402.751710508513</v>
      </c>
      <c r="H330">
        <f t="shared" ca="1" si="54"/>
        <v>17225.824253196937</v>
      </c>
      <c r="I330" t="str">
        <f t="shared" ca="1" si="55"/>
        <v/>
      </c>
      <c r="J330" s="2">
        <f t="shared" si="64"/>
        <v>83.371253865389008</v>
      </c>
      <c r="K330">
        <f t="shared" ca="1" si="52"/>
        <v>144.71525517709861</v>
      </c>
      <c r="L330">
        <f t="shared" ca="1" si="56"/>
        <v>16538.782092537702</v>
      </c>
      <c r="M330">
        <f t="shared" ca="1" si="57"/>
        <v>17586.310791734231</v>
      </c>
      <c r="N330" t="str">
        <f t="shared" ca="1" si="58"/>
        <v>Buy</v>
      </c>
      <c r="O330">
        <f t="shared" ca="1" si="59"/>
        <v>16838.076006593852</v>
      </c>
      <c r="P330">
        <f t="shared" ca="1" si="62"/>
        <v>149.64695702807578</v>
      </c>
      <c r="Q330">
        <f t="shared" ca="1" si="60"/>
        <v>42005.583333333336</v>
      </c>
      <c r="R330" t="str">
        <f t="shared" ca="1" si="63"/>
        <v/>
      </c>
      <c r="S330" s="10" t="str">
        <f t="shared" ca="1" si="61"/>
        <v/>
      </c>
    </row>
    <row r="331" spans="1:19" x14ac:dyDescent="0.2">
      <c r="A331">
        <v>317</v>
      </c>
      <c r="B331" s="1">
        <v>42005.594444444447</v>
      </c>
      <c r="C331" s="2">
        <v>17202.730654356146</v>
      </c>
      <c r="D331" s="2">
        <v>17232.060699283305</v>
      </c>
      <c r="E331" s="2">
        <v>17192.213718955722</v>
      </c>
      <c r="F331" s="2">
        <v>17202.225165257176</v>
      </c>
      <c r="G331">
        <f t="shared" ca="1" si="53"/>
        <v>17402.751710508513</v>
      </c>
      <c r="H331">
        <f t="shared" ca="1" si="54"/>
        <v>17298.00549849118</v>
      </c>
      <c r="I331" t="str">
        <f t="shared" ca="1" si="55"/>
        <v>Sell</v>
      </c>
      <c r="J331" s="2">
        <f t="shared" si="64"/>
        <v>45.812790074181976</v>
      </c>
      <c r="K331">
        <f t="shared" ca="1" si="52"/>
        <v>141.88947045987243</v>
      </c>
      <c r="L331">
        <f t="shared" ca="1" si="56"/>
        <v>16538.782092537702</v>
      </c>
      <c r="M331">
        <f t="shared" ca="1" si="57"/>
        <v>17586.310791734231</v>
      </c>
      <c r="N331" t="str">
        <f t="shared" ca="1" si="58"/>
        <v>Buy</v>
      </c>
      <c r="O331">
        <f t="shared" ca="1" si="59"/>
        <v>16838.076006593852</v>
      </c>
      <c r="P331">
        <f t="shared" ca="1" si="62"/>
        <v>149.64695702807578</v>
      </c>
      <c r="Q331">
        <f t="shared" ca="1" si="60"/>
        <v>42005.583333333336</v>
      </c>
      <c r="R331" t="str">
        <f t="shared" ca="1" si="63"/>
        <v/>
      </c>
      <c r="S331" s="10" t="str">
        <f t="shared" ca="1" si="61"/>
        <v/>
      </c>
    </row>
    <row r="332" spans="1:19" x14ac:dyDescent="0.2">
      <c r="A332">
        <v>318</v>
      </c>
      <c r="B332" s="1">
        <v>42005.595138888886</v>
      </c>
      <c r="C332" s="2">
        <v>17138.60927164946</v>
      </c>
      <c r="D332" s="2">
        <v>17167.681243532359</v>
      </c>
      <c r="E332" s="2">
        <v>17112.742734893734</v>
      </c>
      <c r="F332" s="2">
        <v>17137.924359486366</v>
      </c>
      <c r="G332">
        <f t="shared" ca="1" si="53"/>
        <v>17373.877065672557</v>
      </c>
      <c r="H332">
        <f t="shared" ca="1" si="54"/>
        <v>17192.213718955722</v>
      </c>
      <c r="I332" t="str">
        <f t="shared" ca="1" si="55"/>
        <v>Sell</v>
      </c>
      <c r="J332" s="2">
        <f t="shared" si="64"/>
        <v>158.46554149106305</v>
      </c>
      <c r="K332">
        <f t="shared" ca="1" si="52"/>
        <v>142.36307248933502</v>
      </c>
      <c r="L332">
        <f t="shared" ca="1" si="56"/>
        <v>16538.782092537702</v>
      </c>
      <c r="M332">
        <f t="shared" ca="1" si="57"/>
        <v>17586.310791734231</v>
      </c>
      <c r="N332" t="str">
        <f t="shared" ca="1" si="58"/>
        <v>Buy</v>
      </c>
      <c r="O332">
        <f t="shared" ca="1" si="59"/>
        <v>16838.076006593852</v>
      </c>
      <c r="P332">
        <f t="shared" ca="1" si="62"/>
        <v>149.64695702807578</v>
      </c>
      <c r="Q332">
        <f t="shared" ca="1" si="60"/>
        <v>42005.583333333336</v>
      </c>
      <c r="R332" t="str">
        <f t="shared" ca="1" si="63"/>
        <v/>
      </c>
      <c r="S332" s="10" t="str">
        <f t="shared" ca="1" si="61"/>
        <v/>
      </c>
    </row>
    <row r="333" spans="1:19" x14ac:dyDescent="0.2">
      <c r="A333">
        <v>319</v>
      </c>
      <c r="B333" s="1">
        <v>42005.595833333333</v>
      </c>
      <c r="C333" s="2">
        <v>17135.735551432772</v>
      </c>
      <c r="D333" s="2">
        <v>17150.609181776596</v>
      </c>
      <c r="E333" s="2">
        <v>17111.331001091297</v>
      </c>
      <c r="F333" s="2">
        <v>17136.098263457046</v>
      </c>
      <c r="G333">
        <f t="shared" ca="1" si="53"/>
        <v>17232.060699283305</v>
      </c>
      <c r="H333">
        <f t="shared" ca="1" si="54"/>
        <v>17112.742734893734</v>
      </c>
      <c r="I333" t="str">
        <f t="shared" ca="1" si="55"/>
        <v>Sell</v>
      </c>
      <c r="J333" s="2">
        <f t="shared" si="64"/>
        <v>89.482430363441381</v>
      </c>
      <c r="K333">
        <f t="shared" ca="1" si="52"/>
        <v>140.85219700002378</v>
      </c>
      <c r="L333">
        <f t="shared" ca="1" si="56"/>
        <v>16538.782092537702</v>
      </c>
      <c r="M333">
        <f t="shared" ca="1" si="57"/>
        <v>17586.310791734231</v>
      </c>
      <c r="N333" t="str">
        <f t="shared" ca="1" si="58"/>
        <v>Buy</v>
      </c>
      <c r="O333">
        <f t="shared" ca="1" si="59"/>
        <v>16838.076006593852</v>
      </c>
      <c r="P333">
        <f t="shared" ca="1" si="62"/>
        <v>149.64695702807578</v>
      </c>
      <c r="Q333">
        <f t="shared" ca="1" si="60"/>
        <v>42005.583333333336</v>
      </c>
      <c r="R333" t="str">
        <f t="shared" ca="1" si="63"/>
        <v/>
      </c>
      <c r="S333" s="10" t="str">
        <f t="shared" ca="1" si="61"/>
        <v/>
      </c>
    </row>
    <row r="334" spans="1:19" x14ac:dyDescent="0.2">
      <c r="A334">
        <v>320</v>
      </c>
      <c r="B334" s="1">
        <v>42005.59652777778</v>
      </c>
      <c r="C334" s="2">
        <v>17213.615049397304</v>
      </c>
      <c r="D334" s="2">
        <v>17225.810668486734</v>
      </c>
      <c r="E334" s="2">
        <v>17215.143235173266</v>
      </c>
      <c r="F334" s="2">
        <v>17214.173275996189</v>
      </c>
      <c r="G334">
        <f t="shared" ca="1" si="53"/>
        <v>17167.681243532359</v>
      </c>
      <c r="H334">
        <f t="shared" ca="1" si="54"/>
        <v>17111.331001091297</v>
      </c>
      <c r="I334" t="str">
        <f t="shared" ca="1" si="55"/>
        <v>Buy</v>
      </c>
      <c r="J334" s="2">
        <f t="shared" si="64"/>
        <v>39.278180685298139</v>
      </c>
      <c r="K334">
        <f t="shared" ca="1" si="52"/>
        <v>137.95008224817448</v>
      </c>
      <c r="L334">
        <f t="shared" ca="1" si="56"/>
        <v>16538.782092537702</v>
      </c>
      <c r="M334">
        <f t="shared" ca="1" si="57"/>
        <v>17586.310791734231</v>
      </c>
      <c r="N334" t="str">
        <f t="shared" ca="1" si="58"/>
        <v>Buy</v>
      </c>
      <c r="O334">
        <f t="shared" ca="1" si="59"/>
        <v>16838.076006593852</v>
      </c>
      <c r="P334">
        <f t="shared" ca="1" si="62"/>
        <v>149.64695702807578</v>
      </c>
      <c r="Q334">
        <f t="shared" ca="1" si="60"/>
        <v>42005.583333333336</v>
      </c>
      <c r="R334" t="str">
        <f t="shared" ca="1" si="63"/>
        <v/>
      </c>
      <c r="S334" s="10" t="str">
        <f t="shared" ca="1" si="61"/>
        <v/>
      </c>
    </row>
    <row r="335" spans="1:19" x14ac:dyDescent="0.2">
      <c r="A335">
        <v>321</v>
      </c>
      <c r="B335" s="1">
        <v>42005.597222222219</v>
      </c>
      <c r="C335" s="2">
        <v>17456.223207669973</v>
      </c>
      <c r="D335" s="2">
        <v>17470.337297689079</v>
      </c>
      <c r="E335" s="2">
        <v>17439.694088536988</v>
      </c>
      <c r="F335" s="2">
        <v>17455.129391945455</v>
      </c>
      <c r="G335">
        <f t="shared" ca="1" si="53"/>
        <v>17225.810668486734</v>
      </c>
      <c r="H335">
        <f t="shared" ca="1" si="54"/>
        <v>17111.331001091297</v>
      </c>
      <c r="I335" t="str">
        <f t="shared" ca="1" si="55"/>
        <v>Buy</v>
      </c>
      <c r="J335" s="2">
        <f t="shared" si="64"/>
        <v>89.712405029687943</v>
      </c>
      <c r="K335">
        <f t="shared" ref="K335:K398" ca="1" si="65">IF(A335=$C$7+2,AVERAGE(OFFSET(J336,-$C$7,0,$C$7,1)),IF(A335&gt;$C$7+2,(($C$7-1)*(K334)+J335)/$C$7,""))</f>
        <v>136.57186289907486</v>
      </c>
      <c r="L335">
        <f t="shared" ca="1" si="56"/>
        <v>16538.782092537702</v>
      </c>
      <c r="M335">
        <f t="shared" ca="1" si="57"/>
        <v>17586.310791734231</v>
      </c>
      <c r="N335" t="str">
        <f t="shared" ca="1" si="58"/>
        <v>Buy</v>
      </c>
      <c r="O335">
        <f t="shared" ca="1" si="59"/>
        <v>16838.076006593852</v>
      </c>
      <c r="P335">
        <f t="shared" ca="1" si="62"/>
        <v>149.64695702807578</v>
      </c>
      <c r="Q335">
        <f t="shared" ca="1" si="60"/>
        <v>42005.583333333336</v>
      </c>
      <c r="R335" t="str">
        <f t="shared" ca="1" si="63"/>
        <v/>
      </c>
      <c r="S335" s="10" t="str">
        <f t="shared" ca="1" si="61"/>
        <v/>
      </c>
    </row>
    <row r="336" spans="1:19" x14ac:dyDescent="0.2">
      <c r="A336">
        <v>322</v>
      </c>
      <c r="B336" s="1">
        <v>42005.597916666666</v>
      </c>
      <c r="C336" s="2">
        <v>17401.875788456058</v>
      </c>
      <c r="D336" s="2">
        <v>17417.18572579361</v>
      </c>
      <c r="E336" s="2">
        <v>17395.717585021564</v>
      </c>
      <c r="F336" s="2">
        <v>17401.734309959247</v>
      </c>
      <c r="G336">
        <f t="shared" ref="G336:G399" ca="1" si="66">IF($A336&gt;$C$5,MAX(OFFSET(D336,-$C$5,0,$C$5,1)),"")</f>
        <v>17470.337297689079</v>
      </c>
      <c r="H336">
        <f t="shared" ref="H336:H399" ca="1" si="67">IF($A336&gt;$C$6,MIN(OFFSET(E336,-$C$6,0,$C$6,1)),"")</f>
        <v>17111.331001091297</v>
      </c>
      <c r="I336" t="str">
        <f t="shared" ref="I336:I399" ca="1" si="68">IF(A336&gt;MAX($C$5,$C$6,$C$7+1),IF(AND(D336&gt;G336,E336&lt;H336),"Null",IF(D336&gt;=G336,"Buy",IF(E336&lt;=H336,"Sell",""))),"")</f>
        <v/>
      </c>
      <c r="J336" s="2">
        <f t="shared" si="64"/>
        <v>256.16402169288995</v>
      </c>
      <c r="K336">
        <f t="shared" ca="1" si="65"/>
        <v>139.98878172175529</v>
      </c>
      <c r="L336">
        <f t="shared" ref="L336:L399" ca="1" si="69">IF($N336="Buy", $O336-$C$8*$P336,IF($N336="Sell", $O336+$C$8*$P336,""))</f>
        <v>16538.782092537702</v>
      </c>
      <c r="M336">
        <f t="shared" ref="M336:M399" ca="1" si="70">IF($N336="Buy", $O336+$C$9*$P336,IF($N336="Sell", $O336-$C$9*$P336,""))</f>
        <v>17586.310791734231</v>
      </c>
      <c r="N336" t="str">
        <f t="shared" ref="N336:N399" ca="1" si="71">IF(OR(N335="",N335="SL",N335="TP"),IF(OR(I336="Buy",I336="Sell"),I336,""),IF(N335="Buy",IF(E336&lt;L335,"SL",IF(D336&gt;M335,"TP","Buy")),IF(N335="Sell", IF(D336&gt;L335,"SL",IF(E336&lt;M335,"TP","Sell")),"")))</f>
        <v>Buy</v>
      </c>
      <c r="O336">
        <f t="shared" ref="O336:O399" ca="1" si="72">IF($N335&lt;&gt;$N336,IF($N336="Buy",G336,IF($N336="Sell",$H336,"")),O335)</f>
        <v>16838.076006593852</v>
      </c>
      <c r="P336">
        <f t="shared" ca="1" si="62"/>
        <v>149.64695702807578</v>
      </c>
      <c r="Q336">
        <f t="shared" ref="Q336:Q399" ca="1" si="73">IF($N335&lt;&gt;$N336,IF(OR($N336="Buy",$N336="Sell"),B336,""),Q335)</f>
        <v>42005.583333333336</v>
      </c>
      <c r="R336" t="str">
        <f t="shared" ca="1" si="63"/>
        <v/>
      </c>
      <c r="S336" s="10" t="str">
        <f t="shared" ref="S336:S399" ca="1" si="74">IF(OR(N336="SL",N336="TP"),B336-Q335,"")</f>
        <v/>
      </c>
    </row>
    <row r="337" spans="1:19" x14ac:dyDescent="0.2">
      <c r="A337">
        <v>323</v>
      </c>
      <c r="B337" s="1">
        <v>42005.598611111112</v>
      </c>
      <c r="C337" s="2">
        <v>17218.804796876215</v>
      </c>
      <c r="D337" s="2">
        <v>17249.063757486947</v>
      </c>
      <c r="E337" s="2">
        <v>17193.764966173549</v>
      </c>
      <c r="F337" s="2">
        <v>17218.354425570687</v>
      </c>
      <c r="G337">
        <f t="shared" ca="1" si="66"/>
        <v>17470.337297689079</v>
      </c>
      <c r="H337">
        <f t="shared" ca="1" si="67"/>
        <v>17215.143235173266</v>
      </c>
      <c r="I337" t="str">
        <f t="shared" ca="1" si="68"/>
        <v>Sell</v>
      </c>
      <c r="J337" s="2">
        <f t="shared" si="64"/>
        <v>59.411806923890254</v>
      </c>
      <c r="K337">
        <f t="shared" ca="1" si="65"/>
        <v>137.68658244181628</v>
      </c>
      <c r="L337">
        <f t="shared" ca="1" si="69"/>
        <v>16538.782092537702</v>
      </c>
      <c r="M337">
        <f t="shared" ca="1" si="70"/>
        <v>17586.310791734231</v>
      </c>
      <c r="N337" t="str">
        <f t="shared" ca="1" si="71"/>
        <v>Buy</v>
      </c>
      <c r="O337">
        <f t="shared" ca="1" si="72"/>
        <v>16838.076006593852</v>
      </c>
      <c r="P337">
        <f t="shared" ref="P337:P400" ca="1" si="75">IF($N336&lt;&gt;$N337,IF(OR($N337="Buy",$N337="Sell"),K337,""),P336)</f>
        <v>149.64695702807578</v>
      </c>
      <c r="Q337">
        <f t="shared" ca="1" si="73"/>
        <v>42005.583333333336</v>
      </c>
      <c r="R337" t="str">
        <f t="shared" ref="R337:R400" ca="1" si="76">IF(N336="Buy",IF(N337="TP",M336-O336,IF(N337="SL",L336-O336,"")),IF(N336="Sell",IF(N337="SL",O336-L336,IF(N337="TP",O336-M336,"")),""))</f>
        <v/>
      </c>
      <c r="S337" s="10" t="str">
        <f t="shared" ca="1" si="74"/>
        <v/>
      </c>
    </row>
    <row r="338" spans="1:19" x14ac:dyDescent="0.2">
      <c r="A338">
        <v>324</v>
      </c>
      <c r="B338" s="1">
        <v>42005.599305555559</v>
      </c>
      <c r="C338" s="2">
        <v>17457.292188261654</v>
      </c>
      <c r="D338" s="2">
        <v>17476.863857228487</v>
      </c>
      <c r="E338" s="2">
        <v>17439.004816986904</v>
      </c>
      <c r="F338" s="2">
        <v>17457.588773912194</v>
      </c>
      <c r="G338">
        <f t="shared" ca="1" si="66"/>
        <v>17417.18572579361</v>
      </c>
      <c r="H338">
        <f t="shared" ca="1" si="67"/>
        <v>17193.764966173549</v>
      </c>
      <c r="I338" t="str">
        <f t="shared" ca="1" si="68"/>
        <v>Buy</v>
      </c>
      <c r="J338" s="2">
        <f t="shared" ref="J338:J401" si="77">MAX(D337-E337,F336-E337,D337-F336)</f>
        <v>207.96934378569858</v>
      </c>
      <c r="K338">
        <f t="shared" ca="1" si="65"/>
        <v>139.6946613373558</v>
      </c>
      <c r="L338">
        <f t="shared" ca="1" si="69"/>
        <v>16538.782092537702</v>
      </c>
      <c r="M338">
        <f t="shared" ca="1" si="70"/>
        <v>17586.310791734231</v>
      </c>
      <c r="N338" t="str">
        <f t="shared" ca="1" si="71"/>
        <v>Buy</v>
      </c>
      <c r="O338">
        <f t="shared" ca="1" si="72"/>
        <v>16838.076006593852</v>
      </c>
      <c r="P338">
        <f t="shared" ca="1" si="75"/>
        <v>149.64695702807578</v>
      </c>
      <c r="Q338">
        <f t="shared" ca="1" si="73"/>
        <v>42005.583333333336</v>
      </c>
      <c r="R338" t="str">
        <f t="shared" ca="1" si="76"/>
        <v/>
      </c>
      <c r="S338" s="10" t="str">
        <f t="shared" ca="1" si="74"/>
        <v/>
      </c>
    </row>
    <row r="339" spans="1:19" x14ac:dyDescent="0.2">
      <c r="A339">
        <v>325</v>
      </c>
      <c r="B339" s="1">
        <v>42005.599999999999</v>
      </c>
      <c r="C339" s="2">
        <v>17301.511438728987</v>
      </c>
      <c r="D339" s="2">
        <v>17307.057391808536</v>
      </c>
      <c r="E339" s="2">
        <v>17293.872445000045</v>
      </c>
      <c r="F339" s="2">
        <v>17301.512547423827</v>
      </c>
      <c r="G339">
        <f t="shared" ca="1" si="66"/>
        <v>17476.863857228487</v>
      </c>
      <c r="H339">
        <f t="shared" ca="1" si="67"/>
        <v>17193.764966173549</v>
      </c>
      <c r="I339" t="str">
        <f t="shared" ca="1" si="68"/>
        <v/>
      </c>
      <c r="J339" s="2">
        <f t="shared" si="77"/>
        <v>258.50943165779972</v>
      </c>
      <c r="K339">
        <f t="shared" ca="1" si="65"/>
        <v>143.08936906079705</v>
      </c>
      <c r="L339">
        <f t="shared" ca="1" si="69"/>
        <v>16538.782092537702</v>
      </c>
      <c r="M339">
        <f t="shared" ca="1" si="70"/>
        <v>17586.310791734231</v>
      </c>
      <c r="N339" t="str">
        <f t="shared" ca="1" si="71"/>
        <v>Buy</v>
      </c>
      <c r="O339">
        <f t="shared" ca="1" si="72"/>
        <v>16838.076006593852</v>
      </c>
      <c r="P339">
        <f t="shared" ca="1" si="75"/>
        <v>149.64695702807578</v>
      </c>
      <c r="Q339">
        <f t="shared" ca="1" si="73"/>
        <v>42005.583333333336</v>
      </c>
      <c r="R339" t="str">
        <f t="shared" ca="1" si="76"/>
        <v/>
      </c>
      <c r="S339" s="10" t="str">
        <f t="shared" ca="1" si="74"/>
        <v/>
      </c>
    </row>
    <row r="340" spans="1:19" x14ac:dyDescent="0.2">
      <c r="A340">
        <v>326</v>
      </c>
      <c r="B340" s="1">
        <v>42005.600694444445</v>
      </c>
      <c r="C340" s="2">
        <v>17353.344347582311</v>
      </c>
      <c r="D340" s="2">
        <v>17385.010631921559</v>
      </c>
      <c r="E340" s="2">
        <v>17344.56916406571</v>
      </c>
      <c r="F340" s="2">
        <v>17353.465179587049</v>
      </c>
      <c r="G340">
        <f t="shared" ca="1" si="66"/>
        <v>17476.863857228487</v>
      </c>
      <c r="H340">
        <f t="shared" ca="1" si="67"/>
        <v>17193.764966173549</v>
      </c>
      <c r="I340" t="str">
        <f t="shared" ca="1" si="68"/>
        <v/>
      </c>
      <c r="J340" s="2">
        <f t="shared" si="77"/>
        <v>163.71632891214904</v>
      </c>
      <c r="K340">
        <f t="shared" ca="1" si="65"/>
        <v>143.67871077083569</v>
      </c>
      <c r="L340">
        <f t="shared" ca="1" si="69"/>
        <v>16538.782092537702</v>
      </c>
      <c r="M340">
        <f t="shared" ca="1" si="70"/>
        <v>17586.310791734231</v>
      </c>
      <c r="N340" t="str">
        <f t="shared" ca="1" si="71"/>
        <v>Buy</v>
      </c>
      <c r="O340">
        <f t="shared" ca="1" si="72"/>
        <v>16838.076006593852</v>
      </c>
      <c r="P340">
        <f t="shared" ca="1" si="75"/>
        <v>149.64695702807578</v>
      </c>
      <c r="Q340">
        <f t="shared" ca="1" si="73"/>
        <v>42005.583333333336</v>
      </c>
      <c r="R340" t="str">
        <f t="shared" ca="1" si="76"/>
        <v/>
      </c>
      <c r="S340" s="10" t="str">
        <f t="shared" ca="1" si="74"/>
        <v/>
      </c>
    </row>
    <row r="341" spans="1:19" x14ac:dyDescent="0.2">
      <c r="A341">
        <v>327</v>
      </c>
      <c r="B341" s="1">
        <v>42005.601388888892</v>
      </c>
      <c r="C341" s="2">
        <v>17468.529654357695</v>
      </c>
      <c r="D341" s="2">
        <v>17482.630308400712</v>
      </c>
      <c r="E341" s="2">
        <v>17452.230950020938</v>
      </c>
      <c r="F341" s="2">
        <v>17469.515129414624</v>
      </c>
      <c r="G341">
        <f t="shared" ca="1" si="66"/>
        <v>17385.010631921559</v>
      </c>
      <c r="H341">
        <f t="shared" ca="1" si="67"/>
        <v>17293.872445000045</v>
      </c>
      <c r="I341" t="str">
        <f t="shared" ca="1" si="68"/>
        <v>Buy</v>
      </c>
      <c r="J341" s="2">
        <f t="shared" si="77"/>
        <v>83.498084497732634</v>
      </c>
      <c r="K341">
        <f t="shared" ca="1" si="65"/>
        <v>141.95926430588989</v>
      </c>
      <c r="L341">
        <f t="shared" ca="1" si="69"/>
        <v>16538.782092537702</v>
      </c>
      <c r="M341">
        <f t="shared" ca="1" si="70"/>
        <v>17586.310791734231</v>
      </c>
      <c r="N341" t="str">
        <f t="shared" ca="1" si="71"/>
        <v>Buy</v>
      </c>
      <c r="O341">
        <f t="shared" ca="1" si="72"/>
        <v>16838.076006593852</v>
      </c>
      <c r="P341">
        <f t="shared" ca="1" si="75"/>
        <v>149.64695702807578</v>
      </c>
      <c r="Q341">
        <f t="shared" ca="1" si="73"/>
        <v>42005.583333333336</v>
      </c>
      <c r="R341" t="str">
        <f t="shared" ca="1" si="76"/>
        <v/>
      </c>
      <c r="S341" s="10" t="str">
        <f t="shared" ca="1" si="74"/>
        <v/>
      </c>
    </row>
    <row r="342" spans="1:19" x14ac:dyDescent="0.2">
      <c r="A342">
        <v>328</v>
      </c>
      <c r="B342" s="1">
        <v>42005.602083333331</v>
      </c>
      <c r="C342" s="2">
        <v>17513.237728987668</v>
      </c>
      <c r="D342" s="2">
        <v>17507.731108540102</v>
      </c>
      <c r="E342" s="2">
        <v>17491.798978854731</v>
      </c>
      <c r="F342" s="2">
        <v>17514.16041142006</v>
      </c>
      <c r="G342">
        <f t="shared" ca="1" si="66"/>
        <v>17482.630308400712</v>
      </c>
      <c r="H342">
        <f t="shared" ca="1" si="67"/>
        <v>17293.872445000045</v>
      </c>
      <c r="I342" t="str">
        <f t="shared" ca="1" si="68"/>
        <v>Buy</v>
      </c>
      <c r="J342" s="2">
        <f t="shared" si="77"/>
        <v>129.16512881366361</v>
      </c>
      <c r="K342">
        <f t="shared" ca="1" si="65"/>
        <v>141.59371757754056</v>
      </c>
      <c r="L342">
        <f t="shared" ca="1" si="69"/>
        <v>16538.782092537702</v>
      </c>
      <c r="M342">
        <f t="shared" ca="1" si="70"/>
        <v>17586.310791734231</v>
      </c>
      <c r="N342" t="str">
        <f t="shared" ca="1" si="71"/>
        <v>Buy</v>
      </c>
      <c r="O342">
        <f t="shared" ca="1" si="72"/>
        <v>16838.076006593852</v>
      </c>
      <c r="P342">
        <f t="shared" ca="1" si="75"/>
        <v>149.64695702807578</v>
      </c>
      <c r="Q342">
        <f t="shared" ca="1" si="73"/>
        <v>42005.583333333336</v>
      </c>
      <c r="R342" t="str">
        <f t="shared" ca="1" si="76"/>
        <v/>
      </c>
      <c r="S342" s="10" t="str">
        <f t="shared" ca="1" si="74"/>
        <v/>
      </c>
    </row>
    <row r="343" spans="1:19" x14ac:dyDescent="0.2">
      <c r="A343">
        <v>329</v>
      </c>
      <c r="B343" s="1">
        <v>42005.602777777778</v>
      </c>
      <c r="C343" s="2">
        <v>17206.860513738251</v>
      </c>
      <c r="D343" s="2">
        <v>17238.391238613247</v>
      </c>
      <c r="E343" s="2">
        <v>17196.78403247508</v>
      </c>
      <c r="F343" s="2">
        <v>17207.468460101263</v>
      </c>
      <c r="G343">
        <f t="shared" ca="1" si="66"/>
        <v>17507.731108540102</v>
      </c>
      <c r="H343">
        <f t="shared" ca="1" si="67"/>
        <v>17344.56916406571</v>
      </c>
      <c r="I343" t="str">
        <f t="shared" ca="1" si="68"/>
        <v>Sell</v>
      </c>
      <c r="J343" s="2">
        <f t="shared" si="77"/>
        <v>38.215979125478043</v>
      </c>
      <c r="K343">
        <f t="shared" ca="1" si="65"/>
        <v>138.64006790748164</v>
      </c>
      <c r="L343">
        <f t="shared" ca="1" si="69"/>
        <v>16538.782092537702</v>
      </c>
      <c r="M343">
        <f t="shared" ca="1" si="70"/>
        <v>17586.310791734231</v>
      </c>
      <c r="N343" t="str">
        <f t="shared" ca="1" si="71"/>
        <v>Buy</v>
      </c>
      <c r="O343">
        <f t="shared" ca="1" si="72"/>
        <v>16838.076006593852</v>
      </c>
      <c r="P343">
        <f t="shared" ca="1" si="75"/>
        <v>149.64695702807578</v>
      </c>
      <c r="Q343">
        <f t="shared" ca="1" si="73"/>
        <v>42005.583333333336</v>
      </c>
      <c r="R343" t="str">
        <f t="shared" ca="1" si="76"/>
        <v/>
      </c>
      <c r="S343" s="10" t="str">
        <f t="shared" ca="1" si="74"/>
        <v/>
      </c>
    </row>
    <row r="344" spans="1:19" x14ac:dyDescent="0.2">
      <c r="A344">
        <v>330</v>
      </c>
      <c r="B344" s="1">
        <v>42005.603472222225</v>
      </c>
      <c r="C344" s="2">
        <v>17133.314321690283</v>
      </c>
      <c r="D344" s="2">
        <v>17165.659332903298</v>
      </c>
      <c r="E344" s="2">
        <v>17124.205943413483</v>
      </c>
      <c r="F344" s="2">
        <v>17133.682685595599</v>
      </c>
      <c r="G344">
        <f t="shared" ca="1" si="66"/>
        <v>17507.731108540102</v>
      </c>
      <c r="H344">
        <f t="shared" ca="1" si="67"/>
        <v>17196.78403247508</v>
      </c>
      <c r="I344" t="str">
        <f t="shared" ca="1" si="68"/>
        <v>Sell</v>
      </c>
      <c r="J344" s="2">
        <f t="shared" si="77"/>
        <v>317.37637894498039</v>
      </c>
      <c r="K344">
        <f t="shared" ca="1" si="65"/>
        <v>143.74681965141019</v>
      </c>
      <c r="L344">
        <f t="shared" ca="1" si="69"/>
        <v>16538.782092537702</v>
      </c>
      <c r="M344">
        <f t="shared" ca="1" si="70"/>
        <v>17586.310791734231</v>
      </c>
      <c r="N344" t="str">
        <f t="shared" ca="1" si="71"/>
        <v>Buy</v>
      </c>
      <c r="O344">
        <f t="shared" ca="1" si="72"/>
        <v>16838.076006593852</v>
      </c>
      <c r="P344">
        <f t="shared" ca="1" si="75"/>
        <v>149.64695702807578</v>
      </c>
      <c r="Q344">
        <f t="shared" ca="1" si="73"/>
        <v>42005.583333333336</v>
      </c>
      <c r="R344" t="str">
        <f t="shared" ca="1" si="76"/>
        <v/>
      </c>
      <c r="S344" s="10" t="str">
        <f t="shared" ca="1" si="74"/>
        <v/>
      </c>
    </row>
    <row r="345" spans="1:19" x14ac:dyDescent="0.2">
      <c r="A345">
        <v>331</v>
      </c>
      <c r="B345" s="1">
        <v>42005.604166666664</v>
      </c>
      <c r="C345" s="2">
        <v>17365.64096869401</v>
      </c>
      <c r="D345" s="2">
        <v>17378.920014658273</v>
      </c>
      <c r="E345" s="2">
        <v>17358.035842956233</v>
      </c>
      <c r="F345" s="2">
        <v>17365.824446135102</v>
      </c>
      <c r="G345">
        <f t="shared" ca="1" si="66"/>
        <v>17238.391238613247</v>
      </c>
      <c r="H345">
        <f t="shared" ca="1" si="67"/>
        <v>17124.205943413483</v>
      </c>
      <c r="I345" t="str">
        <f t="shared" ca="1" si="68"/>
        <v>Buy</v>
      </c>
      <c r="J345" s="2">
        <f t="shared" si="77"/>
        <v>83.26251668778059</v>
      </c>
      <c r="K345">
        <f t="shared" ca="1" si="65"/>
        <v>142.01869670959221</v>
      </c>
      <c r="L345">
        <f t="shared" ca="1" si="69"/>
        <v>16538.782092537702</v>
      </c>
      <c r="M345">
        <f t="shared" ca="1" si="70"/>
        <v>17586.310791734231</v>
      </c>
      <c r="N345" t="str">
        <f t="shared" ca="1" si="71"/>
        <v>Buy</v>
      </c>
      <c r="O345">
        <f t="shared" ca="1" si="72"/>
        <v>16838.076006593852</v>
      </c>
      <c r="P345">
        <f t="shared" ca="1" si="75"/>
        <v>149.64695702807578</v>
      </c>
      <c r="Q345">
        <f t="shared" ca="1" si="73"/>
        <v>42005.583333333336</v>
      </c>
      <c r="R345" t="str">
        <f t="shared" ca="1" si="76"/>
        <v/>
      </c>
      <c r="S345" s="10" t="str">
        <f t="shared" ca="1" si="74"/>
        <v/>
      </c>
    </row>
    <row r="346" spans="1:19" x14ac:dyDescent="0.2">
      <c r="A346">
        <v>332</v>
      </c>
      <c r="B346" s="1">
        <v>42005.604861111111</v>
      </c>
      <c r="C346" s="2">
        <v>17409.718246618093</v>
      </c>
      <c r="D346" s="2">
        <v>17438.953474069302</v>
      </c>
      <c r="E346" s="2">
        <v>17374.59379508008</v>
      </c>
      <c r="F346" s="2">
        <v>17410.492994230677</v>
      </c>
      <c r="G346">
        <f t="shared" ca="1" si="66"/>
        <v>17378.920014658273</v>
      </c>
      <c r="H346">
        <f t="shared" ca="1" si="67"/>
        <v>17124.205943413483</v>
      </c>
      <c r="I346" t="str">
        <f t="shared" ca="1" si="68"/>
        <v>Buy</v>
      </c>
      <c r="J346" s="2">
        <f t="shared" si="77"/>
        <v>245.23732906267469</v>
      </c>
      <c r="K346">
        <f t="shared" ca="1" si="65"/>
        <v>144.96780049110885</v>
      </c>
      <c r="L346">
        <f t="shared" ca="1" si="69"/>
        <v>16538.782092537702</v>
      </c>
      <c r="M346">
        <f t="shared" ca="1" si="70"/>
        <v>17586.310791734231</v>
      </c>
      <c r="N346" t="str">
        <f t="shared" ca="1" si="71"/>
        <v>Buy</v>
      </c>
      <c r="O346">
        <f t="shared" ca="1" si="72"/>
        <v>16838.076006593852</v>
      </c>
      <c r="P346">
        <f t="shared" ca="1" si="75"/>
        <v>149.64695702807578</v>
      </c>
      <c r="Q346">
        <f t="shared" ca="1" si="73"/>
        <v>42005.583333333336</v>
      </c>
      <c r="R346" t="str">
        <f t="shared" ca="1" si="76"/>
        <v/>
      </c>
      <c r="S346" s="10" t="str">
        <f t="shared" ca="1" si="74"/>
        <v/>
      </c>
    </row>
    <row r="347" spans="1:19" x14ac:dyDescent="0.2">
      <c r="A347">
        <v>333</v>
      </c>
      <c r="B347" s="1">
        <v>42005.605555555558</v>
      </c>
      <c r="C347" s="2">
        <v>17568.232703805468</v>
      </c>
      <c r="D347" s="2">
        <v>17600.549039867296</v>
      </c>
      <c r="E347" s="2">
        <v>17548.729914380772</v>
      </c>
      <c r="F347" s="2">
        <v>17569.340777919035</v>
      </c>
      <c r="G347">
        <f t="shared" ca="1" si="66"/>
        <v>17438.953474069302</v>
      </c>
      <c r="H347">
        <f t="shared" ca="1" si="67"/>
        <v>17124.205943413483</v>
      </c>
      <c r="I347" t="str">
        <f t="shared" ca="1" si="68"/>
        <v>Buy</v>
      </c>
      <c r="J347" s="2">
        <f t="shared" si="77"/>
        <v>73.129027934199257</v>
      </c>
      <c r="K347">
        <f t="shared" ca="1" si="65"/>
        <v>142.91526413234001</v>
      </c>
      <c r="L347" t="str">
        <f t="shared" ca="1" si="69"/>
        <v/>
      </c>
      <c r="M347" t="str">
        <f t="shared" ca="1" si="70"/>
        <v/>
      </c>
      <c r="N347" t="str">
        <f t="shared" ca="1" si="71"/>
        <v>TP</v>
      </c>
      <c r="O347" t="str">
        <f t="shared" ca="1" si="72"/>
        <v/>
      </c>
      <c r="P347" t="str">
        <f t="shared" ca="1" si="75"/>
        <v/>
      </c>
      <c r="Q347" t="str">
        <f t="shared" ca="1" si="73"/>
        <v/>
      </c>
      <c r="R347">
        <f t="shared" ca="1" si="76"/>
        <v>748.23478514037924</v>
      </c>
      <c r="S347" s="10">
        <f t="shared" ca="1" si="74"/>
        <v>2.2222222221898846E-2</v>
      </c>
    </row>
    <row r="348" spans="1:19" x14ac:dyDescent="0.2">
      <c r="A348">
        <v>334</v>
      </c>
      <c r="B348" s="1">
        <v>42005.606249999997</v>
      </c>
      <c r="C348" s="2">
        <v>17790.101712295422</v>
      </c>
      <c r="D348" s="2">
        <v>17808.169671546737</v>
      </c>
      <c r="E348" s="2">
        <v>17776.754956097488</v>
      </c>
      <c r="F348" s="2">
        <v>17791.159439518931</v>
      </c>
      <c r="G348">
        <f t="shared" ca="1" si="66"/>
        <v>17600.549039867296</v>
      </c>
      <c r="H348">
        <f t="shared" ca="1" si="67"/>
        <v>17358.035842956233</v>
      </c>
      <c r="I348" t="str">
        <f t="shared" ca="1" si="68"/>
        <v>Buy</v>
      </c>
      <c r="J348" s="2">
        <f t="shared" si="77"/>
        <v>190.05604563661836</v>
      </c>
      <c r="K348">
        <f t="shared" ca="1" si="65"/>
        <v>144.26214360389082</v>
      </c>
      <c r="L348">
        <f t="shared" ca="1" si="69"/>
        <v>17312.024752659512</v>
      </c>
      <c r="M348">
        <f t="shared" ca="1" si="70"/>
        <v>18321.859757886748</v>
      </c>
      <c r="N348" t="str">
        <f t="shared" ca="1" si="71"/>
        <v>Buy</v>
      </c>
      <c r="O348">
        <f t="shared" ca="1" si="72"/>
        <v>17600.549039867296</v>
      </c>
      <c r="P348">
        <f t="shared" ca="1" si="75"/>
        <v>144.26214360389082</v>
      </c>
      <c r="Q348">
        <f t="shared" ca="1" si="73"/>
        <v>42005.606249999997</v>
      </c>
      <c r="R348" t="str">
        <f t="shared" ca="1" si="76"/>
        <v/>
      </c>
      <c r="S348" s="10" t="str">
        <f t="shared" ca="1" si="74"/>
        <v/>
      </c>
    </row>
    <row r="349" spans="1:19" x14ac:dyDescent="0.2">
      <c r="A349">
        <v>335</v>
      </c>
      <c r="B349" s="1">
        <v>42005.606944444444</v>
      </c>
      <c r="C349" s="2">
        <v>17760.959079361801</v>
      </c>
      <c r="D349" s="2">
        <v>17786.207433563697</v>
      </c>
      <c r="E349" s="2">
        <v>17734.11729179489</v>
      </c>
      <c r="F349" s="2">
        <v>17759.570597739217</v>
      </c>
      <c r="G349">
        <f t="shared" ca="1" si="66"/>
        <v>17808.169671546737</v>
      </c>
      <c r="H349">
        <f t="shared" ca="1" si="67"/>
        <v>17374.59379508008</v>
      </c>
      <c r="I349" t="str">
        <f t="shared" ca="1" si="68"/>
        <v/>
      </c>
      <c r="J349" s="2">
        <f t="shared" si="77"/>
        <v>238.8288936277022</v>
      </c>
      <c r="K349">
        <f t="shared" ca="1" si="65"/>
        <v>146.96405074742827</v>
      </c>
      <c r="L349">
        <f t="shared" ca="1" si="69"/>
        <v>17312.024752659512</v>
      </c>
      <c r="M349">
        <f t="shared" ca="1" si="70"/>
        <v>18321.859757886748</v>
      </c>
      <c r="N349" t="str">
        <f t="shared" ca="1" si="71"/>
        <v>Buy</v>
      </c>
      <c r="O349">
        <f t="shared" ca="1" si="72"/>
        <v>17600.549039867296</v>
      </c>
      <c r="P349">
        <f t="shared" ca="1" si="75"/>
        <v>144.26214360389082</v>
      </c>
      <c r="Q349">
        <f t="shared" ca="1" si="73"/>
        <v>42005.606249999997</v>
      </c>
      <c r="R349" t="str">
        <f t="shared" ca="1" si="76"/>
        <v/>
      </c>
      <c r="S349" s="10" t="str">
        <f t="shared" ca="1" si="74"/>
        <v/>
      </c>
    </row>
    <row r="350" spans="1:19" x14ac:dyDescent="0.2">
      <c r="A350">
        <v>336</v>
      </c>
      <c r="B350" s="1">
        <v>42005.607638888891</v>
      </c>
      <c r="C350" s="2">
        <v>17896.149914248519</v>
      </c>
      <c r="D350" s="2">
        <v>17902.060198781117</v>
      </c>
      <c r="E350" s="2">
        <v>17885.232454813358</v>
      </c>
      <c r="F350" s="2">
        <v>17896.132130786507</v>
      </c>
      <c r="G350">
        <f t="shared" ca="1" si="66"/>
        <v>17808.169671546737</v>
      </c>
      <c r="H350">
        <f t="shared" ca="1" si="67"/>
        <v>17548.729914380772</v>
      </c>
      <c r="I350" t="str">
        <f t="shared" ca="1" si="68"/>
        <v>Buy</v>
      </c>
      <c r="J350" s="2">
        <f t="shared" si="77"/>
        <v>57.04214772404157</v>
      </c>
      <c r="K350">
        <f t="shared" ca="1" si="65"/>
        <v>144.39485351818865</v>
      </c>
      <c r="L350">
        <f t="shared" ca="1" si="69"/>
        <v>17312.024752659512</v>
      </c>
      <c r="M350">
        <f t="shared" ca="1" si="70"/>
        <v>18321.859757886748</v>
      </c>
      <c r="N350" t="str">
        <f t="shared" ca="1" si="71"/>
        <v>Buy</v>
      </c>
      <c r="O350">
        <f t="shared" ca="1" si="72"/>
        <v>17600.549039867296</v>
      </c>
      <c r="P350">
        <f t="shared" ca="1" si="75"/>
        <v>144.26214360389082</v>
      </c>
      <c r="Q350">
        <f t="shared" ca="1" si="73"/>
        <v>42005.606249999997</v>
      </c>
      <c r="R350" t="str">
        <f t="shared" ca="1" si="76"/>
        <v/>
      </c>
      <c r="S350" s="10" t="str">
        <f t="shared" ca="1" si="74"/>
        <v/>
      </c>
    </row>
    <row r="351" spans="1:19" x14ac:dyDescent="0.2">
      <c r="A351">
        <v>337</v>
      </c>
      <c r="B351" s="1">
        <v>42005.60833333333</v>
      </c>
      <c r="C351" s="2">
        <v>17647.67002797953</v>
      </c>
      <c r="D351" s="2">
        <v>17638.826101923445</v>
      </c>
      <c r="E351" s="2">
        <v>17642.728822495119</v>
      </c>
      <c r="F351" s="2">
        <v>17647.476370472865</v>
      </c>
      <c r="G351">
        <f t="shared" ca="1" si="66"/>
        <v>17902.060198781117</v>
      </c>
      <c r="H351">
        <f t="shared" ca="1" si="67"/>
        <v>17734.11729179489</v>
      </c>
      <c r="I351" t="str">
        <f t="shared" ca="1" si="68"/>
        <v>Sell</v>
      </c>
      <c r="J351" s="2">
        <f t="shared" si="77"/>
        <v>142.48960104189973</v>
      </c>
      <c r="K351">
        <f t="shared" ca="1" si="65"/>
        <v>144.34041773315181</v>
      </c>
      <c r="L351">
        <f t="shared" ca="1" si="69"/>
        <v>17312.024752659512</v>
      </c>
      <c r="M351">
        <f t="shared" ca="1" si="70"/>
        <v>18321.859757886748</v>
      </c>
      <c r="N351" t="str">
        <f t="shared" ca="1" si="71"/>
        <v>Buy</v>
      </c>
      <c r="O351">
        <f t="shared" ca="1" si="72"/>
        <v>17600.549039867296</v>
      </c>
      <c r="P351">
        <f t="shared" ca="1" si="75"/>
        <v>144.26214360389082</v>
      </c>
      <c r="Q351">
        <f t="shared" ca="1" si="73"/>
        <v>42005.606249999997</v>
      </c>
      <c r="R351" t="str">
        <f t="shared" ca="1" si="76"/>
        <v/>
      </c>
      <c r="S351" s="10" t="str">
        <f t="shared" ca="1" si="74"/>
        <v/>
      </c>
    </row>
    <row r="352" spans="1:19" x14ac:dyDescent="0.2">
      <c r="A352">
        <v>338</v>
      </c>
      <c r="B352" s="1">
        <v>42005.609027777777</v>
      </c>
      <c r="C352" s="2">
        <v>17865.836087162523</v>
      </c>
      <c r="D352" s="2">
        <v>17876.742298772682</v>
      </c>
      <c r="E352" s="2">
        <v>17841.90621174292</v>
      </c>
      <c r="F352" s="2">
        <v>17866.116911651658</v>
      </c>
      <c r="G352">
        <f t="shared" ca="1" si="66"/>
        <v>17902.060198781117</v>
      </c>
      <c r="H352">
        <f t="shared" ca="1" si="67"/>
        <v>17642.728822495119</v>
      </c>
      <c r="I352" t="str">
        <f t="shared" ca="1" si="68"/>
        <v/>
      </c>
      <c r="J352" s="2">
        <f t="shared" si="77"/>
        <v>253.40330829138838</v>
      </c>
      <c r="K352">
        <f t="shared" ca="1" si="65"/>
        <v>147.45650032052998</v>
      </c>
      <c r="L352">
        <f t="shared" ca="1" si="69"/>
        <v>17312.024752659512</v>
      </c>
      <c r="M352">
        <f t="shared" ca="1" si="70"/>
        <v>18321.859757886748</v>
      </c>
      <c r="N352" t="str">
        <f t="shared" ca="1" si="71"/>
        <v>Buy</v>
      </c>
      <c r="O352">
        <f t="shared" ca="1" si="72"/>
        <v>17600.549039867296</v>
      </c>
      <c r="P352">
        <f t="shared" ca="1" si="75"/>
        <v>144.26214360389082</v>
      </c>
      <c r="Q352">
        <f t="shared" ca="1" si="73"/>
        <v>42005.606249999997</v>
      </c>
      <c r="R352" t="str">
        <f t="shared" ca="1" si="76"/>
        <v/>
      </c>
      <c r="S352" s="10" t="str">
        <f t="shared" ca="1" si="74"/>
        <v/>
      </c>
    </row>
    <row r="353" spans="1:19" x14ac:dyDescent="0.2">
      <c r="A353">
        <v>339</v>
      </c>
      <c r="B353" s="1">
        <v>42005.609722222223</v>
      </c>
      <c r="C353" s="2">
        <v>17835.550835346683</v>
      </c>
      <c r="D353" s="2">
        <v>17849.505775641184</v>
      </c>
      <c r="E353" s="2">
        <v>17819.994926948446</v>
      </c>
      <c r="F353" s="2">
        <v>17834.320398594631</v>
      </c>
      <c r="G353">
        <f t="shared" ca="1" si="66"/>
        <v>17876.742298772682</v>
      </c>
      <c r="H353">
        <f t="shared" ca="1" si="67"/>
        <v>17642.728822495119</v>
      </c>
      <c r="I353" t="str">
        <f t="shared" ca="1" si="68"/>
        <v/>
      </c>
      <c r="J353" s="2">
        <f t="shared" si="77"/>
        <v>229.26592829981746</v>
      </c>
      <c r="K353">
        <f t="shared" ca="1" si="65"/>
        <v>149.79391254850961</v>
      </c>
      <c r="L353">
        <f t="shared" ca="1" si="69"/>
        <v>17312.024752659512</v>
      </c>
      <c r="M353">
        <f t="shared" ca="1" si="70"/>
        <v>18321.859757886748</v>
      </c>
      <c r="N353" t="str">
        <f t="shared" ca="1" si="71"/>
        <v>Buy</v>
      </c>
      <c r="O353">
        <f t="shared" ca="1" si="72"/>
        <v>17600.549039867296</v>
      </c>
      <c r="P353">
        <f t="shared" ca="1" si="75"/>
        <v>144.26214360389082</v>
      </c>
      <c r="Q353">
        <f t="shared" ca="1" si="73"/>
        <v>42005.606249999997</v>
      </c>
      <c r="R353" t="str">
        <f t="shared" ca="1" si="76"/>
        <v/>
      </c>
      <c r="S353" s="10" t="str">
        <f t="shared" ca="1" si="74"/>
        <v/>
      </c>
    </row>
    <row r="354" spans="1:19" x14ac:dyDescent="0.2">
      <c r="A354">
        <v>340</v>
      </c>
      <c r="B354" s="1">
        <v>42005.61041666667</v>
      </c>
      <c r="C354" s="2">
        <v>17958.29192848524</v>
      </c>
      <c r="D354" s="2">
        <v>17976.831108704362</v>
      </c>
      <c r="E354" s="2">
        <v>17946.055584219896</v>
      </c>
      <c r="F354" s="2">
        <v>17958.388158804235</v>
      </c>
      <c r="G354">
        <f t="shared" ca="1" si="66"/>
        <v>17876.742298772682</v>
      </c>
      <c r="H354">
        <f t="shared" ca="1" si="67"/>
        <v>17642.728822495119</v>
      </c>
      <c r="I354" t="str">
        <f t="shared" ca="1" si="68"/>
        <v>Buy</v>
      </c>
      <c r="J354" s="2">
        <f t="shared" si="77"/>
        <v>46.121984703211638</v>
      </c>
      <c r="K354">
        <f t="shared" ca="1" si="65"/>
        <v>146.83185746721537</v>
      </c>
      <c r="L354">
        <f t="shared" ca="1" si="69"/>
        <v>17312.024752659512</v>
      </c>
      <c r="M354">
        <f t="shared" ca="1" si="70"/>
        <v>18321.859757886748</v>
      </c>
      <c r="N354" t="str">
        <f t="shared" ca="1" si="71"/>
        <v>Buy</v>
      </c>
      <c r="O354">
        <f t="shared" ca="1" si="72"/>
        <v>17600.549039867296</v>
      </c>
      <c r="P354">
        <f t="shared" ca="1" si="75"/>
        <v>144.26214360389082</v>
      </c>
      <c r="Q354">
        <f t="shared" ca="1" si="73"/>
        <v>42005.606249999997</v>
      </c>
      <c r="R354" t="str">
        <f t="shared" ca="1" si="76"/>
        <v/>
      </c>
      <c r="S354" s="10" t="str">
        <f t="shared" ca="1" si="74"/>
        <v/>
      </c>
    </row>
    <row r="355" spans="1:19" x14ac:dyDescent="0.2">
      <c r="A355">
        <v>341</v>
      </c>
      <c r="B355" s="1">
        <v>42005.611111111109</v>
      </c>
      <c r="C355" s="2">
        <v>17907.358479295384</v>
      </c>
      <c r="D355" s="2">
        <v>17918.960161948184</v>
      </c>
      <c r="E355" s="2">
        <v>17885.778268952505</v>
      </c>
      <c r="F355" s="2">
        <v>17908.404394575064</v>
      </c>
      <c r="G355">
        <f t="shared" ca="1" si="66"/>
        <v>17976.831108704362</v>
      </c>
      <c r="H355">
        <f t="shared" ca="1" si="67"/>
        <v>17819.994926948446</v>
      </c>
      <c r="I355" t="str">
        <f t="shared" ca="1" si="68"/>
        <v/>
      </c>
      <c r="J355" s="2">
        <f t="shared" si="77"/>
        <v>142.51071010973101</v>
      </c>
      <c r="K355">
        <f t="shared" ca="1" si="65"/>
        <v>146.70839611414439</v>
      </c>
      <c r="L355">
        <f t="shared" ca="1" si="69"/>
        <v>17312.024752659512</v>
      </c>
      <c r="M355">
        <f t="shared" ca="1" si="70"/>
        <v>18321.859757886748</v>
      </c>
      <c r="N355" t="str">
        <f t="shared" ca="1" si="71"/>
        <v>Buy</v>
      </c>
      <c r="O355">
        <f t="shared" ca="1" si="72"/>
        <v>17600.549039867296</v>
      </c>
      <c r="P355">
        <f t="shared" ca="1" si="75"/>
        <v>144.26214360389082</v>
      </c>
      <c r="Q355">
        <f t="shared" ca="1" si="73"/>
        <v>42005.606249999997</v>
      </c>
      <c r="R355" t="str">
        <f t="shared" ca="1" si="76"/>
        <v/>
      </c>
      <c r="S355" s="10" t="str">
        <f t="shared" ca="1" si="74"/>
        <v/>
      </c>
    </row>
    <row r="356" spans="1:19" x14ac:dyDescent="0.2">
      <c r="A356">
        <v>342</v>
      </c>
      <c r="B356" s="1">
        <v>42005.611805555556</v>
      </c>
      <c r="C356" s="2">
        <v>17825.95841455138</v>
      </c>
      <c r="D356" s="2">
        <v>17854.897980613667</v>
      </c>
      <c r="E356" s="2">
        <v>17808.343056116249</v>
      </c>
      <c r="F356" s="2">
        <v>17825.876481870178</v>
      </c>
      <c r="G356">
        <f t="shared" ca="1" si="66"/>
        <v>17976.831108704362</v>
      </c>
      <c r="H356">
        <f t="shared" ca="1" si="67"/>
        <v>17819.994926948446</v>
      </c>
      <c r="I356" t="str">
        <f t="shared" ca="1" si="68"/>
        <v>Sell</v>
      </c>
      <c r="J356" s="2">
        <f t="shared" si="77"/>
        <v>72.609889851730259</v>
      </c>
      <c r="K356">
        <f t="shared" ca="1" si="65"/>
        <v>144.59129593521826</v>
      </c>
      <c r="L356">
        <f t="shared" ca="1" si="69"/>
        <v>17312.024752659512</v>
      </c>
      <c r="M356">
        <f t="shared" ca="1" si="70"/>
        <v>18321.859757886748</v>
      </c>
      <c r="N356" t="str">
        <f t="shared" ca="1" si="71"/>
        <v>Buy</v>
      </c>
      <c r="O356">
        <f t="shared" ca="1" si="72"/>
        <v>17600.549039867296</v>
      </c>
      <c r="P356">
        <f t="shared" ca="1" si="75"/>
        <v>144.26214360389082</v>
      </c>
      <c r="Q356">
        <f t="shared" ca="1" si="73"/>
        <v>42005.606249999997</v>
      </c>
      <c r="R356" t="str">
        <f t="shared" ca="1" si="76"/>
        <v/>
      </c>
      <c r="S356" s="10" t="str">
        <f t="shared" ca="1" si="74"/>
        <v/>
      </c>
    </row>
    <row r="357" spans="1:19" x14ac:dyDescent="0.2">
      <c r="A357">
        <v>343</v>
      </c>
      <c r="B357" s="1">
        <v>42005.612500000003</v>
      </c>
      <c r="C357" s="2">
        <v>17731.731316486068</v>
      </c>
      <c r="D357" s="2">
        <v>17747.228644960662</v>
      </c>
      <c r="E357" s="2">
        <v>17714.013990715695</v>
      </c>
      <c r="F357" s="2">
        <v>17732.845273080751</v>
      </c>
      <c r="G357">
        <f t="shared" ca="1" si="66"/>
        <v>17918.960161948184</v>
      </c>
      <c r="H357">
        <f t="shared" ca="1" si="67"/>
        <v>17808.343056116249</v>
      </c>
      <c r="I357" t="str">
        <f t="shared" ca="1" si="68"/>
        <v>Sell</v>
      </c>
      <c r="J357" s="2">
        <f t="shared" si="77"/>
        <v>100.06133845881413</v>
      </c>
      <c r="K357">
        <f t="shared" ca="1" si="65"/>
        <v>143.31901143589241</v>
      </c>
      <c r="L357">
        <f t="shared" ca="1" si="69"/>
        <v>17312.024752659512</v>
      </c>
      <c r="M357">
        <f t="shared" ca="1" si="70"/>
        <v>18321.859757886748</v>
      </c>
      <c r="N357" t="str">
        <f t="shared" ca="1" si="71"/>
        <v>Buy</v>
      </c>
      <c r="O357">
        <f t="shared" ca="1" si="72"/>
        <v>17600.549039867296</v>
      </c>
      <c r="P357">
        <f t="shared" ca="1" si="75"/>
        <v>144.26214360389082</v>
      </c>
      <c r="Q357">
        <f t="shared" ca="1" si="73"/>
        <v>42005.606249999997</v>
      </c>
      <c r="R357" t="str">
        <f t="shared" ca="1" si="76"/>
        <v/>
      </c>
      <c r="S357" s="10" t="str">
        <f t="shared" ca="1" si="74"/>
        <v/>
      </c>
    </row>
    <row r="358" spans="1:19" x14ac:dyDescent="0.2">
      <c r="A358">
        <v>344</v>
      </c>
      <c r="B358" s="1">
        <v>42005.613194444442</v>
      </c>
      <c r="C358" s="2">
        <v>17738.5981944298</v>
      </c>
      <c r="D358" s="2">
        <v>17747.236752361765</v>
      </c>
      <c r="E358" s="2">
        <v>17712.181467068363</v>
      </c>
      <c r="F358" s="2">
        <v>17738.617978284183</v>
      </c>
      <c r="G358">
        <f t="shared" ca="1" si="66"/>
        <v>17854.897980613667</v>
      </c>
      <c r="H358">
        <f t="shared" ca="1" si="67"/>
        <v>17714.013990715695</v>
      </c>
      <c r="I358" t="str">
        <f t="shared" ca="1" si="68"/>
        <v>Sell</v>
      </c>
      <c r="J358" s="2">
        <f t="shared" si="77"/>
        <v>111.862491154483</v>
      </c>
      <c r="K358">
        <f t="shared" ca="1" si="65"/>
        <v>142.42025371356641</v>
      </c>
      <c r="L358">
        <f t="shared" ca="1" si="69"/>
        <v>17312.024752659512</v>
      </c>
      <c r="M358">
        <f t="shared" ca="1" si="70"/>
        <v>18321.859757886748</v>
      </c>
      <c r="N358" t="str">
        <f t="shared" ca="1" si="71"/>
        <v>Buy</v>
      </c>
      <c r="O358">
        <f t="shared" ca="1" si="72"/>
        <v>17600.549039867296</v>
      </c>
      <c r="P358">
        <f t="shared" ca="1" si="75"/>
        <v>144.26214360389082</v>
      </c>
      <c r="Q358">
        <f t="shared" ca="1" si="73"/>
        <v>42005.606249999997</v>
      </c>
      <c r="R358" t="str">
        <f t="shared" ca="1" si="76"/>
        <v/>
      </c>
      <c r="S358" s="10" t="str">
        <f t="shared" ca="1" si="74"/>
        <v/>
      </c>
    </row>
    <row r="359" spans="1:19" x14ac:dyDescent="0.2">
      <c r="A359">
        <v>345</v>
      </c>
      <c r="B359" s="1">
        <v>42005.613888888889</v>
      </c>
      <c r="C359" s="2">
        <v>17562.543398647216</v>
      </c>
      <c r="D359" s="2">
        <v>17580.212376571686</v>
      </c>
      <c r="E359" s="2">
        <v>17545.151800206815</v>
      </c>
      <c r="F359" s="2">
        <v>17562.328529275539</v>
      </c>
      <c r="G359">
        <f t="shared" ca="1" si="66"/>
        <v>17747.236752361765</v>
      </c>
      <c r="H359">
        <f t="shared" ca="1" si="67"/>
        <v>17712.181467068363</v>
      </c>
      <c r="I359" t="str">
        <f t="shared" ca="1" si="68"/>
        <v>Sell</v>
      </c>
      <c r="J359" s="2">
        <f t="shared" si="77"/>
        <v>35.055285293401539</v>
      </c>
      <c r="K359">
        <f t="shared" ca="1" si="65"/>
        <v>139.352683187276</v>
      </c>
      <c r="L359">
        <f t="shared" ca="1" si="69"/>
        <v>17312.024752659512</v>
      </c>
      <c r="M359">
        <f t="shared" ca="1" si="70"/>
        <v>18321.859757886748</v>
      </c>
      <c r="N359" t="str">
        <f t="shared" ca="1" si="71"/>
        <v>Buy</v>
      </c>
      <c r="O359">
        <f t="shared" ca="1" si="72"/>
        <v>17600.549039867296</v>
      </c>
      <c r="P359">
        <f t="shared" ca="1" si="75"/>
        <v>144.26214360389082</v>
      </c>
      <c r="Q359">
        <f t="shared" ca="1" si="73"/>
        <v>42005.606249999997</v>
      </c>
      <c r="R359" t="str">
        <f t="shared" ca="1" si="76"/>
        <v/>
      </c>
      <c r="S359" s="10" t="str">
        <f t="shared" ca="1" si="74"/>
        <v/>
      </c>
    </row>
    <row r="360" spans="1:19" x14ac:dyDescent="0.2">
      <c r="A360">
        <v>346</v>
      </c>
      <c r="B360" s="1">
        <v>42005.614583333336</v>
      </c>
      <c r="C360" s="2">
        <v>17569.421585771903</v>
      </c>
      <c r="D360" s="2">
        <v>17580.811476868461</v>
      </c>
      <c r="E360" s="2">
        <v>17568.803190908493</v>
      </c>
      <c r="F360" s="2">
        <v>17570.537556814666</v>
      </c>
      <c r="G360">
        <f t="shared" ca="1" si="66"/>
        <v>17747.236752361765</v>
      </c>
      <c r="H360">
        <f t="shared" ca="1" si="67"/>
        <v>17545.151800206815</v>
      </c>
      <c r="I360" t="str">
        <f t="shared" ca="1" si="68"/>
        <v/>
      </c>
      <c r="J360" s="2">
        <f t="shared" si="77"/>
        <v>193.46617807736766</v>
      </c>
      <c r="K360">
        <f t="shared" ca="1" si="65"/>
        <v>140.89878304127862</v>
      </c>
      <c r="L360">
        <f t="shared" ca="1" si="69"/>
        <v>17312.024752659512</v>
      </c>
      <c r="M360">
        <f t="shared" ca="1" si="70"/>
        <v>18321.859757886748</v>
      </c>
      <c r="N360" t="str">
        <f t="shared" ca="1" si="71"/>
        <v>Buy</v>
      </c>
      <c r="O360">
        <f t="shared" ca="1" si="72"/>
        <v>17600.549039867296</v>
      </c>
      <c r="P360">
        <f t="shared" ca="1" si="75"/>
        <v>144.26214360389082</v>
      </c>
      <c r="Q360">
        <f t="shared" ca="1" si="73"/>
        <v>42005.606249999997</v>
      </c>
      <c r="R360" t="str">
        <f t="shared" ca="1" si="76"/>
        <v/>
      </c>
      <c r="S360" s="10" t="str">
        <f t="shared" ca="1" si="74"/>
        <v/>
      </c>
    </row>
    <row r="361" spans="1:19" x14ac:dyDescent="0.2">
      <c r="A361">
        <v>347</v>
      </c>
      <c r="B361" s="1">
        <v>42005.615277777775</v>
      </c>
      <c r="C361" s="2">
        <v>17477.923412845768</v>
      </c>
      <c r="D361" s="2">
        <v>17503.087106582534</v>
      </c>
      <c r="E361" s="2">
        <v>17454.628708755932</v>
      </c>
      <c r="F361" s="2">
        <v>17479.118239698615</v>
      </c>
      <c r="G361">
        <f t="shared" ca="1" si="66"/>
        <v>17580.811476868461</v>
      </c>
      <c r="H361">
        <f t="shared" ca="1" si="67"/>
        <v>17545.151800206815</v>
      </c>
      <c r="I361" t="str">
        <f t="shared" ca="1" si="68"/>
        <v>Sell</v>
      </c>
      <c r="J361" s="2">
        <f t="shared" si="77"/>
        <v>18.482947592921846</v>
      </c>
      <c r="K361">
        <f t="shared" ca="1" si="65"/>
        <v>137.40118774275413</v>
      </c>
      <c r="L361">
        <f t="shared" ca="1" si="69"/>
        <v>17312.024752659512</v>
      </c>
      <c r="M361">
        <f t="shared" ca="1" si="70"/>
        <v>18321.859757886748</v>
      </c>
      <c r="N361" t="str">
        <f t="shared" ca="1" si="71"/>
        <v>Buy</v>
      </c>
      <c r="O361">
        <f t="shared" ca="1" si="72"/>
        <v>17600.549039867296</v>
      </c>
      <c r="P361">
        <f t="shared" ca="1" si="75"/>
        <v>144.26214360389082</v>
      </c>
      <c r="Q361">
        <f t="shared" ca="1" si="73"/>
        <v>42005.606249999997</v>
      </c>
      <c r="R361" t="str">
        <f t="shared" ca="1" si="76"/>
        <v/>
      </c>
      <c r="S361" s="10" t="str">
        <f t="shared" ca="1" si="74"/>
        <v/>
      </c>
    </row>
    <row r="362" spans="1:19" x14ac:dyDescent="0.2">
      <c r="A362">
        <v>348</v>
      </c>
      <c r="B362" s="1">
        <v>42005.615972222222</v>
      </c>
      <c r="C362" s="2">
        <v>17182.27959911889</v>
      </c>
      <c r="D362" s="2">
        <v>17210.33381585548</v>
      </c>
      <c r="E362" s="2">
        <v>17155.251781349307</v>
      </c>
      <c r="F362" s="2">
        <v>17181.389618674672</v>
      </c>
      <c r="G362">
        <f t="shared" ca="1" si="66"/>
        <v>17580.811476868461</v>
      </c>
      <c r="H362">
        <f t="shared" ca="1" si="67"/>
        <v>17454.628708755932</v>
      </c>
      <c r="I362" t="str">
        <f t="shared" ca="1" si="68"/>
        <v>Sell</v>
      </c>
      <c r="J362" s="2">
        <f t="shared" si="77"/>
        <v>115.90884805873429</v>
      </c>
      <c r="K362">
        <f t="shared" ca="1" si="65"/>
        <v>136.78712089463929</v>
      </c>
      <c r="L362" t="str">
        <f t="shared" ca="1" si="69"/>
        <v/>
      </c>
      <c r="M362" t="str">
        <f t="shared" ca="1" si="70"/>
        <v/>
      </c>
      <c r="N362" t="str">
        <f t="shared" ca="1" si="71"/>
        <v>SL</v>
      </c>
      <c r="O362" t="str">
        <f t="shared" ca="1" si="72"/>
        <v/>
      </c>
      <c r="P362" t="str">
        <f t="shared" ca="1" si="75"/>
        <v/>
      </c>
      <c r="Q362" t="str">
        <f t="shared" ca="1" si="73"/>
        <v/>
      </c>
      <c r="R362">
        <f t="shared" ca="1" si="76"/>
        <v>-288.52428720778335</v>
      </c>
      <c r="S362" s="10">
        <f t="shared" ca="1" si="74"/>
        <v>9.7222222248092294E-3</v>
      </c>
    </row>
    <row r="363" spans="1:19" x14ac:dyDescent="0.2">
      <c r="A363">
        <v>349</v>
      </c>
      <c r="B363" s="1">
        <v>42005.616666666669</v>
      </c>
      <c r="C363" s="2">
        <v>16951.524376874135</v>
      </c>
      <c r="D363" s="2">
        <v>16962.327604808048</v>
      </c>
      <c r="E363" s="2">
        <v>16928.169576298755</v>
      </c>
      <c r="F363" s="2">
        <v>16952.639874347533</v>
      </c>
      <c r="G363">
        <f t="shared" ca="1" si="66"/>
        <v>17503.087106582534</v>
      </c>
      <c r="H363">
        <f t="shared" ca="1" si="67"/>
        <v>17155.251781349307</v>
      </c>
      <c r="I363" t="str">
        <f t="shared" ca="1" si="68"/>
        <v>Sell</v>
      </c>
      <c r="J363" s="2">
        <f t="shared" si="77"/>
        <v>323.86645834930823</v>
      </c>
      <c r="K363">
        <f t="shared" ca="1" si="65"/>
        <v>142.13224482191555</v>
      </c>
      <c r="L363">
        <f t="shared" ca="1" si="69"/>
        <v>17439.516270993139</v>
      </c>
      <c r="M363">
        <f t="shared" ca="1" si="70"/>
        <v>16444.590557239728</v>
      </c>
      <c r="N363" t="str">
        <f t="shared" ca="1" si="71"/>
        <v>Sell</v>
      </c>
      <c r="O363">
        <f t="shared" ca="1" si="72"/>
        <v>17155.251781349307</v>
      </c>
      <c r="P363">
        <f t="shared" ca="1" si="75"/>
        <v>142.13224482191555</v>
      </c>
      <c r="Q363">
        <f t="shared" ca="1" si="73"/>
        <v>42005.616666666669</v>
      </c>
      <c r="R363" t="str">
        <f t="shared" ca="1" si="76"/>
        <v/>
      </c>
      <c r="S363" s="10" t="str">
        <f t="shared" ca="1" si="74"/>
        <v/>
      </c>
    </row>
    <row r="364" spans="1:19" x14ac:dyDescent="0.2">
      <c r="A364">
        <v>350</v>
      </c>
      <c r="B364" s="1">
        <v>42005.617361111108</v>
      </c>
      <c r="C364" s="2">
        <v>16763.284762336407</v>
      </c>
      <c r="D364" s="2">
        <v>16780.722387606915</v>
      </c>
      <c r="E364" s="2">
        <v>16760.909673488208</v>
      </c>
      <c r="F364" s="2">
        <v>16763.687556513429</v>
      </c>
      <c r="G364">
        <f t="shared" ca="1" si="66"/>
        <v>17210.33381585548</v>
      </c>
      <c r="H364">
        <f t="shared" ca="1" si="67"/>
        <v>16928.169576298755</v>
      </c>
      <c r="I364" t="str">
        <f t="shared" ca="1" si="68"/>
        <v>Sell</v>
      </c>
      <c r="J364" s="2">
        <f t="shared" si="77"/>
        <v>253.22004237591682</v>
      </c>
      <c r="K364">
        <f t="shared" ca="1" si="65"/>
        <v>145.30618189488703</v>
      </c>
      <c r="L364">
        <f t="shared" ca="1" si="69"/>
        <v>17439.516270993139</v>
      </c>
      <c r="M364">
        <f t="shared" ca="1" si="70"/>
        <v>16444.590557239728</v>
      </c>
      <c r="N364" t="str">
        <f t="shared" ca="1" si="71"/>
        <v>Sell</v>
      </c>
      <c r="O364">
        <f t="shared" ca="1" si="72"/>
        <v>17155.251781349307</v>
      </c>
      <c r="P364">
        <f t="shared" ca="1" si="75"/>
        <v>142.13224482191555</v>
      </c>
      <c r="Q364">
        <f t="shared" ca="1" si="73"/>
        <v>42005.616666666669</v>
      </c>
      <c r="R364" t="str">
        <f t="shared" ca="1" si="76"/>
        <v/>
      </c>
      <c r="S364" s="10" t="str">
        <f t="shared" ca="1" si="74"/>
        <v/>
      </c>
    </row>
    <row r="365" spans="1:19" x14ac:dyDescent="0.2">
      <c r="A365">
        <v>351</v>
      </c>
      <c r="B365" s="1">
        <v>42005.618055555555</v>
      </c>
      <c r="C365" s="2">
        <v>16627.432519556496</v>
      </c>
      <c r="D365" s="2">
        <v>16660.938332342306</v>
      </c>
      <c r="E365" s="2">
        <v>16621.418291635411</v>
      </c>
      <c r="F365" s="2">
        <v>16628.800340912068</v>
      </c>
      <c r="G365">
        <f t="shared" ca="1" si="66"/>
        <v>16962.327604808048</v>
      </c>
      <c r="H365">
        <f t="shared" ca="1" si="67"/>
        <v>16760.909673488208</v>
      </c>
      <c r="I365" t="str">
        <f t="shared" ca="1" si="68"/>
        <v>Sell</v>
      </c>
      <c r="J365" s="2">
        <f t="shared" si="77"/>
        <v>191.73020085932512</v>
      </c>
      <c r="K365">
        <f t="shared" ca="1" si="65"/>
        <v>146.63258243672814</v>
      </c>
      <c r="L365">
        <f t="shared" ca="1" si="69"/>
        <v>17439.516270993139</v>
      </c>
      <c r="M365">
        <f t="shared" ca="1" si="70"/>
        <v>16444.590557239728</v>
      </c>
      <c r="N365" t="str">
        <f t="shared" ca="1" si="71"/>
        <v>Sell</v>
      </c>
      <c r="O365">
        <f t="shared" ca="1" si="72"/>
        <v>17155.251781349307</v>
      </c>
      <c r="P365">
        <f t="shared" ca="1" si="75"/>
        <v>142.13224482191555</v>
      </c>
      <c r="Q365">
        <f t="shared" ca="1" si="73"/>
        <v>42005.616666666669</v>
      </c>
      <c r="R365" t="str">
        <f t="shared" ca="1" si="76"/>
        <v/>
      </c>
      <c r="S365" s="10" t="str">
        <f t="shared" ca="1" si="74"/>
        <v/>
      </c>
    </row>
    <row r="366" spans="1:19" x14ac:dyDescent="0.2">
      <c r="A366">
        <v>352</v>
      </c>
      <c r="B366" s="1">
        <v>42005.618750000001</v>
      </c>
      <c r="C366" s="2">
        <v>17088.010140758997</v>
      </c>
      <c r="D366" s="2">
        <v>17101.09641494861</v>
      </c>
      <c r="E366" s="2">
        <v>17065.330401415882</v>
      </c>
      <c r="F366" s="2">
        <v>17087.675865043566</v>
      </c>
      <c r="G366">
        <f t="shared" ca="1" si="66"/>
        <v>16780.722387606915</v>
      </c>
      <c r="H366">
        <f t="shared" ca="1" si="67"/>
        <v>16621.418291635411</v>
      </c>
      <c r="I366" t="str">
        <f t="shared" ca="1" si="68"/>
        <v>Buy</v>
      </c>
      <c r="J366" s="2">
        <f t="shared" si="77"/>
        <v>142.26926487801757</v>
      </c>
      <c r="K366">
        <f t="shared" ca="1" si="65"/>
        <v>146.507916220765</v>
      </c>
      <c r="L366">
        <f t="shared" ca="1" si="69"/>
        <v>17439.516270993139</v>
      </c>
      <c r="M366">
        <f t="shared" ca="1" si="70"/>
        <v>16444.590557239728</v>
      </c>
      <c r="N366" t="str">
        <f t="shared" ca="1" si="71"/>
        <v>Sell</v>
      </c>
      <c r="O366">
        <f t="shared" ca="1" si="72"/>
        <v>17155.251781349307</v>
      </c>
      <c r="P366">
        <f t="shared" ca="1" si="75"/>
        <v>142.13224482191555</v>
      </c>
      <c r="Q366">
        <f t="shared" ca="1" si="73"/>
        <v>42005.616666666669</v>
      </c>
      <c r="R366" t="str">
        <f t="shared" ca="1" si="76"/>
        <v/>
      </c>
      <c r="S366" s="10" t="str">
        <f t="shared" ca="1" si="74"/>
        <v/>
      </c>
    </row>
    <row r="367" spans="1:19" x14ac:dyDescent="0.2">
      <c r="A367">
        <v>353</v>
      </c>
      <c r="B367" s="1">
        <v>42005.619444444441</v>
      </c>
      <c r="C367" s="2">
        <v>16806.495902583873</v>
      </c>
      <c r="D367" s="2">
        <v>16832.621005708792</v>
      </c>
      <c r="E367" s="2">
        <v>16798.078911516783</v>
      </c>
      <c r="F367" s="2">
        <v>16807.556214001681</v>
      </c>
      <c r="G367">
        <f t="shared" ca="1" si="66"/>
        <v>17101.09641494861</v>
      </c>
      <c r="H367">
        <f t="shared" ca="1" si="67"/>
        <v>16621.418291635411</v>
      </c>
      <c r="I367" t="str">
        <f t="shared" ca="1" si="68"/>
        <v/>
      </c>
      <c r="J367" s="2">
        <f t="shared" si="77"/>
        <v>472.29607403654154</v>
      </c>
      <c r="K367">
        <f t="shared" ca="1" si="65"/>
        <v>155.81614930121575</v>
      </c>
      <c r="L367">
        <f t="shared" ca="1" si="69"/>
        <v>17439.516270993139</v>
      </c>
      <c r="M367">
        <f t="shared" ca="1" si="70"/>
        <v>16444.590557239728</v>
      </c>
      <c r="N367" t="str">
        <f t="shared" ca="1" si="71"/>
        <v>Sell</v>
      </c>
      <c r="O367">
        <f t="shared" ca="1" si="72"/>
        <v>17155.251781349307</v>
      </c>
      <c r="P367">
        <f t="shared" ca="1" si="75"/>
        <v>142.13224482191555</v>
      </c>
      <c r="Q367">
        <f t="shared" ca="1" si="73"/>
        <v>42005.616666666669</v>
      </c>
      <c r="R367" t="str">
        <f t="shared" ca="1" si="76"/>
        <v/>
      </c>
      <c r="S367" s="10" t="str">
        <f t="shared" ca="1" si="74"/>
        <v/>
      </c>
    </row>
    <row r="368" spans="1:19" x14ac:dyDescent="0.2">
      <c r="A368">
        <v>354</v>
      </c>
      <c r="B368" s="1">
        <v>42005.620138888888</v>
      </c>
      <c r="C368" s="2">
        <v>16692.869836050359</v>
      </c>
      <c r="D368" s="2">
        <v>16707.110321839056</v>
      </c>
      <c r="E368" s="2">
        <v>16679.681613489611</v>
      </c>
      <c r="F368" s="2">
        <v>16693.906427517137</v>
      </c>
      <c r="G368">
        <f t="shared" ca="1" si="66"/>
        <v>17101.09641494861</v>
      </c>
      <c r="H368">
        <f t="shared" ca="1" si="67"/>
        <v>16621.418291635411</v>
      </c>
      <c r="I368" t="str">
        <f t="shared" ca="1" si="68"/>
        <v/>
      </c>
      <c r="J368" s="2">
        <f t="shared" si="77"/>
        <v>289.59695352678318</v>
      </c>
      <c r="K368">
        <f t="shared" ca="1" si="65"/>
        <v>159.63845799337483</v>
      </c>
      <c r="L368">
        <f t="shared" ca="1" si="69"/>
        <v>17439.516270993139</v>
      </c>
      <c r="M368">
        <f t="shared" ca="1" si="70"/>
        <v>16444.590557239728</v>
      </c>
      <c r="N368" t="str">
        <f t="shared" ca="1" si="71"/>
        <v>Sell</v>
      </c>
      <c r="O368">
        <f t="shared" ca="1" si="72"/>
        <v>17155.251781349307</v>
      </c>
      <c r="P368">
        <f t="shared" ca="1" si="75"/>
        <v>142.13224482191555</v>
      </c>
      <c r="Q368">
        <f t="shared" ca="1" si="73"/>
        <v>42005.616666666669</v>
      </c>
      <c r="R368" t="str">
        <f t="shared" ca="1" si="76"/>
        <v/>
      </c>
      <c r="S368" s="10" t="str">
        <f t="shared" ca="1" si="74"/>
        <v/>
      </c>
    </row>
    <row r="369" spans="1:19" x14ac:dyDescent="0.2">
      <c r="A369">
        <v>355</v>
      </c>
      <c r="B369" s="1">
        <v>42005.620833333334</v>
      </c>
      <c r="C369" s="2">
        <v>16637.190737208664</v>
      </c>
      <c r="D369" s="2">
        <v>16647.081366042232</v>
      </c>
      <c r="E369" s="2">
        <v>16619.804236926968</v>
      </c>
      <c r="F369" s="2">
        <v>16636.015276277514</v>
      </c>
      <c r="G369">
        <f t="shared" ca="1" si="66"/>
        <v>16832.621005708792</v>
      </c>
      <c r="H369">
        <f t="shared" ca="1" si="67"/>
        <v>16679.681613489611</v>
      </c>
      <c r="I369" t="str">
        <f t="shared" ca="1" si="68"/>
        <v>Sell</v>
      </c>
      <c r="J369" s="2">
        <f t="shared" si="77"/>
        <v>127.87460051207017</v>
      </c>
      <c r="K369">
        <f t="shared" ca="1" si="65"/>
        <v>158.73091920819468</v>
      </c>
      <c r="L369">
        <f t="shared" ca="1" si="69"/>
        <v>17439.516270993139</v>
      </c>
      <c r="M369">
        <f t="shared" ca="1" si="70"/>
        <v>16444.590557239728</v>
      </c>
      <c r="N369" t="str">
        <f t="shared" ca="1" si="71"/>
        <v>Sell</v>
      </c>
      <c r="O369">
        <f t="shared" ca="1" si="72"/>
        <v>17155.251781349307</v>
      </c>
      <c r="P369">
        <f t="shared" ca="1" si="75"/>
        <v>142.13224482191555</v>
      </c>
      <c r="Q369">
        <f t="shared" ca="1" si="73"/>
        <v>42005.616666666669</v>
      </c>
      <c r="R369" t="str">
        <f t="shared" ca="1" si="76"/>
        <v/>
      </c>
      <c r="S369" s="10" t="str">
        <f t="shared" ca="1" si="74"/>
        <v/>
      </c>
    </row>
    <row r="370" spans="1:19" x14ac:dyDescent="0.2">
      <c r="A370">
        <v>356</v>
      </c>
      <c r="B370" s="1">
        <v>42005.621527777781</v>
      </c>
      <c r="C370" s="2">
        <v>16529.018158626444</v>
      </c>
      <c r="D370" s="2">
        <v>16553.251321489635</v>
      </c>
      <c r="E370" s="2">
        <v>16499.648979382549</v>
      </c>
      <c r="F370" s="2">
        <v>16529.594312407073</v>
      </c>
      <c r="G370">
        <f t="shared" ca="1" si="66"/>
        <v>16707.110321839056</v>
      </c>
      <c r="H370">
        <f t="shared" ca="1" si="67"/>
        <v>16619.804236926968</v>
      </c>
      <c r="I370" t="str">
        <f t="shared" ca="1" si="68"/>
        <v>Sell</v>
      </c>
      <c r="J370" s="2">
        <f t="shared" si="77"/>
        <v>74.102190590168902</v>
      </c>
      <c r="K370">
        <f t="shared" ca="1" si="65"/>
        <v>156.31295553339396</v>
      </c>
      <c r="L370">
        <f t="shared" ca="1" si="69"/>
        <v>17439.516270993139</v>
      </c>
      <c r="M370">
        <f t="shared" ca="1" si="70"/>
        <v>16444.590557239728</v>
      </c>
      <c r="N370" t="str">
        <f t="shared" ca="1" si="71"/>
        <v>Sell</v>
      </c>
      <c r="O370">
        <f t="shared" ca="1" si="72"/>
        <v>17155.251781349307</v>
      </c>
      <c r="P370">
        <f t="shared" ca="1" si="75"/>
        <v>142.13224482191555</v>
      </c>
      <c r="Q370">
        <f t="shared" ca="1" si="73"/>
        <v>42005.616666666669</v>
      </c>
      <c r="R370" t="str">
        <f t="shared" ca="1" si="76"/>
        <v/>
      </c>
      <c r="S370" s="10" t="str">
        <f t="shared" ca="1" si="74"/>
        <v/>
      </c>
    </row>
    <row r="371" spans="1:19" x14ac:dyDescent="0.2">
      <c r="A371">
        <v>357</v>
      </c>
      <c r="B371" s="1">
        <v>42005.62222222222</v>
      </c>
      <c r="C371" s="2">
        <v>16313.423423207876</v>
      </c>
      <c r="D371" s="2">
        <v>16326.022627745135</v>
      </c>
      <c r="E371" s="2">
        <v>16303.684107711473</v>
      </c>
      <c r="F371" s="2">
        <v>16313.37261743483</v>
      </c>
      <c r="G371">
        <f t="shared" ca="1" si="66"/>
        <v>16647.081366042232</v>
      </c>
      <c r="H371">
        <f t="shared" ca="1" si="67"/>
        <v>16499.648979382549</v>
      </c>
      <c r="I371" t="str">
        <f t="shared" ca="1" si="68"/>
        <v>Sell</v>
      </c>
      <c r="J371" s="2">
        <f t="shared" si="77"/>
        <v>136.36629689496476</v>
      </c>
      <c r="K371">
        <f t="shared" ca="1" si="65"/>
        <v>155.74305100086741</v>
      </c>
      <c r="L371" t="str">
        <f t="shared" ca="1" si="69"/>
        <v/>
      </c>
      <c r="M371" t="str">
        <f t="shared" ca="1" si="70"/>
        <v/>
      </c>
      <c r="N371" t="str">
        <f t="shared" ca="1" si="71"/>
        <v>TP</v>
      </c>
      <c r="O371" t="str">
        <f t="shared" ca="1" si="72"/>
        <v/>
      </c>
      <c r="P371" t="str">
        <f t="shared" ca="1" si="75"/>
        <v/>
      </c>
      <c r="Q371" t="str">
        <f t="shared" ca="1" si="73"/>
        <v/>
      </c>
      <c r="R371">
        <f t="shared" ca="1" si="76"/>
        <v>710.66122410957905</v>
      </c>
      <c r="S371" s="10">
        <f t="shared" ca="1" si="74"/>
        <v>5.5555555518367328E-3</v>
      </c>
    </row>
    <row r="372" spans="1:19" x14ac:dyDescent="0.2">
      <c r="A372">
        <v>358</v>
      </c>
      <c r="B372" s="1">
        <v>42005.622916666667</v>
      </c>
      <c r="C372" s="2">
        <v>16360.663765087964</v>
      </c>
      <c r="D372" s="2">
        <v>16367.625622445987</v>
      </c>
      <c r="E372" s="2">
        <v>16342.720557904217</v>
      </c>
      <c r="F372" s="2">
        <v>16360.048658018579</v>
      </c>
      <c r="G372">
        <f t="shared" ca="1" si="66"/>
        <v>16553.251321489635</v>
      </c>
      <c r="H372">
        <f t="shared" ca="1" si="67"/>
        <v>16303.684107711473</v>
      </c>
      <c r="I372" t="str">
        <f t="shared" ca="1" si="68"/>
        <v/>
      </c>
      <c r="J372" s="2">
        <f t="shared" si="77"/>
        <v>225.91020469559953</v>
      </c>
      <c r="K372">
        <f t="shared" ca="1" si="65"/>
        <v>157.74782682071691</v>
      </c>
      <c r="L372" t="str">
        <f t="shared" ca="1" si="69"/>
        <v/>
      </c>
      <c r="M372" t="str">
        <f t="shared" ca="1" si="70"/>
        <v/>
      </c>
      <c r="N372" t="str">
        <f t="shared" ca="1" si="71"/>
        <v/>
      </c>
      <c r="O372" t="str">
        <f t="shared" ca="1" si="72"/>
        <v/>
      </c>
      <c r="P372" t="str">
        <f t="shared" ca="1" si="75"/>
        <v/>
      </c>
      <c r="Q372" t="str">
        <f t="shared" ca="1" si="73"/>
        <v/>
      </c>
      <c r="R372" t="str">
        <f t="shared" ca="1" si="76"/>
        <v/>
      </c>
      <c r="S372" s="10" t="str">
        <f t="shared" ca="1" si="74"/>
        <v/>
      </c>
    </row>
    <row r="373" spans="1:19" x14ac:dyDescent="0.2">
      <c r="A373">
        <v>359</v>
      </c>
      <c r="B373" s="1">
        <v>42005.623611111114</v>
      </c>
      <c r="C373" s="2">
        <v>16525.985537958742</v>
      </c>
      <c r="D373" s="2">
        <v>16532.963022059295</v>
      </c>
      <c r="E373" s="2">
        <v>16512.072041049687</v>
      </c>
      <c r="F373" s="2">
        <v>16526.257967915011</v>
      </c>
      <c r="G373">
        <f t="shared" ca="1" si="66"/>
        <v>16367.625622445987</v>
      </c>
      <c r="H373">
        <f t="shared" ca="1" si="67"/>
        <v>16303.684107711473</v>
      </c>
      <c r="I373" t="str">
        <f t="shared" ca="1" si="68"/>
        <v>Buy</v>
      </c>
      <c r="J373" s="2">
        <f t="shared" si="77"/>
        <v>54.253005011156347</v>
      </c>
      <c r="K373">
        <f t="shared" ca="1" si="65"/>
        <v>154.79083191187232</v>
      </c>
      <c r="L373">
        <f t="shared" ca="1" si="69"/>
        <v>16058.043958622242</v>
      </c>
      <c r="M373">
        <f t="shared" ca="1" si="70"/>
        <v>17141.579782005349</v>
      </c>
      <c r="N373" t="str">
        <f t="shared" ca="1" si="71"/>
        <v>Buy</v>
      </c>
      <c r="O373">
        <f t="shared" ca="1" si="72"/>
        <v>16367.625622445987</v>
      </c>
      <c r="P373">
        <f t="shared" ca="1" si="75"/>
        <v>154.79083191187232</v>
      </c>
      <c r="Q373">
        <f t="shared" ca="1" si="73"/>
        <v>42005.623611111114</v>
      </c>
      <c r="R373" t="str">
        <f t="shared" ca="1" si="76"/>
        <v/>
      </c>
      <c r="S373" s="10" t="str">
        <f t="shared" ca="1" si="74"/>
        <v/>
      </c>
    </row>
    <row r="374" spans="1:19" x14ac:dyDescent="0.2">
      <c r="A374">
        <v>360</v>
      </c>
      <c r="B374" s="1">
        <v>42005.624305555553</v>
      </c>
      <c r="C374" s="2">
        <v>16202.915270546835</v>
      </c>
      <c r="D374" s="2">
        <v>16229.265439003633</v>
      </c>
      <c r="E374" s="2">
        <v>16188.469593316109</v>
      </c>
      <c r="F374" s="2">
        <v>16203.131367063699</v>
      </c>
      <c r="G374">
        <f t="shared" ca="1" si="66"/>
        <v>16532.963022059295</v>
      </c>
      <c r="H374">
        <f t="shared" ca="1" si="67"/>
        <v>16303.684107711473</v>
      </c>
      <c r="I374" t="str">
        <f t="shared" ca="1" si="68"/>
        <v>Sell</v>
      </c>
      <c r="J374" s="2">
        <f t="shared" si="77"/>
        <v>172.91436404071646</v>
      </c>
      <c r="K374">
        <f t="shared" ca="1" si="65"/>
        <v>155.30864711555358</v>
      </c>
      <c r="L374">
        <f t="shared" ca="1" si="69"/>
        <v>16058.043958622242</v>
      </c>
      <c r="M374">
        <f t="shared" ca="1" si="70"/>
        <v>17141.579782005349</v>
      </c>
      <c r="N374" t="str">
        <f t="shared" ca="1" si="71"/>
        <v>Buy</v>
      </c>
      <c r="O374">
        <f t="shared" ca="1" si="72"/>
        <v>16367.625622445987</v>
      </c>
      <c r="P374">
        <f t="shared" ca="1" si="75"/>
        <v>154.79083191187232</v>
      </c>
      <c r="Q374">
        <f t="shared" ca="1" si="73"/>
        <v>42005.623611111114</v>
      </c>
      <c r="R374" t="str">
        <f t="shared" ca="1" si="76"/>
        <v/>
      </c>
      <c r="S374" s="10" t="str">
        <f t="shared" ca="1" si="74"/>
        <v/>
      </c>
    </row>
    <row r="375" spans="1:19" x14ac:dyDescent="0.2">
      <c r="A375">
        <v>361</v>
      </c>
      <c r="B375" s="1">
        <v>42005.625</v>
      </c>
      <c r="C375" s="2">
        <v>16235.127664835996</v>
      </c>
      <c r="D375" s="2">
        <v>16255.632551125531</v>
      </c>
      <c r="E375" s="2">
        <v>16214.623730804551</v>
      </c>
      <c r="F375" s="2">
        <v>16236.078250426592</v>
      </c>
      <c r="G375">
        <f t="shared" ca="1" si="66"/>
        <v>16532.963022059295</v>
      </c>
      <c r="H375">
        <f t="shared" ca="1" si="67"/>
        <v>16188.469593316109</v>
      </c>
      <c r="I375" t="str">
        <f t="shared" ca="1" si="68"/>
        <v/>
      </c>
      <c r="J375" s="2">
        <f t="shared" si="77"/>
        <v>337.78837459890201</v>
      </c>
      <c r="K375">
        <f t="shared" ca="1" si="65"/>
        <v>160.5223536150778</v>
      </c>
      <c r="L375">
        <f t="shared" ca="1" si="69"/>
        <v>16058.043958622242</v>
      </c>
      <c r="M375">
        <f t="shared" ca="1" si="70"/>
        <v>17141.579782005349</v>
      </c>
      <c r="N375" t="str">
        <f t="shared" ca="1" si="71"/>
        <v>Buy</v>
      </c>
      <c r="O375">
        <f t="shared" ca="1" si="72"/>
        <v>16367.625622445987</v>
      </c>
      <c r="P375">
        <f t="shared" ca="1" si="75"/>
        <v>154.79083191187232</v>
      </c>
      <c r="Q375">
        <f t="shared" ca="1" si="73"/>
        <v>42005.623611111114</v>
      </c>
      <c r="R375" t="str">
        <f t="shared" ca="1" si="76"/>
        <v/>
      </c>
      <c r="S375" s="10" t="str">
        <f t="shared" ca="1" si="74"/>
        <v/>
      </c>
    </row>
    <row r="376" spans="1:19" x14ac:dyDescent="0.2">
      <c r="A376">
        <v>362</v>
      </c>
      <c r="B376" s="1">
        <v>42005.625694444447</v>
      </c>
      <c r="C376" s="2">
        <v>16438.469006672975</v>
      </c>
      <c r="D376" s="2">
        <v>16451.538273113685</v>
      </c>
      <c r="E376" s="2">
        <v>16411.221701758583</v>
      </c>
      <c r="F376" s="2">
        <v>16438.187313779432</v>
      </c>
      <c r="G376">
        <f t="shared" ca="1" si="66"/>
        <v>16255.632551125531</v>
      </c>
      <c r="H376">
        <f t="shared" ca="1" si="67"/>
        <v>16188.469593316109</v>
      </c>
      <c r="I376" t="str">
        <f t="shared" ca="1" si="68"/>
        <v>Buy</v>
      </c>
      <c r="J376" s="2">
        <f t="shared" si="77"/>
        <v>52.501184061831736</v>
      </c>
      <c r="K376">
        <f t="shared" ca="1" si="65"/>
        <v>157.43603448498507</v>
      </c>
      <c r="L376">
        <f t="shared" ca="1" si="69"/>
        <v>16058.043958622242</v>
      </c>
      <c r="M376">
        <f t="shared" ca="1" si="70"/>
        <v>17141.579782005349</v>
      </c>
      <c r="N376" t="str">
        <f t="shared" ca="1" si="71"/>
        <v>Buy</v>
      </c>
      <c r="O376">
        <f t="shared" ca="1" si="72"/>
        <v>16367.625622445987</v>
      </c>
      <c r="P376">
        <f t="shared" ca="1" si="75"/>
        <v>154.79083191187232</v>
      </c>
      <c r="Q376">
        <f t="shared" ca="1" si="73"/>
        <v>42005.623611111114</v>
      </c>
      <c r="R376" t="str">
        <f t="shared" ca="1" si="76"/>
        <v/>
      </c>
      <c r="S376" s="10" t="str">
        <f t="shared" ca="1" si="74"/>
        <v/>
      </c>
    </row>
    <row r="377" spans="1:19" x14ac:dyDescent="0.2">
      <c r="A377">
        <v>363</v>
      </c>
      <c r="B377" s="1">
        <v>42005.626388888886</v>
      </c>
      <c r="C377" s="2">
        <v>16107.777185857891</v>
      </c>
      <c r="D377" s="2">
        <v>16117.568386408628</v>
      </c>
      <c r="E377" s="2">
        <v>16077.241206721263</v>
      </c>
      <c r="F377" s="2">
        <v>16106.329977224304</v>
      </c>
      <c r="G377">
        <f t="shared" ca="1" si="66"/>
        <v>16451.538273113685</v>
      </c>
      <c r="H377">
        <f t="shared" ca="1" si="67"/>
        <v>16188.469593316109</v>
      </c>
      <c r="I377" t="str">
        <f t="shared" ca="1" si="68"/>
        <v>Sell</v>
      </c>
      <c r="J377" s="2">
        <f t="shared" si="77"/>
        <v>215.46002268709344</v>
      </c>
      <c r="K377">
        <f t="shared" ca="1" si="65"/>
        <v>159.09386271933104</v>
      </c>
      <c r="L377">
        <f t="shared" ca="1" si="69"/>
        <v>16058.043958622242</v>
      </c>
      <c r="M377">
        <f t="shared" ca="1" si="70"/>
        <v>17141.579782005349</v>
      </c>
      <c r="N377" t="str">
        <f t="shared" ca="1" si="71"/>
        <v>Buy</v>
      </c>
      <c r="O377">
        <f t="shared" ca="1" si="72"/>
        <v>16367.625622445987</v>
      </c>
      <c r="P377">
        <f t="shared" ca="1" si="75"/>
        <v>154.79083191187232</v>
      </c>
      <c r="Q377">
        <f t="shared" ca="1" si="73"/>
        <v>42005.623611111114</v>
      </c>
      <c r="R377" t="str">
        <f t="shared" ca="1" si="76"/>
        <v/>
      </c>
      <c r="S377" s="10" t="str">
        <f t="shared" ca="1" si="74"/>
        <v/>
      </c>
    </row>
    <row r="378" spans="1:19" x14ac:dyDescent="0.2">
      <c r="A378">
        <v>364</v>
      </c>
      <c r="B378" s="1">
        <v>42005.627083333333</v>
      </c>
      <c r="C378" s="2">
        <v>16014.552029974309</v>
      </c>
      <c r="D378" s="2">
        <v>16015.360797461473</v>
      </c>
      <c r="E378" s="2">
        <v>15996.306528180634</v>
      </c>
      <c r="F378" s="2">
        <v>16014.648374068696</v>
      </c>
      <c r="G378">
        <f t="shared" ca="1" si="66"/>
        <v>16451.538273113685</v>
      </c>
      <c r="H378">
        <f t="shared" ca="1" si="67"/>
        <v>16077.241206721263</v>
      </c>
      <c r="I378" t="str">
        <f t="shared" ca="1" si="68"/>
        <v>Sell</v>
      </c>
      <c r="J378" s="2">
        <f t="shared" si="77"/>
        <v>360.94610705816922</v>
      </c>
      <c r="K378">
        <f t="shared" ca="1" si="65"/>
        <v>164.86106970044071</v>
      </c>
      <c r="L378" t="str">
        <f t="shared" ca="1" si="69"/>
        <v/>
      </c>
      <c r="M378" t="str">
        <f t="shared" ca="1" si="70"/>
        <v/>
      </c>
      <c r="N378" t="str">
        <f t="shared" ca="1" si="71"/>
        <v>SL</v>
      </c>
      <c r="O378" t="str">
        <f t="shared" ca="1" si="72"/>
        <v/>
      </c>
      <c r="P378" t="str">
        <f t="shared" ca="1" si="75"/>
        <v/>
      </c>
      <c r="Q378" t="str">
        <f t="shared" ca="1" si="73"/>
        <v/>
      </c>
      <c r="R378">
        <f t="shared" ca="1" si="76"/>
        <v>-309.58166382374475</v>
      </c>
      <c r="S378" s="10">
        <f t="shared" ca="1" si="74"/>
        <v>3.4722222189884633E-3</v>
      </c>
    </row>
    <row r="379" spans="1:19" x14ac:dyDescent="0.2">
      <c r="A379">
        <v>365</v>
      </c>
      <c r="B379" s="1">
        <v>42005.62777777778</v>
      </c>
      <c r="C379" s="2">
        <v>16079.612665196768</v>
      </c>
      <c r="D379" s="2">
        <v>16109.068738033315</v>
      </c>
      <c r="E379" s="2">
        <v>16067.548049453258</v>
      </c>
      <c r="F379" s="2">
        <v>16078.112677435392</v>
      </c>
      <c r="G379">
        <f t="shared" ca="1" si="66"/>
        <v>16117.568386408628</v>
      </c>
      <c r="H379">
        <f t="shared" ca="1" si="67"/>
        <v>15996.306528180634</v>
      </c>
      <c r="I379" t="str">
        <f t="shared" ca="1" si="68"/>
        <v/>
      </c>
      <c r="J379" s="2">
        <f t="shared" si="77"/>
        <v>110.02344904367055</v>
      </c>
      <c r="K379">
        <f t="shared" ca="1" si="65"/>
        <v>163.2942805388187</v>
      </c>
      <c r="L379" t="str">
        <f t="shared" ca="1" si="69"/>
        <v/>
      </c>
      <c r="M379" t="str">
        <f t="shared" ca="1" si="70"/>
        <v/>
      </c>
      <c r="N379" t="str">
        <f t="shared" ca="1" si="71"/>
        <v/>
      </c>
      <c r="O379" t="str">
        <f t="shared" ca="1" si="72"/>
        <v/>
      </c>
      <c r="P379" t="str">
        <f t="shared" ca="1" si="75"/>
        <v/>
      </c>
      <c r="Q379" t="str">
        <f t="shared" ca="1" si="73"/>
        <v/>
      </c>
      <c r="R379" t="str">
        <f t="shared" ca="1" si="76"/>
        <v/>
      </c>
      <c r="S379" s="10" t="str">
        <f t="shared" ca="1" si="74"/>
        <v/>
      </c>
    </row>
    <row r="380" spans="1:19" x14ac:dyDescent="0.2">
      <c r="A380">
        <v>366</v>
      </c>
      <c r="B380" s="1">
        <v>42005.628472222219</v>
      </c>
      <c r="C380" s="2">
        <v>16154.868968554376</v>
      </c>
      <c r="D380" s="2">
        <v>16171.757424879632</v>
      </c>
      <c r="E380" s="2">
        <v>16128.191683405363</v>
      </c>
      <c r="F380" s="2">
        <v>16155.688222689454</v>
      </c>
      <c r="G380">
        <f t="shared" ca="1" si="66"/>
        <v>16109.068738033315</v>
      </c>
      <c r="H380">
        <f t="shared" ca="1" si="67"/>
        <v>15996.306528180634</v>
      </c>
      <c r="I380" t="str">
        <f t="shared" ca="1" si="68"/>
        <v>Buy</v>
      </c>
      <c r="J380" s="2">
        <f t="shared" si="77"/>
        <v>94.420363964618446</v>
      </c>
      <c r="K380">
        <f t="shared" ca="1" si="65"/>
        <v>161.32645435098442</v>
      </c>
      <c r="L380">
        <f t="shared" ca="1" si="69"/>
        <v>15786.415829331347</v>
      </c>
      <c r="M380">
        <f t="shared" ca="1" si="70"/>
        <v>16915.701009788238</v>
      </c>
      <c r="N380" t="str">
        <f t="shared" ca="1" si="71"/>
        <v>Buy</v>
      </c>
      <c r="O380">
        <f t="shared" ca="1" si="72"/>
        <v>16109.068738033315</v>
      </c>
      <c r="P380">
        <f t="shared" ca="1" si="75"/>
        <v>161.32645435098442</v>
      </c>
      <c r="Q380">
        <f t="shared" ca="1" si="73"/>
        <v>42005.628472222219</v>
      </c>
      <c r="R380" t="str">
        <f t="shared" ca="1" si="76"/>
        <v/>
      </c>
      <c r="S380" s="10" t="str">
        <f t="shared" ca="1" si="74"/>
        <v/>
      </c>
    </row>
    <row r="381" spans="1:19" x14ac:dyDescent="0.2">
      <c r="A381">
        <v>367</v>
      </c>
      <c r="B381" s="1">
        <v>42005.629166666666</v>
      </c>
      <c r="C381" s="2">
        <v>16222.612145640582</v>
      </c>
      <c r="D381" s="2">
        <v>16233.900458239325</v>
      </c>
      <c r="E381" s="2">
        <v>16198.474336420841</v>
      </c>
      <c r="F381" s="2">
        <v>16222.931970753545</v>
      </c>
      <c r="G381">
        <f t="shared" ca="1" si="66"/>
        <v>16171.757424879632</v>
      </c>
      <c r="H381">
        <f t="shared" ca="1" si="67"/>
        <v>15996.306528180634</v>
      </c>
      <c r="I381" t="str">
        <f t="shared" ca="1" si="68"/>
        <v>Buy</v>
      </c>
      <c r="J381" s="2">
        <f t="shared" si="77"/>
        <v>93.644747444239329</v>
      </c>
      <c r="K381">
        <f t="shared" ca="1" si="65"/>
        <v>159.392691296506</v>
      </c>
      <c r="L381">
        <f t="shared" ca="1" si="69"/>
        <v>15786.415829331347</v>
      </c>
      <c r="M381">
        <f t="shared" ca="1" si="70"/>
        <v>16915.701009788238</v>
      </c>
      <c r="N381" t="str">
        <f t="shared" ca="1" si="71"/>
        <v>Buy</v>
      </c>
      <c r="O381">
        <f t="shared" ca="1" si="72"/>
        <v>16109.068738033315</v>
      </c>
      <c r="P381">
        <f t="shared" ca="1" si="75"/>
        <v>161.32645435098442</v>
      </c>
      <c r="Q381">
        <f t="shared" ca="1" si="73"/>
        <v>42005.628472222219</v>
      </c>
      <c r="R381" t="str">
        <f t="shared" ca="1" si="76"/>
        <v/>
      </c>
      <c r="S381" s="10" t="str">
        <f t="shared" ca="1" si="74"/>
        <v/>
      </c>
    </row>
    <row r="382" spans="1:19" x14ac:dyDescent="0.2">
      <c r="A382">
        <v>368</v>
      </c>
      <c r="B382" s="1">
        <v>42005.629861111112</v>
      </c>
      <c r="C382" s="2">
        <v>16294.304334222721</v>
      </c>
      <c r="D382" s="2">
        <v>16308.534076480586</v>
      </c>
      <c r="E382" s="2">
        <v>16284.111795184608</v>
      </c>
      <c r="F382" s="2">
        <v>16294.904894149549</v>
      </c>
      <c r="G382">
        <f t="shared" ca="1" si="66"/>
        <v>16233.900458239325</v>
      </c>
      <c r="H382">
        <f t="shared" ca="1" si="67"/>
        <v>16067.548049453258</v>
      </c>
      <c r="I382" t="str">
        <f t="shared" ca="1" si="68"/>
        <v>Buy</v>
      </c>
      <c r="J382" s="2">
        <f t="shared" si="77"/>
        <v>78.212235549870456</v>
      </c>
      <c r="K382">
        <f t="shared" ca="1" si="65"/>
        <v>157.07324970374501</v>
      </c>
      <c r="L382">
        <f t="shared" ca="1" si="69"/>
        <v>15786.415829331347</v>
      </c>
      <c r="M382">
        <f t="shared" ca="1" si="70"/>
        <v>16915.701009788238</v>
      </c>
      <c r="N382" t="str">
        <f t="shared" ca="1" si="71"/>
        <v>Buy</v>
      </c>
      <c r="O382">
        <f t="shared" ca="1" si="72"/>
        <v>16109.068738033315</v>
      </c>
      <c r="P382">
        <f t="shared" ca="1" si="75"/>
        <v>161.32645435098442</v>
      </c>
      <c r="Q382">
        <f t="shared" ca="1" si="73"/>
        <v>42005.628472222219</v>
      </c>
      <c r="R382" t="str">
        <f t="shared" ca="1" si="76"/>
        <v/>
      </c>
      <c r="S382" s="10" t="str">
        <f t="shared" ca="1" si="74"/>
        <v/>
      </c>
    </row>
    <row r="383" spans="1:19" x14ac:dyDescent="0.2">
      <c r="A383">
        <v>369</v>
      </c>
      <c r="B383" s="1">
        <v>42005.630555555559</v>
      </c>
      <c r="C383" s="2">
        <v>16508.471445114919</v>
      </c>
      <c r="D383" s="2">
        <v>16522.280251924782</v>
      </c>
      <c r="E383" s="2">
        <v>16483.916158037344</v>
      </c>
      <c r="F383" s="2">
        <v>16510.638344633229</v>
      </c>
      <c r="G383">
        <f t="shared" ca="1" si="66"/>
        <v>16308.534076480586</v>
      </c>
      <c r="H383">
        <f t="shared" ca="1" si="67"/>
        <v>16128.191683405363</v>
      </c>
      <c r="I383" t="str">
        <f t="shared" ca="1" si="68"/>
        <v>Buy</v>
      </c>
      <c r="J383" s="2">
        <f t="shared" si="77"/>
        <v>85.602105727040907</v>
      </c>
      <c r="K383">
        <f t="shared" ca="1" si="65"/>
        <v>155.03121701869634</v>
      </c>
      <c r="L383">
        <f t="shared" ca="1" si="69"/>
        <v>15786.415829331347</v>
      </c>
      <c r="M383">
        <f t="shared" ca="1" si="70"/>
        <v>16915.701009788238</v>
      </c>
      <c r="N383" t="str">
        <f t="shared" ca="1" si="71"/>
        <v>Buy</v>
      </c>
      <c r="O383">
        <f t="shared" ca="1" si="72"/>
        <v>16109.068738033315</v>
      </c>
      <c r="P383">
        <f t="shared" ca="1" si="75"/>
        <v>161.32645435098442</v>
      </c>
      <c r="Q383">
        <f t="shared" ca="1" si="73"/>
        <v>42005.628472222219</v>
      </c>
      <c r="R383" t="str">
        <f t="shared" ca="1" si="76"/>
        <v/>
      </c>
      <c r="S383" s="10" t="str">
        <f t="shared" ca="1" si="74"/>
        <v/>
      </c>
    </row>
    <row r="384" spans="1:19" x14ac:dyDescent="0.2">
      <c r="A384">
        <v>370</v>
      </c>
      <c r="B384" s="1">
        <v>42005.631249999999</v>
      </c>
      <c r="C384" s="2">
        <v>16681.338071343813</v>
      </c>
      <c r="D384" s="2">
        <v>16694.013493219933</v>
      </c>
      <c r="E384" s="2">
        <v>16672.087230750683</v>
      </c>
      <c r="F384" s="2">
        <v>16682.752337921072</v>
      </c>
      <c r="G384">
        <f t="shared" ca="1" si="66"/>
        <v>16522.280251924782</v>
      </c>
      <c r="H384">
        <f t="shared" ca="1" si="67"/>
        <v>16198.474336420841</v>
      </c>
      <c r="I384" t="str">
        <f t="shared" ca="1" si="68"/>
        <v>Buy</v>
      </c>
      <c r="J384" s="2">
        <f t="shared" si="77"/>
        <v>227.37535777523226</v>
      </c>
      <c r="K384">
        <f t="shared" ca="1" si="65"/>
        <v>157.09819246888307</v>
      </c>
      <c r="L384">
        <f t="shared" ca="1" si="69"/>
        <v>15786.415829331347</v>
      </c>
      <c r="M384">
        <f t="shared" ca="1" si="70"/>
        <v>16915.701009788238</v>
      </c>
      <c r="N384" t="str">
        <f t="shared" ca="1" si="71"/>
        <v>Buy</v>
      </c>
      <c r="O384">
        <f t="shared" ca="1" si="72"/>
        <v>16109.068738033315</v>
      </c>
      <c r="P384">
        <f t="shared" ca="1" si="75"/>
        <v>161.32645435098442</v>
      </c>
      <c r="Q384">
        <f t="shared" ca="1" si="73"/>
        <v>42005.628472222219</v>
      </c>
      <c r="R384" t="str">
        <f t="shared" ca="1" si="76"/>
        <v/>
      </c>
      <c r="S384" s="10" t="str">
        <f t="shared" ca="1" si="74"/>
        <v/>
      </c>
    </row>
    <row r="385" spans="1:19" x14ac:dyDescent="0.2">
      <c r="A385">
        <v>371</v>
      </c>
      <c r="B385" s="1">
        <v>42005.631944444445</v>
      </c>
      <c r="C385" s="2">
        <v>16713.515119928343</v>
      </c>
      <c r="D385" s="2">
        <v>16723.829794021047</v>
      </c>
      <c r="E385" s="2">
        <v>16711.727952141504</v>
      </c>
      <c r="F385" s="2">
        <v>16712.975828792263</v>
      </c>
      <c r="G385">
        <f t="shared" ca="1" si="66"/>
        <v>16694.013493219933</v>
      </c>
      <c r="H385">
        <f t="shared" ca="1" si="67"/>
        <v>16284.111795184608</v>
      </c>
      <c r="I385" t="str">
        <f t="shared" ca="1" si="68"/>
        <v>Buy</v>
      </c>
      <c r="J385" s="2">
        <f t="shared" si="77"/>
        <v>183.37514858670329</v>
      </c>
      <c r="K385">
        <f t="shared" ca="1" si="65"/>
        <v>157.84896264367794</v>
      </c>
      <c r="L385">
        <f t="shared" ca="1" si="69"/>
        <v>15786.415829331347</v>
      </c>
      <c r="M385">
        <f t="shared" ca="1" si="70"/>
        <v>16915.701009788238</v>
      </c>
      <c r="N385" t="str">
        <f t="shared" ca="1" si="71"/>
        <v>Buy</v>
      </c>
      <c r="O385">
        <f t="shared" ca="1" si="72"/>
        <v>16109.068738033315</v>
      </c>
      <c r="P385">
        <f t="shared" ca="1" si="75"/>
        <v>161.32645435098442</v>
      </c>
      <c r="Q385">
        <f t="shared" ca="1" si="73"/>
        <v>42005.628472222219</v>
      </c>
      <c r="R385" t="str">
        <f t="shared" ca="1" si="76"/>
        <v/>
      </c>
      <c r="S385" s="10" t="str">
        <f t="shared" ca="1" si="74"/>
        <v/>
      </c>
    </row>
    <row r="386" spans="1:19" x14ac:dyDescent="0.2">
      <c r="A386">
        <v>372</v>
      </c>
      <c r="B386" s="1">
        <v>42005.632638888892</v>
      </c>
      <c r="C386" s="2">
        <v>16705.518843243812</v>
      </c>
      <c r="D386" s="2">
        <v>16711.872778373683</v>
      </c>
      <c r="E386" s="2">
        <v>16678.26914347096</v>
      </c>
      <c r="F386" s="2">
        <v>16704.140992110719</v>
      </c>
      <c r="G386">
        <f t="shared" ca="1" si="66"/>
        <v>16723.829794021047</v>
      </c>
      <c r="H386">
        <f t="shared" ca="1" si="67"/>
        <v>16483.916158037344</v>
      </c>
      <c r="I386" t="str">
        <f t="shared" ca="1" si="68"/>
        <v/>
      </c>
      <c r="J386" s="2">
        <f t="shared" si="77"/>
        <v>41.07745609997437</v>
      </c>
      <c r="K386">
        <f t="shared" ca="1" si="65"/>
        <v>154.51263388528642</v>
      </c>
      <c r="L386">
        <f t="shared" ca="1" si="69"/>
        <v>15786.415829331347</v>
      </c>
      <c r="M386">
        <f t="shared" ca="1" si="70"/>
        <v>16915.701009788238</v>
      </c>
      <c r="N386" t="str">
        <f t="shared" ca="1" si="71"/>
        <v>Buy</v>
      </c>
      <c r="O386">
        <f t="shared" ca="1" si="72"/>
        <v>16109.068738033315</v>
      </c>
      <c r="P386">
        <f t="shared" ca="1" si="75"/>
        <v>161.32645435098442</v>
      </c>
      <c r="Q386">
        <f t="shared" ca="1" si="73"/>
        <v>42005.628472222219</v>
      </c>
      <c r="R386" t="str">
        <f t="shared" ca="1" si="76"/>
        <v/>
      </c>
      <c r="S386" s="10" t="str">
        <f t="shared" ca="1" si="74"/>
        <v/>
      </c>
    </row>
    <row r="387" spans="1:19" x14ac:dyDescent="0.2">
      <c r="A387">
        <v>373</v>
      </c>
      <c r="B387" s="1">
        <v>42005.633333333331</v>
      </c>
      <c r="C387" s="2">
        <v>16954.309353923087</v>
      </c>
      <c r="D387" s="2">
        <v>16974.290262523344</v>
      </c>
      <c r="E387" s="2">
        <v>16941.338714692283</v>
      </c>
      <c r="F387" s="2">
        <v>16954.817284788714</v>
      </c>
      <c r="G387">
        <f t="shared" ca="1" si="66"/>
        <v>16723.829794021047</v>
      </c>
      <c r="H387">
        <f t="shared" ca="1" si="67"/>
        <v>16672.087230750683</v>
      </c>
      <c r="I387" t="str">
        <f t="shared" ca="1" si="68"/>
        <v>Buy</v>
      </c>
      <c r="J387" s="2">
        <f t="shared" si="77"/>
        <v>34.706685321303667</v>
      </c>
      <c r="K387">
        <f t="shared" ca="1" si="65"/>
        <v>151.08960678345835</v>
      </c>
      <c r="L387" t="str">
        <f t="shared" ca="1" si="69"/>
        <v/>
      </c>
      <c r="M387" t="str">
        <f t="shared" ca="1" si="70"/>
        <v/>
      </c>
      <c r="N387" t="str">
        <f t="shared" ca="1" si="71"/>
        <v>TP</v>
      </c>
      <c r="O387" t="str">
        <f t="shared" ca="1" si="72"/>
        <v/>
      </c>
      <c r="P387" t="str">
        <f t="shared" ca="1" si="75"/>
        <v/>
      </c>
      <c r="Q387" t="str">
        <f t="shared" ca="1" si="73"/>
        <v/>
      </c>
      <c r="R387">
        <f t="shared" ca="1" si="76"/>
        <v>806.63227175492284</v>
      </c>
      <c r="S387" s="10">
        <f t="shared" ca="1" si="74"/>
        <v>4.8611111124046147E-3</v>
      </c>
    </row>
    <row r="388" spans="1:19" x14ac:dyDescent="0.2">
      <c r="A388">
        <v>374</v>
      </c>
      <c r="B388" s="1">
        <v>42005.634027777778</v>
      </c>
      <c r="C388" s="2">
        <v>17245.834962720492</v>
      </c>
      <c r="D388" s="2">
        <v>17262.103225918701</v>
      </c>
      <c r="E388" s="2">
        <v>17217.950362478983</v>
      </c>
      <c r="F388" s="2">
        <v>17246.64576149069</v>
      </c>
      <c r="G388">
        <f t="shared" ca="1" si="66"/>
        <v>16974.290262523344</v>
      </c>
      <c r="H388">
        <f t="shared" ca="1" si="67"/>
        <v>16678.26914347096</v>
      </c>
      <c r="I388" t="str">
        <f t="shared" ca="1" si="68"/>
        <v>Buy</v>
      </c>
      <c r="J388" s="2">
        <f t="shared" si="77"/>
        <v>270.1492704126249</v>
      </c>
      <c r="K388">
        <f t="shared" ca="1" si="65"/>
        <v>154.4913114585774</v>
      </c>
      <c r="L388">
        <f t="shared" ca="1" si="69"/>
        <v>16665.307639606188</v>
      </c>
      <c r="M388">
        <f t="shared" ca="1" si="70"/>
        <v>17746.746819816231</v>
      </c>
      <c r="N388" t="str">
        <f t="shared" ca="1" si="71"/>
        <v>Buy</v>
      </c>
      <c r="O388">
        <f t="shared" ca="1" si="72"/>
        <v>16974.290262523344</v>
      </c>
      <c r="P388">
        <f t="shared" ca="1" si="75"/>
        <v>154.4913114585774</v>
      </c>
      <c r="Q388">
        <f t="shared" ca="1" si="73"/>
        <v>42005.634027777778</v>
      </c>
      <c r="R388" t="str">
        <f t="shared" ca="1" si="76"/>
        <v/>
      </c>
      <c r="S388" s="10" t="str">
        <f t="shared" ca="1" si="74"/>
        <v/>
      </c>
    </row>
    <row r="389" spans="1:19" x14ac:dyDescent="0.2">
      <c r="A389">
        <v>375</v>
      </c>
      <c r="B389" s="1">
        <v>42005.634722222225</v>
      </c>
      <c r="C389" s="2">
        <v>17498.50457005918</v>
      </c>
      <c r="D389" s="2">
        <v>17531.425708153623</v>
      </c>
      <c r="E389" s="2">
        <v>17473.368824935649</v>
      </c>
      <c r="F389" s="2">
        <v>17497.842265448064</v>
      </c>
      <c r="G389">
        <f t="shared" ca="1" si="66"/>
        <v>17262.103225918701</v>
      </c>
      <c r="H389">
        <f t="shared" ca="1" si="67"/>
        <v>16678.26914347096</v>
      </c>
      <c r="I389" t="str">
        <f t="shared" ca="1" si="68"/>
        <v>Buy</v>
      </c>
      <c r="J389" s="2">
        <f t="shared" si="77"/>
        <v>307.2859411299869</v>
      </c>
      <c r="K389">
        <f t="shared" ca="1" si="65"/>
        <v>158.85687230633195</v>
      </c>
      <c r="L389">
        <f t="shared" ca="1" si="69"/>
        <v>16665.307639606188</v>
      </c>
      <c r="M389">
        <f t="shared" ca="1" si="70"/>
        <v>17746.746819816231</v>
      </c>
      <c r="N389" t="str">
        <f t="shared" ca="1" si="71"/>
        <v>Buy</v>
      </c>
      <c r="O389">
        <f t="shared" ca="1" si="72"/>
        <v>16974.290262523344</v>
      </c>
      <c r="P389">
        <f t="shared" ca="1" si="75"/>
        <v>154.4913114585774</v>
      </c>
      <c r="Q389">
        <f t="shared" ca="1" si="73"/>
        <v>42005.634027777778</v>
      </c>
      <c r="R389" t="str">
        <f t="shared" ca="1" si="76"/>
        <v/>
      </c>
      <c r="S389" s="10" t="str">
        <f t="shared" ca="1" si="74"/>
        <v/>
      </c>
    </row>
    <row r="390" spans="1:19" x14ac:dyDescent="0.2">
      <c r="A390">
        <v>376</v>
      </c>
      <c r="B390" s="1">
        <v>42005.635416666664</v>
      </c>
      <c r="C390" s="2">
        <v>17696.927214114341</v>
      </c>
      <c r="D390" s="2">
        <v>17700.759165147014</v>
      </c>
      <c r="E390" s="2">
        <v>17669.469196238777</v>
      </c>
      <c r="F390" s="2">
        <v>17696.302209277699</v>
      </c>
      <c r="G390">
        <f t="shared" ca="1" si="66"/>
        <v>17531.425708153623</v>
      </c>
      <c r="H390">
        <f t="shared" ca="1" si="67"/>
        <v>16941.338714692283</v>
      </c>
      <c r="I390" t="str">
        <f t="shared" ca="1" si="68"/>
        <v>Buy</v>
      </c>
      <c r="J390" s="2">
        <f t="shared" si="77"/>
        <v>284.77994666293307</v>
      </c>
      <c r="K390">
        <f t="shared" ca="1" si="65"/>
        <v>162.45467443080625</v>
      </c>
      <c r="L390">
        <f t="shared" ca="1" si="69"/>
        <v>16665.307639606188</v>
      </c>
      <c r="M390">
        <f t="shared" ca="1" si="70"/>
        <v>17746.746819816231</v>
      </c>
      <c r="N390" t="str">
        <f t="shared" ca="1" si="71"/>
        <v>Buy</v>
      </c>
      <c r="O390">
        <f t="shared" ca="1" si="72"/>
        <v>16974.290262523344</v>
      </c>
      <c r="P390">
        <f t="shared" ca="1" si="75"/>
        <v>154.4913114585774</v>
      </c>
      <c r="Q390">
        <f t="shared" ca="1" si="73"/>
        <v>42005.634027777778</v>
      </c>
      <c r="R390" t="str">
        <f t="shared" ca="1" si="76"/>
        <v/>
      </c>
      <c r="S390" s="10" t="str">
        <f t="shared" ca="1" si="74"/>
        <v/>
      </c>
    </row>
    <row r="391" spans="1:19" x14ac:dyDescent="0.2">
      <c r="A391">
        <v>377</v>
      </c>
      <c r="B391" s="1">
        <v>42005.636111111111</v>
      </c>
      <c r="C391" s="2">
        <v>17767.07261008069</v>
      </c>
      <c r="D391" s="2">
        <v>17781.779513679881</v>
      </c>
      <c r="E391" s="2">
        <v>17738.044098321152</v>
      </c>
      <c r="F391" s="2">
        <v>17767.61557224725</v>
      </c>
      <c r="G391">
        <f t="shared" ca="1" si="66"/>
        <v>17700.759165147014</v>
      </c>
      <c r="H391">
        <f t="shared" ca="1" si="67"/>
        <v>17217.950362478983</v>
      </c>
      <c r="I391" t="str">
        <f t="shared" ca="1" si="68"/>
        <v>Buy</v>
      </c>
      <c r="J391" s="2">
        <f t="shared" si="77"/>
        <v>202.91689969895015</v>
      </c>
      <c r="K391">
        <f t="shared" ca="1" si="65"/>
        <v>163.61073800989607</v>
      </c>
      <c r="L391" t="str">
        <f t="shared" ca="1" si="69"/>
        <v/>
      </c>
      <c r="M391" t="str">
        <f t="shared" ca="1" si="70"/>
        <v/>
      </c>
      <c r="N391" t="str">
        <f t="shared" ca="1" si="71"/>
        <v>TP</v>
      </c>
      <c r="O391" t="str">
        <f t="shared" ca="1" si="72"/>
        <v/>
      </c>
      <c r="P391" t="str">
        <f t="shared" ca="1" si="75"/>
        <v/>
      </c>
      <c r="Q391" t="str">
        <f t="shared" ca="1" si="73"/>
        <v/>
      </c>
      <c r="R391">
        <f t="shared" ca="1" si="76"/>
        <v>772.45655729288774</v>
      </c>
      <c r="S391" s="10">
        <f t="shared" ca="1" si="74"/>
        <v>2.0833333328482695E-3</v>
      </c>
    </row>
    <row r="392" spans="1:19" x14ac:dyDescent="0.2">
      <c r="A392">
        <v>378</v>
      </c>
      <c r="B392" s="1">
        <v>42005.636805555558</v>
      </c>
      <c r="C392" s="2">
        <v>17499.937427171499</v>
      </c>
      <c r="D392" s="2">
        <v>17513.805208210062</v>
      </c>
      <c r="E392" s="2">
        <v>17470.814451519411</v>
      </c>
      <c r="F392" s="2">
        <v>17498.995922152339</v>
      </c>
      <c r="G392">
        <f t="shared" ca="1" si="66"/>
        <v>17781.779513679881</v>
      </c>
      <c r="H392">
        <f t="shared" ca="1" si="67"/>
        <v>17473.368824935649</v>
      </c>
      <c r="I392" t="str">
        <f t="shared" ca="1" si="68"/>
        <v>Sell</v>
      </c>
      <c r="J392" s="2">
        <f t="shared" si="77"/>
        <v>85.477304402182199</v>
      </c>
      <c r="K392">
        <f t="shared" ca="1" si="65"/>
        <v>161.37835419253281</v>
      </c>
      <c r="L392">
        <f t="shared" ca="1" si="69"/>
        <v>17796.125533320715</v>
      </c>
      <c r="M392">
        <f t="shared" ca="1" si="70"/>
        <v>16666.477053972983</v>
      </c>
      <c r="N392" t="str">
        <f t="shared" ca="1" si="71"/>
        <v>Sell</v>
      </c>
      <c r="O392">
        <f t="shared" ca="1" si="72"/>
        <v>17473.368824935649</v>
      </c>
      <c r="P392">
        <f t="shared" ca="1" si="75"/>
        <v>161.37835419253281</v>
      </c>
      <c r="Q392">
        <f t="shared" ca="1" si="73"/>
        <v>42005.636805555558</v>
      </c>
      <c r="R392" t="str">
        <f t="shared" ca="1" si="76"/>
        <v/>
      </c>
      <c r="S392" s="10" t="str">
        <f t="shared" ca="1" si="74"/>
        <v/>
      </c>
    </row>
    <row r="393" spans="1:19" x14ac:dyDescent="0.2">
      <c r="A393">
        <v>379</v>
      </c>
      <c r="B393" s="1">
        <v>42005.637499999997</v>
      </c>
      <c r="C393" s="2">
        <v>17476.610266113643</v>
      </c>
      <c r="D393" s="2">
        <v>17498.578337946834</v>
      </c>
      <c r="E393" s="2">
        <v>17451.210330782924</v>
      </c>
      <c r="F393" s="2">
        <v>17475.748111110657</v>
      </c>
      <c r="G393">
        <f t="shared" ca="1" si="66"/>
        <v>17781.779513679881</v>
      </c>
      <c r="H393">
        <f t="shared" ca="1" si="67"/>
        <v>17470.814451519411</v>
      </c>
      <c r="I393" t="str">
        <f t="shared" ca="1" si="68"/>
        <v>Sell</v>
      </c>
      <c r="J393" s="2">
        <f t="shared" si="77"/>
        <v>296.80112072783959</v>
      </c>
      <c r="K393">
        <f t="shared" ca="1" si="65"/>
        <v>165.24757609354157</v>
      </c>
      <c r="L393">
        <f t="shared" ca="1" si="69"/>
        <v>17796.125533320715</v>
      </c>
      <c r="M393">
        <f t="shared" ca="1" si="70"/>
        <v>16666.477053972983</v>
      </c>
      <c r="N393" t="str">
        <f t="shared" ca="1" si="71"/>
        <v>Sell</v>
      </c>
      <c r="O393">
        <f t="shared" ca="1" si="72"/>
        <v>17473.368824935649</v>
      </c>
      <c r="P393">
        <f t="shared" ca="1" si="75"/>
        <v>161.37835419253281</v>
      </c>
      <c r="Q393">
        <f t="shared" ca="1" si="73"/>
        <v>42005.636805555558</v>
      </c>
      <c r="R393" t="str">
        <f t="shared" ca="1" si="76"/>
        <v/>
      </c>
      <c r="S393" s="10" t="str">
        <f t="shared" ca="1" si="74"/>
        <v/>
      </c>
    </row>
    <row r="394" spans="1:19" x14ac:dyDescent="0.2">
      <c r="A394">
        <v>380</v>
      </c>
      <c r="B394" s="1">
        <v>42005.638194444444</v>
      </c>
      <c r="C394" s="2">
        <v>17435.165433767903</v>
      </c>
      <c r="D394" s="2">
        <v>17452.100641881741</v>
      </c>
      <c r="E394" s="2">
        <v>17407.865116402168</v>
      </c>
      <c r="F394" s="2">
        <v>17435.672333348801</v>
      </c>
      <c r="G394">
        <f t="shared" ca="1" si="66"/>
        <v>17513.805208210062</v>
      </c>
      <c r="H394">
        <f t="shared" ca="1" si="67"/>
        <v>17451.210330782924</v>
      </c>
      <c r="I394" t="str">
        <f t="shared" ca="1" si="68"/>
        <v>Sell</v>
      </c>
      <c r="J394" s="2">
        <f t="shared" si="77"/>
        <v>47.78559136941476</v>
      </c>
      <c r="K394">
        <f t="shared" ca="1" si="65"/>
        <v>161.89151938713795</v>
      </c>
      <c r="L394">
        <f t="shared" ca="1" si="69"/>
        <v>17796.125533320715</v>
      </c>
      <c r="M394">
        <f t="shared" ca="1" si="70"/>
        <v>16666.477053972983</v>
      </c>
      <c r="N394" t="str">
        <f t="shared" ca="1" si="71"/>
        <v>Sell</v>
      </c>
      <c r="O394">
        <f t="shared" ca="1" si="72"/>
        <v>17473.368824935649</v>
      </c>
      <c r="P394">
        <f t="shared" ca="1" si="75"/>
        <v>161.37835419253281</v>
      </c>
      <c r="Q394">
        <f t="shared" ca="1" si="73"/>
        <v>42005.636805555558</v>
      </c>
      <c r="R394" t="str">
        <f t="shared" ca="1" si="76"/>
        <v/>
      </c>
      <c r="S394" s="10" t="str">
        <f t="shared" ca="1" si="74"/>
        <v/>
      </c>
    </row>
    <row r="395" spans="1:19" x14ac:dyDescent="0.2">
      <c r="A395">
        <v>381</v>
      </c>
      <c r="B395" s="1">
        <v>42005.638888888891</v>
      </c>
      <c r="C395" s="2">
        <v>17275.529311433482</v>
      </c>
      <c r="D395" s="2">
        <v>17307.884439868176</v>
      </c>
      <c r="E395" s="2">
        <v>17247.407186746252</v>
      </c>
      <c r="F395" s="2">
        <v>17275.476969575077</v>
      </c>
      <c r="G395">
        <f t="shared" ca="1" si="66"/>
        <v>17498.578337946834</v>
      </c>
      <c r="H395">
        <f t="shared" ca="1" si="67"/>
        <v>17407.865116402168</v>
      </c>
      <c r="I395" t="str">
        <f t="shared" ca="1" si="68"/>
        <v>Sell</v>
      </c>
      <c r="J395" s="2">
        <f t="shared" si="77"/>
        <v>67.882994708488695</v>
      </c>
      <c r="K395">
        <f t="shared" ca="1" si="65"/>
        <v>159.20556153917656</v>
      </c>
      <c r="L395">
        <f t="shared" ca="1" si="69"/>
        <v>17796.125533320715</v>
      </c>
      <c r="M395">
        <f t="shared" ca="1" si="70"/>
        <v>16666.477053972983</v>
      </c>
      <c r="N395" t="str">
        <f t="shared" ca="1" si="71"/>
        <v>Sell</v>
      </c>
      <c r="O395">
        <f t="shared" ca="1" si="72"/>
        <v>17473.368824935649</v>
      </c>
      <c r="P395">
        <f t="shared" ca="1" si="75"/>
        <v>161.37835419253281</v>
      </c>
      <c r="Q395">
        <f t="shared" ca="1" si="73"/>
        <v>42005.636805555558</v>
      </c>
      <c r="R395" t="str">
        <f t="shared" ca="1" si="76"/>
        <v/>
      </c>
      <c r="S395" s="10" t="str">
        <f t="shared" ca="1" si="74"/>
        <v/>
      </c>
    </row>
    <row r="396" spans="1:19" x14ac:dyDescent="0.2">
      <c r="A396">
        <v>382</v>
      </c>
      <c r="B396" s="1">
        <v>42005.63958333333</v>
      </c>
      <c r="C396" s="2">
        <v>17587.76528823025</v>
      </c>
      <c r="D396" s="2">
        <v>17605.705648341132</v>
      </c>
      <c r="E396" s="2">
        <v>17568.579648626248</v>
      </c>
      <c r="F396" s="2">
        <v>17588.622460973114</v>
      </c>
      <c r="G396">
        <f t="shared" ca="1" si="66"/>
        <v>17452.100641881741</v>
      </c>
      <c r="H396">
        <f t="shared" ca="1" si="67"/>
        <v>17247.407186746252</v>
      </c>
      <c r="I396" t="str">
        <f t="shared" ca="1" si="68"/>
        <v>Buy</v>
      </c>
      <c r="J396" s="2">
        <f t="shared" si="77"/>
        <v>188.26514660254907</v>
      </c>
      <c r="K396">
        <f t="shared" ca="1" si="65"/>
        <v>160.03583539813005</v>
      </c>
      <c r="L396">
        <f t="shared" ca="1" si="69"/>
        <v>17796.125533320715</v>
      </c>
      <c r="M396">
        <f t="shared" ca="1" si="70"/>
        <v>16666.477053972983</v>
      </c>
      <c r="N396" t="str">
        <f t="shared" ca="1" si="71"/>
        <v>Sell</v>
      </c>
      <c r="O396">
        <f t="shared" ca="1" si="72"/>
        <v>17473.368824935649</v>
      </c>
      <c r="P396">
        <f t="shared" ca="1" si="75"/>
        <v>161.37835419253281</v>
      </c>
      <c r="Q396">
        <f t="shared" ca="1" si="73"/>
        <v>42005.636805555558</v>
      </c>
      <c r="R396" t="str">
        <f t="shared" ca="1" si="76"/>
        <v/>
      </c>
      <c r="S396" s="10" t="str">
        <f t="shared" ca="1" si="74"/>
        <v/>
      </c>
    </row>
    <row r="397" spans="1:19" x14ac:dyDescent="0.2">
      <c r="A397">
        <v>383</v>
      </c>
      <c r="B397" s="1">
        <v>42005.640277777777</v>
      </c>
      <c r="C397" s="2">
        <v>17705.517623413627</v>
      </c>
      <c r="D397" s="2">
        <v>17722.275158170574</v>
      </c>
      <c r="E397" s="2">
        <v>17694.181029917348</v>
      </c>
      <c r="F397" s="2">
        <v>17704.328483336554</v>
      </c>
      <c r="G397">
        <f t="shared" ca="1" si="66"/>
        <v>17605.705648341132</v>
      </c>
      <c r="H397">
        <f t="shared" ca="1" si="67"/>
        <v>17247.407186746252</v>
      </c>
      <c r="I397" t="str">
        <f t="shared" ca="1" si="68"/>
        <v>Buy</v>
      </c>
      <c r="J397" s="2">
        <f t="shared" si="77"/>
        <v>330.22867876605596</v>
      </c>
      <c r="K397">
        <f t="shared" ca="1" si="65"/>
        <v>164.89848806578507</v>
      </c>
      <c r="L397">
        <f t="shared" ca="1" si="69"/>
        <v>17796.125533320715</v>
      </c>
      <c r="M397">
        <f t="shared" ca="1" si="70"/>
        <v>16666.477053972983</v>
      </c>
      <c r="N397" t="str">
        <f t="shared" ca="1" si="71"/>
        <v>Sell</v>
      </c>
      <c r="O397">
        <f t="shared" ca="1" si="72"/>
        <v>17473.368824935649</v>
      </c>
      <c r="P397">
        <f t="shared" ca="1" si="75"/>
        <v>161.37835419253281</v>
      </c>
      <c r="Q397">
        <f t="shared" ca="1" si="73"/>
        <v>42005.636805555558</v>
      </c>
      <c r="R397" t="str">
        <f t="shared" ca="1" si="76"/>
        <v/>
      </c>
      <c r="S397" s="10" t="str">
        <f t="shared" ca="1" si="74"/>
        <v/>
      </c>
    </row>
    <row r="398" spans="1:19" x14ac:dyDescent="0.2">
      <c r="A398">
        <v>384</v>
      </c>
      <c r="B398" s="1">
        <v>42005.640972222223</v>
      </c>
      <c r="C398" s="2">
        <v>17206.865261629842</v>
      </c>
      <c r="D398" s="2">
        <v>17205.841107389329</v>
      </c>
      <c r="E398" s="2">
        <v>17179.554560371133</v>
      </c>
      <c r="F398" s="2">
        <v>17206.579561142862</v>
      </c>
      <c r="G398">
        <f t="shared" ca="1" si="66"/>
        <v>17722.275158170574</v>
      </c>
      <c r="H398">
        <f t="shared" ca="1" si="67"/>
        <v>17247.407186746252</v>
      </c>
      <c r="I398" t="str">
        <f t="shared" ca="1" si="68"/>
        <v>Sell</v>
      </c>
      <c r="J398" s="2">
        <f t="shared" si="77"/>
        <v>133.65269719745993</v>
      </c>
      <c r="K398">
        <f t="shared" ca="1" si="65"/>
        <v>164.00575118383293</v>
      </c>
      <c r="L398">
        <f t="shared" ca="1" si="69"/>
        <v>17796.125533320715</v>
      </c>
      <c r="M398">
        <f t="shared" ca="1" si="70"/>
        <v>16666.477053972983</v>
      </c>
      <c r="N398" t="str">
        <f t="shared" ca="1" si="71"/>
        <v>Sell</v>
      </c>
      <c r="O398">
        <f t="shared" ca="1" si="72"/>
        <v>17473.368824935649</v>
      </c>
      <c r="P398">
        <f t="shared" ca="1" si="75"/>
        <v>161.37835419253281</v>
      </c>
      <c r="Q398">
        <f t="shared" ca="1" si="73"/>
        <v>42005.636805555558</v>
      </c>
      <c r="R398" t="str">
        <f t="shared" ca="1" si="76"/>
        <v/>
      </c>
      <c r="S398" s="10" t="str">
        <f t="shared" ca="1" si="74"/>
        <v/>
      </c>
    </row>
    <row r="399" spans="1:19" x14ac:dyDescent="0.2">
      <c r="A399">
        <v>385</v>
      </c>
      <c r="B399" s="1">
        <v>42005.64166666667</v>
      </c>
      <c r="C399" s="2">
        <v>17071.82853990054</v>
      </c>
      <c r="D399" s="2">
        <v>17079.478535038572</v>
      </c>
      <c r="E399" s="2">
        <v>17054.677057377652</v>
      </c>
      <c r="F399" s="2">
        <v>17072.297328320539</v>
      </c>
      <c r="G399">
        <f t="shared" ca="1" si="66"/>
        <v>17722.275158170574</v>
      </c>
      <c r="H399">
        <f t="shared" ca="1" si="67"/>
        <v>17179.554560371133</v>
      </c>
      <c r="I399" t="str">
        <f t="shared" ca="1" si="68"/>
        <v>Sell</v>
      </c>
      <c r="J399" s="2">
        <f t="shared" si="77"/>
        <v>524.77392296542166</v>
      </c>
      <c r="K399">
        <f t="shared" ref="K399:K462" ca="1" si="78">IF(A399=$C$7+2,AVERAGE(OFFSET(J400,-$C$7,0,$C$7,1)),IF(A399&gt;$C$7+2,(($C$7-1)*(K398)+J399)/$C$7,""))</f>
        <v>174.31341323473546</v>
      </c>
      <c r="L399">
        <f t="shared" ca="1" si="69"/>
        <v>17796.125533320715</v>
      </c>
      <c r="M399">
        <f t="shared" ca="1" si="70"/>
        <v>16666.477053972983</v>
      </c>
      <c r="N399" t="str">
        <f t="shared" ca="1" si="71"/>
        <v>Sell</v>
      </c>
      <c r="O399">
        <f t="shared" ca="1" si="72"/>
        <v>17473.368824935649</v>
      </c>
      <c r="P399">
        <f t="shared" ca="1" si="75"/>
        <v>161.37835419253281</v>
      </c>
      <c r="Q399">
        <f t="shared" ca="1" si="73"/>
        <v>42005.636805555558</v>
      </c>
      <c r="R399" t="str">
        <f t="shared" ca="1" si="76"/>
        <v/>
      </c>
      <c r="S399" s="10" t="str">
        <f t="shared" ca="1" si="74"/>
        <v/>
      </c>
    </row>
    <row r="400" spans="1:19" x14ac:dyDescent="0.2">
      <c r="A400">
        <v>386</v>
      </c>
      <c r="B400" s="1">
        <v>42005.642361111109</v>
      </c>
      <c r="C400" s="2">
        <v>16951.381186387182</v>
      </c>
      <c r="D400" s="2">
        <v>16976.185012701269</v>
      </c>
      <c r="E400" s="2">
        <v>16942.11244540973</v>
      </c>
      <c r="F400" s="2">
        <v>16952.249074556679</v>
      </c>
      <c r="G400">
        <f t="shared" ref="G400:G463" ca="1" si="79">IF($A400&gt;$C$5,MAX(OFFSET(D400,-$C$5,0,$C$5,1)),"")</f>
        <v>17205.841107389329</v>
      </c>
      <c r="H400">
        <f t="shared" ref="H400:H463" ca="1" si="80">IF($A400&gt;$C$6,MIN(OFFSET(E400,-$C$6,0,$C$6,1)),"")</f>
        <v>17054.677057377652</v>
      </c>
      <c r="I400" t="str">
        <f t="shared" ref="I400:I463" ca="1" si="81">IF(A400&gt;MAX($C$5,$C$6,$C$7+1),IF(AND(D400&gt;G400,E400&lt;H400),"Null",IF(D400&gt;=G400,"Buy",IF(E400&lt;=H400,"Sell",""))),"")</f>
        <v>Sell</v>
      </c>
      <c r="J400" s="2">
        <f t="shared" si="77"/>
        <v>151.90250376520999</v>
      </c>
      <c r="K400">
        <f t="shared" ca="1" si="78"/>
        <v>173.67310153560615</v>
      </c>
      <c r="L400">
        <f t="shared" ref="L400:L463" ca="1" si="82">IF($N400="Buy", $O400-$C$8*$P400,IF($N400="Sell", $O400+$C$8*$P400,""))</f>
        <v>17796.125533320715</v>
      </c>
      <c r="M400">
        <f t="shared" ref="M400:M463" ca="1" si="83">IF($N400="Buy", $O400+$C$9*$P400,IF($N400="Sell", $O400-$C$9*$P400,""))</f>
        <v>16666.477053972983</v>
      </c>
      <c r="N400" t="str">
        <f t="shared" ref="N400:N463" ca="1" si="84">IF(OR(N399="",N399="SL",N399="TP"),IF(OR(I400="Buy",I400="Sell"),I400,""),IF(N399="Buy",IF(E400&lt;L399,"SL",IF(D400&gt;M399,"TP","Buy")),IF(N399="Sell", IF(D400&gt;L399,"SL",IF(E400&lt;M399,"TP","Sell")),"")))</f>
        <v>Sell</v>
      </c>
      <c r="O400">
        <f t="shared" ref="O400:O463" ca="1" si="85">IF($N399&lt;&gt;$N400,IF($N400="Buy",G400,IF($N400="Sell",$H400,"")),O399)</f>
        <v>17473.368824935649</v>
      </c>
      <c r="P400">
        <f t="shared" ca="1" si="75"/>
        <v>161.37835419253281</v>
      </c>
      <c r="Q400">
        <f t="shared" ref="Q400:Q463" ca="1" si="86">IF($N399&lt;&gt;$N400,IF(OR($N400="Buy",$N400="Sell"),B400,""),Q399)</f>
        <v>42005.636805555558</v>
      </c>
      <c r="R400" t="str">
        <f t="shared" ca="1" si="76"/>
        <v/>
      </c>
      <c r="S400" s="10" t="str">
        <f t="shared" ref="S400:S463" ca="1" si="87">IF(OR(N400="SL",N400="TP"),B400-Q399,"")</f>
        <v/>
      </c>
    </row>
    <row r="401" spans="1:19" x14ac:dyDescent="0.2">
      <c r="A401">
        <v>387</v>
      </c>
      <c r="B401" s="1">
        <v>42005.643055555556</v>
      </c>
      <c r="C401" s="2">
        <v>17135.055929063627</v>
      </c>
      <c r="D401" s="2">
        <v>17163.64378456791</v>
      </c>
      <c r="E401" s="2">
        <v>17113.699442398687</v>
      </c>
      <c r="F401" s="2">
        <v>17135.547757517892</v>
      </c>
      <c r="G401">
        <f t="shared" ca="1" si="79"/>
        <v>17079.478535038572</v>
      </c>
      <c r="H401">
        <f t="shared" ca="1" si="80"/>
        <v>16942.11244540973</v>
      </c>
      <c r="I401" t="str">
        <f t="shared" ca="1" si="81"/>
        <v>Buy</v>
      </c>
      <c r="J401" s="2">
        <f t="shared" si="77"/>
        <v>130.18488291080939</v>
      </c>
      <c r="K401">
        <f t="shared" ca="1" si="78"/>
        <v>172.43058100346911</v>
      </c>
      <c r="L401">
        <f t="shared" ca="1" si="82"/>
        <v>17796.125533320715</v>
      </c>
      <c r="M401">
        <f t="shared" ca="1" si="83"/>
        <v>16666.477053972983</v>
      </c>
      <c r="N401" t="str">
        <f t="shared" ca="1" si="84"/>
        <v>Sell</v>
      </c>
      <c r="O401">
        <f t="shared" ca="1" si="85"/>
        <v>17473.368824935649</v>
      </c>
      <c r="P401">
        <f t="shared" ref="P401:P464" ca="1" si="88">IF($N400&lt;&gt;$N401,IF(OR($N401="Buy",$N401="Sell"),K401,""),P400)</f>
        <v>161.37835419253281</v>
      </c>
      <c r="Q401">
        <f t="shared" ca="1" si="86"/>
        <v>42005.636805555558</v>
      </c>
      <c r="R401" t="str">
        <f t="shared" ref="R401:R464" ca="1" si="89">IF(N400="Buy",IF(N401="TP",M400-O400,IF(N401="SL",L400-O400,"")),IF(N400="Sell",IF(N401="SL",O400-L400,IF(N401="TP",O400-M400,"")),""))</f>
        <v/>
      </c>
      <c r="S401" s="10" t="str">
        <f t="shared" ca="1" si="87"/>
        <v/>
      </c>
    </row>
    <row r="402" spans="1:19" x14ac:dyDescent="0.2">
      <c r="A402">
        <v>388</v>
      </c>
      <c r="B402" s="1">
        <v>42005.643750000003</v>
      </c>
      <c r="C402" s="2">
        <v>17020.872357228069</v>
      </c>
      <c r="D402" s="2">
        <v>17044.673341498634</v>
      </c>
      <c r="E402" s="2">
        <v>16996.949288913154</v>
      </c>
      <c r="F402" s="2">
        <v>17021.118486996642</v>
      </c>
      <c r="G402">
        <f t="shared" ca="1" si="79"/>
        <v>17163.64378456791</v>
      </c>
      <c r="H402">
        <f t="shared" ca="1" si="80"/>
        <v>16942.11244540973</v>
      </c>
      <c r="I402" t="str">
        <f t="shared" ca="1" si="81"/>
        <v/>
      </c>
      <c r="J402" s="2">
        <f t="shared" ref="J402:J465" si="90">MAX(D401-E401,F400-E401,D401-F400)</f>
        <v>211.39471001123093</v>
      </c>
      <c r="K402">
        <f t="shared" ca="1" si="78"/>
        <v>173.54384183226233</v>
      </c>
      <c r="L402">
        <f t="shared" ca="1" si="82"/>
        <v>17796.125533320715</v>
      </c>
      <c r="M402">
        <f t="shared" ca="1" si="83"/>
        <v>16666.477053972983</v>
      </c>
      <c r="N402" t="str">
        <f t="shared" ca="1" si="84"/>
        <v>Sell</v>
      </c>
      <c r="O402">
        <f t="shared" ca="1" si="85"/>
        <v>17473.368824935649</v>
      </c>
      <c r="P402">
        <f t="shared" ca="1" si="88"/>
        <v>161.37835419253281</v>
      </c>
      <c r="Q402">
        <f t="shared" ca="1" si="86"/>
        <v>42005.636805555558</v>
      </c>
      <c r="R402" t="str">
        <f t="shared" ca="1" si="89"/>
        <v/>
      </c>
      <c r="S402" s="10" t="str">
        <f t="shared" ca="1" si="87"/>
        <v/>
      </c>
    </row>
    <row r="403" spans="1:19" x14ac:dyDescent="0.2">
      <c r="A403">
        <v>389</v>
      </c>
      <c r="B403" s="1">
        <v>42005.644444444442</v>
      </c>
      <c r="C403" s="2">
        <v>16931.849733142764</v>
      </c>
      <c r="D403" s="2">
        <v>16947.20737723678</v>
      </c>
      <c r="E403" s="2">
        <v>16915.651006487053</v>
      </c>
      <c r="F403" s="2">
        <v>16931.235442825837</v>
      </c>
      <c r="G403">
        <f t="shared" ca="1" si="79"/>
        <v>17163.64378456791</v>
      </c>
      <c r="H403">
        <f t="shared" ca="1" si="80"/>
        <v>16942.11244540973</v>
      </c>
      <c r="I403" t="str">
        <f t="shared" ca="1" si="81"/>
        <v>Sell</v>
      </c>
      <c r="J403" s="2">
        <f t="shared" si="90"/>
        <v>138.59846860473772</v>
      </c>
      <c r="K403">
        <f t="shared" ca="1" si="78"/>
        <v>172.54540259719019</v>
      </c>
      <c r="L403">
        <f t="shared" ca="1" si="82"/>
        <v>17796.125533320715</v>
      </c>
      <c r="M403">
        <f t="shared" ca="1" si="83"/>
        <v>16666.477053972983</v>
      </c>
      <c r="N403" t="str">
        <f t="shared" ca="1" si="84"/>
        <v>Sell</v>
      </c>
      <c r="O403">
        <f t="shared" ca="1" si="85"/>
        <v>17473.368824935649</v>
      </c>
      <c r="P403">
        <f t="shared" ca="1" si="88"/>
        <v>161.37835419253281</v>
      </c>
      <c r="Q403">
        <f t="shared" ca="1" si="86"/>
        <v>42005.636805555558</v>
      </c>
      <c r="R403" t="str">
        <f t="shared" ca="1" si="89"/>
        <v/>
      </c>
      <c r="S403" s="10" t="str">
        <f t="shared" ca="1" si="87"/>
        <v/>
      </c>
    </row>
    <row r="404" spans="1:19" x14ac:dyDescent="0.2">
      <c r="A404">
        <v>390</v>
      </c>
      <c r="B404" s="1">
        <v>42005.645138888889</v>
      </c>
      <c r="C404" s="2">
        <v>16784.069340993567</v>
      </c>
      <c r="D404" s="2">
        <v>16793.446063591604</v>
      </c>
      <c r="E404" s="2">
        <v>16789.797966687147</v>
      </c>
      <c r="F404" s="2">
        <v>16783.935750740453</v>
      </c>
      <c r="G404">
        <f t="shared" ca="1" si="79"/>
        <v>17044.673341498634</v>
      </c>
      <c r="H404">
        <f t="shared" ca="1" si="80"/>
        <v>16915.651006487053</v>
      </c>
      <c r="I404" t="str">
        <f t="shared" ca="1" si="81"/>
        <v>Sell</v>
      </c>
      <c r="J404" s="2">
        <f t="shared" si="90"/>
        <v>105.46748050958922</v>
      </c>
      <c r="K404">
        <f t="shared" ca="1" si="78"/>
        <v>170.62889053754446</v>
      </c>
      <c r="L404">
        <f t="shared" ca="1" si="82"/>
        <v>17796.125533320715</v>
      </c>
      <c r="M404">
        <f t="shared" ca="1" si="83"/>
        <v>16666.477053972983</v>
      </c>
      <c r="N404" t="str">
        <f t="shared" ca="1" si="84"/>
        <v>Sell</v>
      </c>
      <c r="O404">
        <f t="shared" ca="1" si="85"/>
        <v>17473.368824935649</v>
      </c>
      <c r="P404">
        <f t="shared" ca="1" si="88"/>
        <v>161.37835419253281</v>
      </c>
      <c r="Q404">
        <f t="shared" ca="1" si="86"/>
        <v>42005.636805555558</v>
      </c>
      <c r="R404" t="str">
        <f t="shared" ca="1" si="89"/>
        <v/>
      </c>
      <c r="S404" s="10" t="str">
        <f t="shared" ca="1" si="87"/>
        <v/>
      </c>
    </row>
    <row r="405" spans="1:19" x14ac:dyDescent="0.2">
      <c r="A405">
        <v>391</v>
      </c>
      <c r="B405" s="1">
        <v>42006.375</v>
      </c>
      <c r="C405" s="2">
        <v>16941.416548322733</v>
      </c>
      <c r="D405" s="2">
        <v>16940.893608654369</v>
      </c>
      <c r="E405" s="2">
        <v>16926.912945704746</v>
      </c>
      <c r="F405" s="2">
        <v>16940.919418153713</v>
      </c>
      <c r="G405">
        <f t="shared" ca="1" si="79"/>
        <v>16947.20737723678</v>
      </c>
      <c r="H405">
        <f t="shared" ca="1" si="80"/>
        <v>16789.797966687147</v>
      </c>
      <c r="I405" t="str">
        <f t="shared" ca="1" si="81"/>
        <v/>
      </c>
      <c r="J405" s="2">
        <f t="shared" si="90"/>
        <v>141.43747613868982</v>
      </c>
      <c r="K405">
        <f t="shared" ca="1" si="78"/>
        <v>169.79485012614862</v>
      </c>
      <c r="L405">
        <f t="shared" ca="1" si="82"/>
        <v>17796.125533320715</v>
      </c>
      <c r="M405">
        <f t="shared" ca="1" si="83"/>
        <v>16666.477053972983</v>
      </c>
      <c r="N405" t="str">
        <f t="shared" ca="1" si="84"/>
        <v>Sell</v>
      </c>
      <c r="O405">
        <f t="shared" ca="1" si="85"/>
        <v>17473.368824935649</v>
      </c>
      <c r="P405">
        <f t="shared" ca="1" si="88"/>
        <v>161.37835419253281</v>
      </c>
      <c r="Q405">
        <f t="shared" ca="1" si="86"/>
        <v>42005.636805555558</v>
      </c>
      <c r="R405" t="str">
        <f t="shared" ca="1" si="89"/>
        <v/>
      </c>
      <c r="S405" s="10" t="str">
        <f t="shared" ca="1" si="87"/>
        <v/>
      </c>
    </row>
    <row r="406" spans="1:19" x14ac:dyDescent="0.2">
      <c r="A406">
        <v>392</v>
      </c>
      <c r="B406" s="1">
        <v>42006.375694444447</v>
      </c>
      <c r="C406" s="2">
        <v>16784.386231296263</v>
      </c>
      <c r="D406" s="2">
        <v>16805.278682057426</v>
      </c>
      <c r="E406" s="2">
        <v>16775.802606295467</v>
      </c>
      <c r="F406" s="2">
        <v>16784.168178848133</v>
      </c>
      <c r="G406">
        <f t="shared" ca="1" si="79"/>
        <v>16940.893608654369</v>
      </c>
      <c r="H406">
        <f t="shared" ca="1" si="80"/>
        <v>16789.797966687147</v>
      </c>
      <c r="I406" t="str">
        <f t="shared" ca="1" si="81"/>
        <v>Sell</v>
      </c>
      <c r="J406" s="2">
        <f t="shared" si="90"/>
        <v>156.95785791391609</v>
      </c>
      <c r="K406">
        <f t="shared" ca="1" si="78"/>
        <v>169.42807892008483</v>
      </c>
      <c r="L406">
        <f t="shared" ca="1" si="82"/>
        <v>17796.125533320715</v>
      </c>
      <c r="M406">
        <f t="shared" ca="1" si="83"/>
        <v>16666.477053972983</v>
      </c>
      <c r="N406" t="str">
        <f t="shared" ca="1" si="84"/>
        <v>Sell</v>
      </c>
      <c r="O406">
        <f t="shared" ca="1" si="85"/>
        <v>17473.368824935649</v>
      </c>
      <c r="P406">
        <f t="shared" ca="1" si="88"/>
        <v>161.37835419253281</v>
      </c>
      <c r="Q406">
        <f t="shared" ca="1" si="86"/>
        <v>42005.636805555558</v>
      </c>
      <c r="R406" t="str">
        <f t="shared" ca="1" si="89"/>
        <v/>
      </c>
      <c r="S406" s="10" t="str">
        <f t="shared" ca="1" si="87"/>
        <v/>
      </c>
    </row>
    <row r="407" spans="1:19" x14ac:dyDescent="0.2">
      <c r="A407">
        <v>393</v>
      </c>
      <c r="B407" s="1">
        <v>42006.376388888886</v>
      </c>
      <c r="C407" s="2">
        <v>16951.277028194087</v>
      </c>
      <c r="D407" s="2">
        <v>16954.579316790627</v>
      </c>
      <c r="E407" s="2">
        <v>16935.150957798338</v>
      </c>
      <c r="F407" s="2">
        <v>16951.176167878435</v>
      </c>
      <c r="G407">
        <f t="shared" ca="1" si="79"/>
        <v>16940.893608654369</v>
      </c>
      <c r="H407">
        <f t="shared" ca="1" si="80"/>
        <v>16775.802606295467</v>
      </c>
      <c r="I407" t="str">
        <f t="shared" ca="1" si="81"/>
        <v>Buy</v>
      </c>
      <c r="J407" s="2">
        <f t="shared" si="90"/>
        <v>165.11681185824636</v>
      </c>
      <c r="K407">
        <f t="shared" ca="1" si="78"/>
        <v>169.30489986117516</v>
      </c>
      <c r="L407">
        <f t="shared" ca="1" si="82"/>
        <v>17796.125533320715</v>
      </c>
      <c r="M407">
        <f t="shared" ca="1" si="83"/>
        <v>16666.477053972983</v>
      </c>
      <c r="N407" t="str">
        <f t="shared" ca="1" si="84"/>
        <v>Sell</v>
      </c>
      <c r="O407">
        <f t="shared" ca="1" si="85"/>
        <v>17473.368824935649</v>
      </c>
      <c r="P407">
        <f t="shared" ca="1" si="88"/>
        <v>161.37835419253281</v>
      </c>
      <c r="Q407">
        <f t="shared" ca="1" si="86"/>
        <v>42005.636805555558</v>
      </c>
      <c r="R407" t="str">
        <f t="shared" ca="1" si="89"/>
        <v/>
      </c>
      <c r="S407" s="10" t="str">
        <f t="shared" ca="1" si="87"/>
        <v/>
      </c>
    </row>
    <row r="408" spans="1:19" x14ac:dyDescent="0.2">
      <c r="A408">
        <v>394</v>
      </c>
      <c r="B408" s="1">
        <v>42006.377083333333</v>
      </c>
      <c r="C408" s="2">
        <v>16564.474301495276</v>
      </c>
      <c r="D408" s="2">
        <v>16583.265379041051</v>
      </c>
      <c r="E408" s="2">
        <v>16538.774239477243</v>
      </c>
      <c r="F408" s="2">
        <v>16563.70162696897</v>
      </c>
      <c r="G408">
        <f t="shared" ca="1" si="79"/>
        <v>16954.579316790627</v>
      </c>
      <c r="H408">
        <f t="shared" ca="1" si="80"/>
        <v>16775.802606295467</v>
      </c>
      <c r="I408" t="str">
        <f t="shared" ca="1" si="81"/>
        <v>Sell</v>
      </c>
      <c r="J408" s="2">
        <f t="shared" si="90"/>
        <v>170.41113794249395</v>
      </c>
      <c r="K408">
        <f t="shared" ca="1" si="78"/>
        <v>169.33650666349857</v>
      </c>
      <c r="L408" t="str">
        <f t="shared" ca="1" si="82"/>
        <v/>
      </c>
      <c r="M408" t="str">
        <f t="shared" ca="1" si="83"/>
        <v/>
      </c>
      <c r="N408" t="str">
        <f t="shared" ca="1" si="84"/>
        <v>TP</v>
      </c>
      <c r="O408" t="str">
        <f t="shared" ca="1" si="85"/>
        <v/>
      </c>
      <c r="P408" t="str">
        <f t="shared" ca="1" si="88"/>
        <v/>
      </c>
      <c r="Q408" t="str">
        <f t="shared" ca="1" si="86"/>
        <v/>
      </c>
      <c r="R408">
        <f t="shared" ca="1" si="89"/>
        <v>806.89177096266576</v>
      </c>
      <c r="S408" s="10">
        <f t="shared" ca="1" si="87"/>
        <v>0.74027777777519077</v>
      </c>
    </row>
    <row r="409" spans="1:19" x14ac:dyDescent="0.2">
      <c r="A409">
        <v>395</v>
      </c>
      <c r="B409" s="1">
        <v>42006.37777777778</v>
      </c>
      <c r="C409" s="2">
        <v>16729.206305947991</v>
      </c>
      <c r="D409" s="2">
        <v>16744.518248621924</v>
      </c>
      <c r="E409" s="2">
        <v>16720.58209972658</v>
      </c>
      <c r="F409" s="2">
        <v>16728.897231731957</v>
      </c>
      <c r="G409">
        <f t="shared" ca="1" si="79"/>
        <v>16954.579316790627</v>
      </c>
      <c r="H409">
        <f t="shared" ca="1" si="80"/>
        <v>16538.774239477243</v>
      </c>
      <c r="I409" t="str">
        <f t="shared" ca="1" si="81"/>
        <v/>
      </c>
      <c r="J409" s="2">
        <f t="shared" si="90"/>
        <v>412.40192840119198</v>
      </c>
      <c r="K409">
        <f t="shared" ca="1" si="78"/>
        <v>176.28123299886124</v>
      </c>
      <c r="L409" t="str">
        <f t="shared" ca="1" si="82"/>
        <v/>
      </c>
      <c r="M409" t="str">
        <f t="shared" ca="1" si="83"/>
        <v/>
      </c>
      <c r="N409" t="str">
        <f t="shared" ca="1" si="84"/>
        <v/>
      </c>
      <c r="O409" t="str">
        <f t="shared" ca="1" si="85"/>
        <v/>
      </c>
      <c r="P409" t="str">
        <f t="shared" ca="1" si="88"/>
        <v/>
      </c>
      <c r="Q409" t="str">
        <f t="shared" ca="1" si="86"/>
        <v/>
      </c>
      <c r="R409" t="str">
        <f t="shared" ca="1" si="89"/>
        <v/>
      </c>
      <c r="S409" s="10" t="str">
        <f t="shared" ca="1" si="87"/>
        <v/>
      </c>
    </row>
    <row r="410" spans="1:19" x14ac:dyDescent="0.2">
      <c r="A410">
        <v>396</v>
      </c>
      <c r="B410" s="1">
        <v>42006.378472222219</v>
      </c>
      <c r="C410" s="2">
        <v>16660.449473417448</v>
      </c>
      <c r="D410" s="2">
        <v>16685.273656777597</v>
      </c>
      <c r="E410" s="2">
        <v>16657.893757316138</v>
      </c>
      <c r="F410" s="2">
        <v>16660.760928204927</v>
      </c>
      <c r="G410">
        <f t="shared" ca="1" si="79"/>
        <v>16744.518248621924</v>
      </c>
      <c r="H410">
        <f t="shared" ca="1" si="80"/>
        <v>16538.774239477243</v>
      </c>
      <c r="I410" t="str">
        <f t="shared" ca="1" si="81"/>
        <v/>
      </c>
      <c r="J410" s="2">
        <f t="shared" si="90"/>
        <v>180.81662165295347</v>
      </c>
      <c r="K410">
        <f t="shared" ca="1" si="78"/>
        <v>176.41081553183528</v>
      </c>
      <c r="L410" t="str">
        <f t="shared" ca="1" si="82"/>
        <v/>
      </c>
      <c r="M410" t="str">
        <f t="shared" ca="1" si="83"/>
        <v/>
      </c>
      <c r="N410" t="str">
        <f t="shared" ca="1" si="84"/>
        <v/>
      </c>
      <c r="O410" t="str">
        <f t="shared" ca="1" si="85"/>
        <v/>
      </c>
      <c r="P410" t="str">
        <f t="shared" ca="1" si="88"/>
        <v/>
      </c>
      <c r="Q410" t="str">
        <f t="shared" ca="1" si="86"/>
        <v/>
      </c>
      <c r="R410" t="str">
        <f t="shared" ca="1" si="89"/>
        <v/>
      </c>
      <c r="S410" s="10" t="str">
        <f t="shared" ca="1" si="87"/>
        <v/>
      </c>
    </row>
    <row r="411" spans="1:19" x14ac:dyDescent="0.2">
      <c r="A411">
        <v>397</v>
      </c>
      <c r="B411" s="1">
        <v>42006.379166666666</v>
      </c>
      <c r="C411" s="2">
        <v>16654.551398400145</v>
      </c>
      <c r="D411" s="2">
        <v>16665.778919599052</v>
      </c>
      <c r="E411" s="2">
        <v>16646.154055964009</v>
      </c>
      <c r="F411" s="2">
        <v>16654.827807278834</v>
      </c>
      <c r="G411">
        <f t="shared" ca="1" si="79"/>
        <v>16744.518248621924</v>
      </c>
      <c r="H411">
        <f t="shared" ca="1" si="80"/>
        <v>16538.774239477243</v>
      </c>
      <c r="I411" t="str">
        <f t="shared" ca="1" si="81"/>
        <v/>
      </c>
      <c r="J411" s="2">
        <f t="shared" si="90"/>
        <v>71.003474415818346</v>
      </c>
      <c r="K411">
        <f t="shared" ca="1" si="78"/>
        <v>173.39917721423481</v>
      </c>
      <c r="L411" t="str">
        <f t="shared" ca="1" si="82"/>
        <v/>
      </c>
      <c r="M411" t="str">
        <f t="shared" ca="1" si="83"/>
        <v/>
      </c>
      <c r="N411" t="str">
        <f t="shared" ca="1" si="84"/>
        <v/>
      </c>
      <c r="O411" t="str">
        <f t="shared" ca="1" si="85"/>
        <v/>
      </c>
      <c r="P411" t="str">
        <f t="shared" ca="1" si="88"/>
        <v/>
      </c>
      <c r="Q411" t="str">
        <f t="shared" ca="1" si="86"/>
        <v/>
      </c>
      <c r="R411" t="str">
        <f t="shared" ca="1" si="89"/>
        <v/>
      </c>
      <c r="S411" s="10" t="str">
        <f t="shared" ca="1" si="87"/>
        <v/>
      </c>
    </row>
    <row r="412" spans="1:19" x14ac:dyDescent="0.2">
      <c r="A412">
        <v>398</v>
      </c>
      <c r="B412" s="1">
        <v>42006.379861111112</v>
      </c>
      <c r="C412" s="2">
        <v>16449.557456511957</v>
      </c>
      <c r="D412" s="2">
        <v>16468.98826633783</v>
      </c>
      <c r="E412" s="2">
        <v>16429.617928078249</v>
      </c>
      <c r="F412" s="2">
        <v>16449.362683040603</v>
      </c>
      <c r="G412">
        <f t="shared" ca="1" si="79"/>
        <v>16685.273656777597</v>
      </c>
      <c r="H412">
        <f t="shared" ca="1" si="80"/>
        <v>16646.154055964009</v>
      </c>
      <c r="I412" t="str">
        <f t="shared" ca="1" si="81"/>
        <v>Sell</v>
      </c>
      <c r="J412" s="2">
        <f t="shared" si="90"/>
        <v>19.624863635042857</v>
      </c>
      <c r="K412">
        <f t="shared" ca="1" si="78"/>
        <v>169.00562539768649</v>
      </c>
      <c r="L412">
        <f t="shared" ca="1" si="82"/>
        <v>16984.165306759383</v>
      </c>
      <c r="M412">
        <f t="shared" ca="1" si="83"/>
        <v>15801.125928975576</v>
      </c>
      <c r="N412" t="str">
        <f t="shared" ca="1" si="84"/>
        <v>Sell</v>
      </c>
      <c r="O412">
        <f t="shared" ca="1" si="85"/>
        <v>16646.154055964009</v>
      </c>
      <c r="P412">
        <f t="shared" ca="1" si="88"/>
        <v>169.00562539768649</v>
      </c>
      <c r="Q412">
        <f t="shared" ca="1" si="86"/>
        <v>42006.379861111112</v>
      </c>
      <c r="R412" t="str">
        <f t="shared" ca="1" si="89"/>
        <v/>
      </c>
      <c r="S412" s="10" t="str">
        <f t="shared" ca="1" si="87"/>
        <v/>
      </c>
    </row>
    <row r="413" spans="1:19" x14ac:dyDescent="0.2">
      <c r="A413">
        <v>399</v>
      </c>
      <c r="B413" s="1">
        <v>42006.380555555559</v>
      </c>
      <c r="C413" s="2">
        <v>16421.634540871899</v>
      </c>
      <c r="D413" s="2">
        <v>16434.55414940121</v>
      </c>
      <c r="E413" s="2">
        <v>16391.14561789859</v>
      </c>
      <c r="F413" s="2">
        <v>16422.285357720535</v>
      </c>
      <c r="G413">
        <f t="shared" ca="1" si="79"/>
        <v>16665.778919599052</v>
      </c>
      <c r="H413">
        <f t="shared" ca="1" si="80"/>
        <v>16429.617928078249</v>
      </c>
      <c r="I413" t="str">
        <f t="shared" ca="1" si="81"/>
        <v>Sell</v>
      </c>
      <c r="J413" s="2">
        <f t="shared" si="90"/>
        <v>225.20987920058542</v>
      </c>
      <c r="K413">
        <f t="shared" ca="1" si="78"/>
        <v>170.61146122062644</v>
      </c>
      <c r="L413">
        <f t="shared" ca="1" si="82"/>
        <v>16984.165306759383</v>
      </c>
      <c r="M413">
        <f t="shared" ca="1" si="83"/>
        <v>15801.125928975576</v>
      </c>
      <c r="N413" t="str">
        <f t="shared" ca="1" si="84"/>
        <v>Sell</v>
      </c>
      <c r="O413">
        <f t="shared" ca="1" si="85"/>
        <v>16646.154055964009</v>
      </c>
      <c r="P413">
        <f t="shared" ca="1" si="88"/>
        <v>169.00562539768649</v>
      </c>
      <c r="Q413">
        <f t="shared" ca="1" si="86"/>
        <v>42006.379861111112</v>
      </c>
      <c r="R413" t="str">
        <f t="shared" ca="1" si="89"/>
        <v/>
      </c>
      <c r="S413" s="10" t="str">
        <f t="shared" ca="1" si="87"/>
        <v/>
      </c>
    </row>
    <row r="414" spans="1:19" x14ac:dyDescent="0.2">
      <c r="A414">
        <v>400</v>
      </c>
      <c r="B414" s="1">
        <v>42006.381249999999</v>
      </c>
      <c r="C414" s="2">
        <v>16547.742616643958</v>
      </c>
      <c r="D414" s="2">
        <v>16561.088306906033</v>
      </c>
      <c r="E414" s="2">
        <v>16525.784530729521</v>
      </c>
      <c r="F414" s="2">
        <v>16546.404803571095</v>
      </c>
      <c r="G414">
        <f t="shared" ca="1" si="79"/>
        <v>16468.98826633783</v>
      </c>
      <c r="H414">
        <f t="shared" ca="1" si="80"/>
        <v>16391.14561789859</v>
      </c>
      <c r="I414" t="str">
        <f t="shared" ca="1" si="81"/>
        <v>Buy</v>
      </c>
      <c r="J414" s="2">
        <f t="shared" si="90"/>
        <v>58.217065142012871</v>
      </c>
      <c r="K414">
        <f t="shared" ca="1" si="78"/>
        <v>167.40019276123749</v>
      </c>
      <c r="L414">
        <f t="shared" ca="1" si="82"/>
        <v>16984.165306759383</v>
      </c>
      <c r="M414">
        <f t="shared" ca="1" si="83"/>
        <v>15801.125928975576</v>
      </c>
      <c r="N414" t="str">
        <f t="shared" ca="1" si="84"/>
        <v>Sell</v>
      </c>
      <c r="O414">
        <f t="shared" ca="1" si="85"/>
        <v>16646.154055964009</v>
      </c>
      <c r="P414">
        <f t="shared" ca="1" si="88"/>
        <v>169.00562539768649</v>
      </c>
      <c r="Q414">
        <f t="shared" ca="1" si="86"/>
        <v>42006.379861111112</v>
      </c>
      <c r="R414" t="str">
        <f t="shared" ca="1" si="89"/>
        <v/>
      </c>
      <c r="S414" s="10" t="str">
        <f t="shared" ca="1" si="87"/>
        <v/>
      </c>
    </row>
    <row r="415" spans="1:19" x14ac:dyDescent="0.2">
      <c r="A415">
        <v>401</v>
      </c>
      <c r="B415" s="1">
        <v>42006.381944444445</v>
      </c>
      <c r="C415" s="2">
        <v>16585.146166612736</v>
      </c>
      <c r="D415" s="2">
        <v>16592.625727576135</v>
      </c>
      <c r="E415" s="2">
        <v>16566.522564541759</v>
      </c>
      <c r="F415" s="2">
        <v>16585.348032400343</v>
      </c>
      <c r="G415">
        <f t="shared" ca="1" si="79"/>
        <v>16561.088306906033</v>
      </c>
      <c r="H415">
        <f t="shared" ca="1" si="80"/>
        <v>16391.14561789859</v>
      </c>
      <c r="I415" t="str">
        <f t="shared" ca="1" si="81"/>
        <v>Buy</v>
      </c>
      <c r="J415" s="2">
        <f t="shared" si="90"/>
        <v>138.80294918549771</v>
      </c>
      <c r="K415">
        <f t="shared" ca="1" si="78"/>
        <v>166.58312865907351</v>
      </c>
      <c r="L415">
        <f t="shared" ca="1" si="82"/>
        <v>16984.165306759383</v>
      </c>
      <c r="M415">
        <f t="shared" ca="1" si="83"/>
        <v>15801.125928975576</v>
      </c>
      <c r="N415" t="str">
        <f t="shared" ca="1" si="84"/>
        <v>Sell</v>
      </c>
      <c r="O415">
        <f t="shared" ca="1" si="85"/>
        <v>16646.154055964009</v>
      </c>
      <c r="P415">
        <f t="shared" ca="1" si="88"/>
        <v>169.00562539768649</v>
      </c>
      <c r="Q415">
        <f t="shared" ca="1" si="86"/>
        <v>42006.379861111112</v>
      </c>
      <c r="R415" t="str">
        <f t="shared" ca="1" si="89"/>
        <v/>
      </c>
      <c r="S415" s="10" t="str">
        <f t="shared" ca="1" si="87"/>
        <v/>
      </c>
    </row>
    <row r="416" spans="1:19" x14ac:dyDescent="0.2">
      <c r="A416">
        <v>402</v>
      </c>
      <c r="B416" s="1">
        <v>42006.382638888892</v>
      </c>
      <c r="C416" s="2">
        <v>16286.240882217353</v>
      </c>
      <c r="D416" s="2">
        <v>16295.536823750985</v>
      </c>
      <c r="E416" s="2">
        <v>16266.700986942204</v>
      </c>
      <c r="F416" s="2">
        <v>16284.882132768056</v>
      </c>
      <c r="G416">
        <f t="shared" ca="1" si="79"/>
        <v>16592.625727576135</v>
      </c>
      <c r="H416">
        <f t="shared" ca="1" si="80"/>
        <v>16391.14561789859</v>
      </c>
      <c r="I416" t="str">
        <f t="shared" ca="1" si="81"/>
        <v>Sell</v>
      </c>
      <c r="J416" s="2">
        <f t="shared" si="90"/>
        <v>46.220924005039706</v>
      </c>
      <c r="K416">
        <f t="shared" ca="1" si="78"/>
        <v>163.14420852610112</v>
      </c>
      <c r="L416">
        <f t="shared" ca="1" si="82"/>
        <v>16984.165306759383</v>
      </c>
      <c r="M416">
        <f t="shared" ca="1" si="83"/>
        <v>15801.125928975576</v>
      </c>
      <c r="N416" t="str">
        <f t="shared" ca="1" si="84"/>
        <v>Sell</v>
      </c>
      <c r="O416">
        <f t="shared" ca="1" si="85"/>
        <v>16646.154055964009</v>
      </c>
      <c r="P416">
        <f t="shared" ca="1" si="88"/>
        <v>169.00562539768649</v>
      </c>
      <c r="Q416">
        <f t="shared" ca="1" si="86"/>
        <v>42006.379861111112</v>
      </c>
      <c r="R416" t="str">
        <f t="shared" ca="1" si="89"/>
        <v/>
      </c>
      <c r="S416" s="10" t="str">
        <f t="shared" ca="1" si="87"/>
        <v/>
      </c>
    </row>
    <row r="417" spans="1:19" x14ac:dyDescent="0.2">
      <c r="A417">
        <v>403</v>
      </c>
      <c r="B417" s="1">
        <v>42006.383333333331</v>
      </c>
      <c r="C417" s="2">
        <v>16194.86759475952</v>
      </c>
      <c r="D417" s="2">
        <v>16206.646380699851</v>
      </c>
      <c r="E417" s="2">
        <v>16190.726990446625</v>
      </c>
      <c r="F417" s="2">
        <v>16195.059538527119</v>
      </c>
      <c r="G417">
        <f t="shared" ca="1" si="79"/>
        <v>16592.625727576135</v>
      </c>
      <c r="H417">
        <f t="shared" ca="1" si="80"/>
        <v>16266.700986942204</v>
      </c>
      <c r="I417" t="str">
        <f t="shared" ca="1" si="81"/>
        <v>Sell</v>
      </c>
      <c r="J417" s="2">
        <f t="shared" si="90"/>
        <v>318.64704545813947</v>
      </c>
      <c r="K417">
        <f t="shared" ca="1" si="78"/>
        <v>167.58714672415937</v>
      </c>
      <c r="L417">
        <f t="shared" ca="1" si="82"/>
        <v>16984.165306759383</v>
      </c>
      <c r="M417">
        <f t="shared" ca="1" si="83"/>
        <v>15801.125928975576</v>
      </c>
      <c r="N417" t="str">
        <f t="shared" ca="1" si="84"/>
        <v>Sell</v>
      </c>
      <c r="O417">
        <f t="shared" ca="1" si="85"/>
        <v>16646.154055964009</v>
      </c>
      <c r="P417">
        <f t="shared" ca="1" si="88"/>
        <v>169.00562539768649</v>
      </c>
      <c r="Q417">
        <f t="shared" ca="1" si="86"/>
        <v>42006.379861111112</v>
      </c>
      <c r="R417" t="str">
        <f t="shared" ca="1" si="89"/>
        <v/>
      </c>
      <c r="S417" s="10" t="str">
        <f t="shared" ca="1" si="87"/>
        <v/>
      </c>
    </row>
    <row r="418" spans="1:19" x14ac:dyDescent="0.2">
      <c r="A418">
        <v>404</v>
      </c>
      <c r="B418" s="1">
        <v>42006.384027777778</v>
      </c>
      <c r="C418" s="2">
        <v>16214.095607812758</v>
      </c>
      <c r="D418" s="2">
        <v>16226.487090144863</v>
      </c>
      <c r="E418" s="2">
        <v>16196.966386771981</v>
      </c>
      <c r="F418" s="2">
        <v>16213.641791483198</v>
      </c>
      <c r="G418">
        <f t="shared" ca="1" si="79"/>
        <v>16295.536823750985</v>
      </c>
      <c r="H418">
        <f t="shared" ca="1" si="80"/>
        <v>16190.726990446625</v>
      </c>
      <c r="I418" t="str">
        <f t="shared" ca="1" si="81"/>
        <v/>
      </c>
      <c r="J418" s="2">
        <f t="shared" si="90"/>
        <v>94.155142321431413</v>
      </c>
      <c r="K418">
        <f t="shared" ca="1" si="78"/>
        <v>165.48908945551</v>
      </c>
      <c r="L418">
        <f t="shared" ca="1" si="82"/>
        <v>16984.165306759383</v>
      </c>
      <c r="M418">
        <f t="shared" ca="1" si="83"/>
        <v>15801.125928975576</v>
      </c>
      <c r="N418" t="str">
        <f t="shared" ca="1" si="84"/>
        <v>Sell</v>
      </c>
      <c r="O418">
        <f t="shared" ca="1" si="85"/>
        <v>16646.154055964009</v>
      </c>
      <c r="P418">
        <f t="shared" ca="1" si="88"/>
        <v>169.00562539768649</v>
      </c>
      <c r="Q418">
        <f t="shared" ca="1" si="86"/>
        <v>42006.379861111112</v>
      </c>
      <c r="R418" t="str">
        <f t="shared" ca="1" si="89"/>
        <v/>
      </c>
      <c r="S418" s="10" t="str">
        <f t="shared" ca="1" si="87"/>
        <v/>
      </c>
    </row>
    <row r="419" spans="1:19" x14ac:dyDescent="0.2">
      <c r="A419">
        <v>405</v>
      </c>
      <c r="B419" s="1">
        <v>42006.384722222225</v>
      </c>
      <c r="C419" s="2">
        <v>16221.342481318037</v>
      </c>
      <c r="D419" s="2">
        <v>16245.07766963673</v>
      </c>
      <c r="E419" s="2">
        <v>16200.855622211837</v>
      </c>
      <c r="F419" s="2">
        <v>16221.88585547846</v>
      </c>
      <c r="G419">
        <f t="shared" ca="1" si="79"/>
        <v>16226.487090144863</v>
      </c>
      <c r="H419">
        <f t="shared" ca="1" si="80"/>
        <v>16190.726990446625</v>
      </c>
      <c r="I419" t="str">
        <f t="shared" ca="1" si="81"/>
        <v>Buy</v>
      </c>
      <c r="J419" s="2">
        <f t="shared" si="90"/>
        <v>31.427551617744029</v>
      </c>
      <c r="K419">
        <f t="shared" ca="1" si="78"/>
        <v>161.6587598030024</v>
      </c>
      <c r="L419">
        <f t="shared" ca="1" si="82"/>
        <v>16984.165306759383</v>
      </c>
      <c r="M419">
        <f t="shared" ca="1" si="83"/>
        <v>15801.125928975576</v>
      </c>
      <c r="N419" t="str">
        <f t="shared" ca="1" si="84"/>
        <v>Sell</v>
      </c>
      <c r="O419">
        <f t="shared" ca="1" si="85"/>
        <v>16646.154055964009</v>
      </c>
      <c r="P419">
        <f t="shared" ca="1" si="88"/>
        <v>169.00562539768649</v>
      </c>
      <c r="Q419">
        <f t="shared" ca="1" si="86"/>
        <v>42006.379861111112</v>
      </c>
      <c r="R419" t="str">
        <f t="shared" ca="1" si="89"/>
        <v/>
      </c>
      <c r="S419" s="10" t="str">
        <f t="shared" ca="1" si="87"/>
        <v/>
      </c>
    </row>
    <row r="420" spans="1:19" x14ac:dyDescent="0.2">
      <c r="A420">
        <v>406</v>
      </c>
      <c r="B420" s="1">
        <v>42006.385416666664</v>
      </c>
      <c r="C420" s="2">
        <v>16042.58207487162</v>
      </c>
      <c r="D420" s="2">
        <v>16066.521125497778</v>
      </c>
      <c r="E420" s="2">
        <v>16027.261015149781</v>
      </c>
      <c r="F420" s="2">
        <v>16040.989137757308</v>
      </c>
      <c r="G420">
        <f t="shared" ca="1" si="79"/>
        <v>16245.07766963673</v>
      </c>
      <c r="H420">
        <f t="shared" ca="1" si="80"/>
        <v>16190.726990446625</v>
      </c>
      <c r="I420" t="str">
        <f t="shared" ca="1" si="81"/>
        <v>Sell</v>
      </c>
      <c r="J420" s="2">
        <f t="shared" si="90"/>
        <v>44.22204742489339</v>
      </c>
      <c r="K420">
        <f t="shared" ca="1" si="78"/>
        <v>158.30342516362785</v>
      </c>
      <c r="L420">
        <f t="shared" ca="1" si="82"/>
        <v>16984.165306759383</v>
      </c>
      <c r="M420">
        <f t="shared" ca="1" si="83"/>
        <v>15801.125928975576</v>
      </c>
      <c r="N420" t="str">
        <f t="shared" ca="1" si="84"/>
        <v>Sell</v>
      </c>
      <c r="O420">
        <f t="shared" ca="1" si="85"/>
        <v>16646.154055964009</v>
      </c>
      <c r="P420">
        <f t="shared" ca="1" si="88"/>
        <v>169.00562539768649</v>
      </c>
      <c r="Q420">
        <f t="shared" ca="1" si="86"/>
        <v>42006.379861111112</v>
      </c>
      <c r="R420" t="str">
        <f t="shared" ca="1" si="89"/>
        <v/>
      </c>
      <c r="S420" s="10" t="str">
        <f t="shared" ca="1" si="87"/>
        <v/>
      </c>
    </row>
    <row r="421" spans="1:19" x14ac:dyDescent="0.2">
      <c r="A421">
        <v>407</v>
      </c>
      <c r="B421" s="1">
        <v>42006.386111111111</v>
      </c>
      <c r="C421" s="2">
        <v>16225.701330738124</v>
      </c>
      <c r="D421" s="2">
        <v>16245.102747577292</v>
      </c>
      <c r="E421" s="2">
        <v>16206.851017084869</v>
      </c>
      <c r="F421" s="2">
        <v>16224.282907250838</v>
      </c>
      <c r="G421">
        <f t="shared" ca="1" si="79"/>
        <v>16245.07766963673</v>
      </c>
      <c r="H421">
        <f t="shared" ca="1" si="80"/>
        <v>16027.261015149781</v>
      </c>
      <c r="I421" t="str">
        <f t="shared" ca="1" si="81"/>
        <v>Buy</v>
      </c>
      <c r="J421" s="2">
        <f t="shared" si="90"/>
        <v>194.62484032867906</v>
      </c>
      <c r="K421">
        <f t="shared" ca="1" si="78"/>
        <v>159.34117988262929</v>
      </c>
      <c r="L421">
        <f t="shared" ca="1" si="82"/>
        <v>16984.165306759383</v>
      </c>
      <c r="M421">
        <f t="shared" ca="1" si="83"/>
        <v>15801.125928975576</v>
      </c>
      <c r="N421" t="str">
        <f t="shared" ca="1" si="84"/>
        <v>Sell</v>
      </c>
      <c r="O421">
        <f t="shared" ca="1" si="85"/>
        <v>16646.154055964009</v>
      </c>
      <c r="P421">
        <f t="shared" ca="1" si="88"/>
        <v>169.00562539768649</v>
      </c>
      <c r="Q421">
        <f t="shared" ca="1" si="86"/>
        <v>42006.379861111112</v>
      </c>
      <c r="R421" t="str">
        <f t="shared" ca="1" si="89"/>
        <v/>
      </c>
      <c r="S421" s="10" t="str">
        <f t="shared" ca="1" si="87"/>
        <v/>
      </c>
    </row>
    <row r="422" spans="1:19" x14ac:dyDescent="0.2">
      <c r="A422">
        <v>408</v>
      </c>
      <c r="B422" s="1">
        <v>42006.386805555558</v>
      </c>
      <c r="C422" s="2">
        <v>16105.978465979275</v>
      </c>
      <c r="D422" s="2">
        <v>16132.35771504623</v>
      </c>
      <c r="E422" s="2">
        <v>16100.10993045955</v>
      </c>
      <c r="F422" s="2">
        <v>16105.783168837883</v>
      </c>
      <c r="G422">
        <f t="shared" ca="1" si="79"/>
        <v>16245.102747577292</v>
      </c>
      <c r="H422">
        <f t="shared" ca="1" si="80"/>
        <v>16027.261015149781</v>
      </c>
      <c r="I422" t="str">
        <f t="shared" ca="1" si="81"/>
        <v/>
      </c>
      <c r="J422" s="2">
        <f t="shared" si="90"/>
        <v>204.11360981998405</v>
      </c>
      <c r="K422">
        <f t="shared" ca="1" si="78"/>
        <v>160.6203921665537</v>
      </c>
      <c r="L422">
        <f t="shared" ca="1" si="82"/>
        <v>16984.165306759383</v>
      </c>
      <c r="M422">
        <f t="shared" ca="1" si="83"/>
        <v>15801.125928975576</v>
      </c>
      <c r="N422" t="str">
        <f t="shared" ca="1" si="84"/>
        <v>Sell</v>
      </c>
      <c r="O422">
        <f t="shared" ca="1" si="85"/>
        <v>16646.154055964009</v>
      </c>
      <c r="P422">
        <f t="shared" ca="1" si="88"/>
        <v>169.00562539768649</v>
      </c>
      <c r="Q422">
        <f t="shared" ca="1" si="86"/>
        <v>42006.379861111112</v>
      </c>
      <c r="R422" t="str">
        <f t="shared" ca="1" si="89"/>
        <v/>
      </c>
      <c r="S422" s="10" t="str">
        <f t="shared" ca="1" si="87"/>
        <v/>
      </c>
    </row>
    <row r="423" spans="1:19" x14ac:dyDescent="0.2">
      <c r="A423">
        <v>409</v>
      </c>
      <c r="B423" s="1">
        <v>42006.387499999997</v>
      </c>
      <c r="C423" s="2">
        <v>16092.842911011589</v>
      </c>
      <c r="D423" s="2">
        <v>16110.543056695871</v>
      </c>
      <c r="E423" s="2">
        <v>16074.513907785558</v>
      </c>
      <c r="F423" s="2">
        <v>16091.886708542563</v>
      </c>
      <c r="G423">
        <f t="shared" ca="1" si="79"/>
        <v>16245.102747577292</v>
      </c>
      <c r="H423">
        <f t="shared" ca="1" si="80"/>
        <v>16027.261015149781</v>
      </c>
      <c r="I423" t="str">
        <f t="shared" ca="1" si="81"/>
        <v/>
      </c>
      <c r="J423" s="2">
        <f t="shared" si="90"/>
        <v>124.17297679128751</v>
      </c>
      <c r="K423">
        <f t="shared" ca="1" si="78"/>
        <v>159.57903744154609</v>
      </c>
      <c r="L423">
        <f t="shared" ca="1" si="82"/>
        <v>16984.165306759383</v>
      </c>
      <c r="M423">
        <f t="shared" ca="1" si="83"/>
        <v>15801.125928975576</v>
      </c>
      <c r="N423" t="str">
        <f t="shared" ca="1" si="84"/>
        <v>Sell</v>
      </c>
      <c r="O423">
        <f t="shared" ca="1" si="85"/>
        <v>16646.154055964009</v>
      </c>
      <c r="P423">
        <f t="shared" ca="1" si="88"/>
        <v>169.00562539768649</v>
      </c>
      <c r="Q423">
        <f t="shared" ca="1" si="86"/>
        <v>42006.379861111112</v>
      </c>
      <c r="R423" t="str">
        <f t="shared" ca="1" si="89"/>
        <v/>
      </c>
      <c r="S423" s="10" t="str">
        <f t="shared" ca="1" si="87"/>
        <v/>
      </c>
    </row>
    <row r="424" spans="1:19" x14ac:dyDescent="0.2">
      <c r="A424">
        <v>410</v>
      </c>
      <c r="B424" s="1">
        <v>42006.388194444444</v>
      </c>
      <c r="C424" s="2">
        <v>15950.333428563252</v>
      </c>
      <c r="D424" s="2">
        <v>15976.390776276134</v>
      </c>
      <c r="E424" s="2">
        <v>15936.309415036018</v>
      </c>
      <c r="F424" s="2">
        <v>15951.559818228234</v>
      </c>
      <c r="G424">
        <f t="shared" ca="1" si="79"/>
        <v>16132.35771504623</v>
      </c>
      <c r="H424">
        <f t="shared" ca="1" si="80"/>
        <v>16074.513907785558</v>
      </c>
      <c r="I424" t="str">
        <f t="shared" ca="1" si="81"/>
        <v>Sell</v>
      </c>
      <c r="J424" s="2">
        <f t="shared" si="90"/>
        <v>36.02914891031287</v>
      </c>
      <c r="K424">
        <f t="shared" ca="1" si="78"/>
        <v>156.049040626368</v>
      </c>
      <c r="L424">
        <f t="shared" ca="1" si="82"/>
        <v>16984.165306759383</v>
      </c>
      <c r="M424">
        <f t="shared" ca="1" si="83"/>
        <v>15801.125928975576</v>
      </c>
      <c r="N424" t="str">
        <f t="shared" ca="1" si="84"/>
        <v>Sell</v>
      </c>
      <c r="O424">
        <f t="shared" ca="1" si="85"/>
        <v>16646.154055964009</v>
      </c>
      <c r="P424">
        <f t="shared" ca="1" si="88"/>
        <v>169.00562539768649</v>
      </c>
      <c r="Q424">
        <f t="shared" ca="1" si="86"/>
        <v>42006.379861111112</v>
      </c>
      <c r="R424" t="str">
        <f t="shared" ca="1" si="89"/>
        <v/>
      </c>
      <c r="S424" s="10" t="str">
        <f t="shared" ca="1" si="87"/>
        <v/>
      </c>
    </row>
    <row r="425" spans="1:19" x14ac:dyDescent="0.2">
      <c r="A425">
        <v>411</v>
      </c>
      <c r="B425" s="1">
        <v>42006.388888888891</v>
      </c>
      <c r="C425" s="2">
        <v>16239.435787182772</v>
      </c>
      <c r="D425" s="2">
        <v>16265.417037757501</v>
      </c>
      <c r="E425" s="2">
        <v>16219.02846232404</v>
      </c>
      <c r="F425" s="2">
        <v>16237.72736927446</v>
      </c>
      <c r="G425">
        <f t="shared" ca="1" si="79"/>
        <v>16110.543056695871</v>
      </c>
      <c r="H425">
        <f t="shared" ca="1" si="80"/>
        <v>15936.309415036018</v>
      </c>
      <c r="I425" t="str">
        <f t="shared" ca="1" si="81"/>
        <v>Buy</v>
      </c>
      <c r="J425" s="2">
        <f t="shared" si="90"/>
        <v>155.57729350654517</v>
      </c>
      <c r="K425">
        <f t="shared" ca="1" si="78"/>
        <v>156.03556213723019</v>
      </c>
      <c r="L425">
        <f t="shared" ca="1" si="82"/>
        <v>16984.165306759383</v>
      </c>
      <c r="M425">
        <f t="shared" ca="1" si="83"/>
        <v>15801.125928975576</v>
      </c>
      <c r="N425" t="str">
        <f t="shared" ca="1" si="84"/>
        <v>Sell</v>
      </c>
      <c r="O425">
        <f t="shared" ca="1" si="85"/>
        <v>16646.154055964009</v>
      </c>
      <c r="P425">
        <f t="shared" ca="1" si="88"/>
        <v>169.00562539768649</v>
      </c>
      <c r="Q425">
        <f t="shared" ca="1" si="86"/>
        <v>42006.379861111112</v>
      </c>
      <c r="R425" t="str">
        <f t="shared" ca="1" si="89"/>
        <v/>
      </c>
      <c r="S425" s="10" t="str">
        <f t="shared" ca="1" si="87"/>
        <v/>
      </c>
    </row>
    <row r="426" spans="1:19" x14ac:dyDescent="0.2">
      <c r="A426">
        <v>412</v>
      </c>
      <c r="B426" s="1">
        <v>42006.38958333333</v>
      </c>
      <c r="C426" s="2">
        <v>16101.470144797213</v>
      </c>
      <c r="D426" s="2">
        <v>16118.085055167136</v>
      </c>
      <c r="E426" s="2">
        <v>16076.961184883949</v>
      </c>
      <c r="F426" s="2">
        <v>16102.022214856819</v>
      </c>
      <c r="G426">
        <f t="shared" ca="1" si="79"/>
        <v>16265.417037757501</v>
      </c>
      <c r="H426">
        <f t="shared" ca="1" si="80"/>
        <v>15936.309415036018</v>
      </c>
      <c r="I426" t="str">
        <f t="shared" ca="1" si="81"/>
        <v/>
      </c>
      <c r="J426" s="2">
        <f t="shared" si="90"/>
        <v>313.85721952926724</v>
      </c>
      <c r="K426">
        <f t="shared" ca="1" si="78"/>
        <v>160.54475234843125</v>
      </c>
      <c r="L426">
        <f t="shared" ca="1" si="82"/>
        <v>16984.165306759383</v>
      </c>
      <c r="M426">
        <f t="shared" ca="1" si="83"/>
        <v>15801.125928975576</v>
      </c>
      <c r="N426" t="str">
        <f t="shared" ca="1" si="84"/>
        <v>Sell</v>
      </c>
      <c r="O426">
        <f t="shared" ca="1" si="85"/>
        <v>16646.154055964009</v>
      </c>
      <c r="P426">
        <f t="shared" ca="1" si="88"/>
        <v>169.00562539768649</v>
      </c>
      <c r="Q426">
        <f t="shared" ca="1" si="86"/>
        <v>42006.379861111112</v>
      </c>
      <c r="R426" t="str">
        <f t="shared" ca="1" si="89"/>
        <v/>
      </c>
      <c r="S426" s="10" t="str">
        <f t="shared" ca="1" si="87"/>
        <v/>
      </c>
    </row>
    <row r="427" spans="1:19" x14ac:dyDescent="0.2">
      <c r="A427">
        <v>413</v>
      </c>
      <c r="B427" s="1">
        <v>42006.390277777777</v>
      </c>
      <c r="C427" s="2">
        <v>16027.864042264051</v>
      </c>
      <c r="D427" s="2">
        <v>16057.090161412119</v>
      </c>
      <c r="E427" s="2">
        <v>16013.091665525726</v>
      </c>
      <c r="F427" s="2">
        <v>16027.50558419283</v>
      </c>
      <c r="G427">
        <f t="shared" ca="1" si="79"/>
        <v>16265.417037757501</v>
      </c>
      <c r="H427">
        <f t="shared" ca="1" si="80"/>
        <v>15936.309415036018</v>
      </c>
      <c r="I427" t="str">
        <f t="shared" ca="1" si="81"/>
        <v/>
      </c>
      <c r="J427" s="2">
        <f t="shared" si="90"/>
        <v>160.76618439051163</v>
      </c>
      <c r="K427">
        <f t="shared" ca="1" si="78"/>
        <v>160.55107897820497</v>
      </c>
      <c r="L427">
        <f t="shared" ca="1" si="82"/>
        <v>16984.165306759383</v>
      </c>
      <c r="M427">
        <f t="shared" ca="1" si="83"/>
        <v>15801.125928975576</v>
      </c>
      <c r="N427" t="str">
        <f t="shared" ca="1" si="84"/>
        <v>Sell</v>
      </c>
      <c r="O427">
        <f t="shared" ca="1" si="85"/>
        <v>16646.154055964009</v>
      </c>
      <c r="P427">
        <f t="shared" ca="1" si="88"/>
        <v>169.00562539768649</v>
      </c>
      <c r="Q427">
        <f t="shared" ca="1" si="86"/>
        <v>42006.379861111112</v>
      </c>
      <c r="R427" t="str">
        <f t="shared" ca="1" si="89"/>
        <v/>
      </c>
      <c r="S427" s="10" t="str">
        <f t="shared" ca="1" si="87"/>
        <v/>
      </c>
    </row>
    <row r="428" spans="1:19" x14ac:dyDescent="0.2">
      <c r="A428">
        <v>414</v>
      </c>
      <c r="B428" s="1">
        <v>42006.390972222223</v>
      </c>
      <c r="C428" s="2">
        <v>15548.672254683683</v>
      </c>
      <c r="D428" s="2">
        <v>15571.024265801625</v>
      </c>
      <c r="E428" s="2">
        <v>15547.052933393588</v>
      </c>
      <c r="F428" s="2">
        <v>15547.320705280123</v>
      </c>
      <c r="G428">
        <f t="shared" ca="1" si="79"/>
        <v>16118.085055167136</v>
      </c>
      <c r="H428">
        <f t="shared" ca="1" si="80"/>
        <v>16013.091665525726</v>
      </c>
      <c r="I428" t="str">
        <f t="shared" ca="1" si="81"/>
        <v>Sell</v>
      </c>
      <c r="J428" s="2">
        <f t="shared" si="90"/>
        <v>88.930549331093061</v>
      </c>
      <c r="K428">
        <f t="shared" ca="1" si="78"/>
        <v>158.50477813114463</v>
      </c>
      <c r="L428" t="str">
        <f t="shared" ca="1" si="82"/>
        <v/>
      </c>
      <c r="M428" t="str">
        <f t="shared" ca="1" si="83"/>
        <v/>
      </c>
      <c r="N428" t="str">
        <f t="shared" ca="1" si="84"/>
        <v>TP</v>
      </c>
      <c r="O428" t="str">
        <f t="shared" ca="1" si="85"/>
        <v/>
      </c>
      <c r="P428" t="str">
        <f t="shared" ca="1" si="88"/>
        <v/>
      </c>
      <c r="Q428" t="str">
        <f t="shared" ca="1" si="86"/>
        <v/>
      </c>
      <c r="R428">
        <f t="shared" ca="1" si="89"/>
        <v>845.02812698843263</v>
      </c>
      <c r="S428" s="10">
        <f t="shared" ca="1" si="87"/>
        <v>1.1111111110949423E-2</v>
      </c>
    </row>
    <row r="429" spans="1:19" x14ac:dyDescent="0.2">
      <c r="A429">
        <v>415</v>
      </c>
      <c r="B429" s="1">
        <v>42006.39166666667</v>
      </c>
      <c r="C429" s="2">
        <v>15638.443416301123</v>
      </c>
      <c r="D429" s="2">
        <v>15654.329169187858</v>
      </c>
      <c r="E429" s="2">
        <v>15602.798782928627</v>
      </c>
      <c r="F429" s="2">
        <v>15638.400050653003</v>
      </c>
      <c r="G429">
        <f t="shared" ca="1" si="79"/>
        <v>16057.090161412119</v>
      </c>
      <c r="H429">
        <f t="shared" ca="1" si="80"/>
        <v>15547.052933393588</v>
      </c>
      <c r="I429" t="str">
        <f t="shared" ca="1" si="81"/>
        <v/>
      </c>
      <c r="J429" s="2">
        <f t="shared" si="90"/>
        <v>480.45265079924138</v>
      </c>
      <c r="K429">
        <f t="shared" ca="1" si="78"/>
        <v>167.70328877880453</v>
      </c>
      <c r="L429" t="str">
        <f t="shared" ca="1" si="82"/>
        <v/>
      </c>
      <c r="M429" t="str">
        <f t="shared" ca="1" si="83"/>
        <v/>
      </c>
      <c r="N429" t="str">
        <f t="shared" ca="1" si="84"/>
        <v/>
      </c>
      <c r="O429" t="str">
        <f t="shared" ca="1" si="85"/>
        <v/>
      </c>
      <c r="P429" t="str">
        <f t="shared" ca="1" si="88"/>
        <v/>
      </c>
      <c r="Q429" t="str">
        <f t="shared" ca="1" si="86"/>
        <v/>
      </c>
      <c r="R429" t="str">
        <f t="shared" ca="1" si="89"/>
        <v/>
      </c>
      <c r="S429" s="10" t="str">
        <f t="shared" ca="1" si="87"/>
        <v/>
      </c>
    </row>
    <row r="430" spans="1:19" x14ac:dyDescent="0.2">
      <c r="A430">
        <v>416</v>
      </c>
      <c r="B430" s="1">
        <v>42006.392361111109</v>
      </c>
      <c r="C430" s="2">
        <v>15506.420052904177</v>
      </c>
      <c r="D430" s="2">
        <v>15526.510857383442</v>
      </c>
      <c r="E430" s="2">
        <v>15484.549541039312</v>
      </c>
      <c r="F430" s="2">
        <v>15507.863241985591</v>
      </c>
      <c r="G430">
        <f t="shared" ca="1" si="79"/>
        <v>15654.329169187858</v>
      </c>
      <c r="H430">
        <f t="shared" ca="1" si="80"/>
        <v>15547.052933393588</v>
      </c>
      <c r="I430" t="str">
        <f t="shared" ca="1" si="81"/>
        <v>Sell</v>
      </c>
      <c r="J430" s="2">
        <f t="shared" si="90"/>
        <v>107.00846390773586</v>
      </c>
      <c r="K430">
        <f t="shared" ca="1" si="78"/>
        <v>165.96915092534542</v>
      </c>
      <c r="L430">
        <f t="shared" ca="1" si="82"/>
        <v>15878.991235244279</v>
      </c>
      <c r="M430">
        <f t="shared" ca="1" si="83"/>
        <v>14717.207178766861</v>
      </c>
      <c r="N430" t="str">
        <f t="shared" ca="1" si="84"/>
        <v>Sell</v>
      </c>
      <c r="O430">
        <f t="shared" ca="1" si="85"/>
        <v>15547.052933393588</v>
      </c>
      <c r="P430">
        <f t="shared" ca="1" si="88"/>
        <v>165.96915092534542</v>
      </c>
      <c r="Q430">
        <f t="shared" ca="1" si="86"/>
        <v>42006.392361111109</v>
      </c>
      <c r="R430" t="str">
        <f t="shared" ca="1" si="89"/>
        <v/>
      </c>
      <c r="S430" s="10" t="str">
        <f t="shared" ca="1" si="87"/>
        <v/>
      </c>
    </row>
    <row r="431" spans="1:19" x14ac:dyDescent="0.2">
      <c r="A431">
        <v>417</v>
      </c>
      <c r="B431" s="1">
        <v>42006.393055555556</v>
      </c>
      <c r="C431" s="2">
        <v>15582.065090098211</v>
      </c>
      <c r="D431" s="2">
        <v>15591.276595297353</v>
      </c>
      <c r="E431" s="2">
        <v>15559.570489149672</v>
      </c>
      <c r="F431" s="2">
        <v>15582.025694889458</v>
      </c>
      <c r="G431">
        <f t="shared" ca="1" si="79"/>
        <v>15654.329169187858</v>
      </c>
      <c r="H431">
        <f t="shared" ca="1" si="80"/>
        <v>15484.549541039312</v>
      </c>
      <c r="I431" t="str">
        <f t="shared" ca="1" si="81"/>
        <v/>
      </c>
      <c r="J431" s="2">
        <f t="shared" si="90"/>
        <v>153.85050961369052</v>
      </c>
      <c r="K431">
        <f t="shared" ca="1" si="78"/>
        <v>165.62290403072669</v>
      </c>
      <c r="L431">
        <f t="shared" ca="1" si="82"/>
        <v>15878.991235244279</v>
      </c>
      <c r="M431">
        <f t="shared" ca="1" si="83"/>
        <v>14717.207178766861</v>
      </c>
      <c r="N431" t="str">
        <f t="shared" ca="1" si="84"/>
        <v>Sell</v>
      </c>
      <c r="O431">
        <f t="shared" ca="1" si="85"/>
        <v>15547.052933393588</v>
      </c>
      <c r="P431">
        <f t="shared" ca="1" si="88"/>
        <v>165.96915092534542</v>
      </c>
      <c r="Q431">
        <f t="shared" ca="1" si="86"/>
        <v>42006.392361111109</v>
      </c>
      <c r="R431" t="str">
        <f t="shared" ca="1" si="89"/>
        <v/>
      </c>
      <c r="S431" s="10" t="str">
        <f t="shared" ca="1" si="87"/>
        <v/>
      </c>
    </row>
    <row r="432" spans="1:19" x14ac:dyDescent="0.2">
      <c r="A432">
        <v>418</v>
      </c>
      <c r="B432" s="1">
        <v>42006.393750000003</v>
      </c>
      <c r="C432" s="2">
        <v>15790.349075076945</v>
      </c>
      <c r="D432" s="2">
        <v>15798.401011818949</v>
      </c>
      <c r="E432" s="2">
        <v>15758.6895461284</v>
      </c>
      <c r="F432" s="2">
        <v>15790.477703673341</v>
      </c>
      <c r="G432">
        <f t="shared" ca="1" si="79"/>
        <v>15591.276595297353</v>
      </c>
      <c r="H432">
        <f t="shared" ca="1" si="80"/>
        <v>15484.549541039312</v>
      </c>
      <c r="I432" t="str">
        <f t="shared" ca="1" si="81"/>
        <v>Buy</v>
      </c>
      <c r="J432" s="2">
        <f t="shared" si="90"/>
        <v>83.413353311761966</v>
      </c>
      <c r="K432">
        <f t="shared" ca="1" si="78"/>
        <v>163.27405972447056</v>
      </c>
      <c r="L432">
        <f t="shared" ca="1" si="82"/>
        <v>15878.991235244279</v>
      </c>
      <c r="M432">
        <f t="shared" ca="1" si="83"/>
        <v>14717.207178766861</v>
      </c>
      <c r="N432" t="str">
        <f t="shared" ca="1" si="84"/>
        <v>Sell</v>
      </c>
      <c r="O432">
        <f t="shared" ca="1" si="85"/>
        <v>15547.052933393588</v>
      </c>
      <c r="P432">
        <f t="shared" ca="1" si="88"/>
        <v>165.96915092534542</v>
      </c>
      <c r="Q432">
        <f t="shared" ca="1" si="86"/>
        <v>42006.392361111109</v>
      </c>
      <c r="R432" t="str">
        <f t="shared" ca="1" si="89"/>
        <v/>
      </c>
      <c r="S432" s="10" t="str">
        <f t="shared" ca="1" si="87"/>
        <v/>
      </c>
    </row>
    <row r="433" spans="1:19" x14ac:dyDescent="0.2">
      <c r="A433">
        <v>419</v>
      </c>
      <c r="B433" s="1">
        <v>42006.394444444442</v>
      </c>
      <c r="C433" s="2">
        <v>15922.151334292063</v>
      </c>
      <c r="D433" s="2">
        <v>15929.402004902226</v>
      </c>
      <c r="E433" s="2">
        <v>15912.177106106039</v>
      </c>
      <c r="F433" s="2">
        <v>15922.447079755373</v>
      </c>
      <c r="G433">
        <f t="shared" ca="1" si="79"/>
        <v>15798.401011818949</v>
      </c>
      <c r="H433">
        <f t="shared" ca="1" si="80"/>
        <v>15484.549541039312</v>
      </c>
      <c r="I433" t="str">
        <f t="shared" ca="1" si="81"/>
        <v>Buy</v>
      </c>
      <c r="J433" s="2">
        <f t="shared" si="90"/>
        <v>216.37531692949051</v>
      </c>
      <c r="K433">
        <f t="shared" ca="1" si="78"/>
        <v>164.79123850175685</v>
      </c>
      <c r="L433" t="str">
        <f t="shared" ca="1" si="82"/>
        <v/>
      </c>
      <c r="M433" t="str">
        <f t="shared" ca="1" si="83"/>
        <v/>
      </c>
      <c r="N433" t="str">
        <f t="shared" ca="1" si="84"/>
        <v>SL</v>
      </c>
      <c r="O433" t="str">
        <f t="shared" ca="1" si="85"/>
        <v/>
      </c>
      <c r="P433" t="str">
        <f t="shared" ca="1" si="88"/>
        <v/>
      </c>
      <c r="Q433" t="str">
        <f t="shared" ca="1" si="86"/>
        <v/>
      </c>
      <c r="R433">
        <f t="shared" ca="1" si="89"/>
        <v>-331.93830185069055</v>
      </c>
      <c r="S433" s="10">
        <f t="shared" ca="1" si="87"/>
        <v>2.0833333328482695E-3</v>
      </c>
    </row>
    <row r="434" spans="1:19" x14ac:dyDescent="0.2">
      <c r="A434">
        <v>420</v>
      </c>
      <c r="B434" s="1">
        <v>42006.395138888889</v>
      </c>
      <c r="C434" s="2">
        <v>15727.873129535179</v>
      </c>
      <c r="D434" s="2">
        <v>15735.282199547288</v>
      </c>
      <c r="E434" s="2">
        <v>15718.783825615112</v>
      </c>
      <c r="F434" s="2">
        <v>15729.566237084287</v>
      </c>
      <c r="G434">
        <f t="shared" ca="1" si="79"/>
        <v>15929.402004902226</v>
      </c>
      <c r="H434">
        <f t="shared" ca="1" si="80"/>
        <v>15559.570489149672</v>
      </c>
      <c r="I434" t="str">
        <f t="shared" ca="1" si="81"/>
        <v/>
      </c>
      <c r="J434" s="2">
        <f t="shared" si="90"/>
        <v>138.92430122888436</v>
      </c>
      <c r="K434">
        <f t="shared" ca="1" si="78"/>
        <v>164.05218315110335</v>
      </c>
      <c r="L434" t="str">
        <f t="shared" ca="1" si="82"/>
        <v/>
      </c>
      <c r="M434" t="str">
        <f t="shared" ca="1" si="83"/>
        <v/>
      </c>
      <c r="N434" t="str">
        <f t="shared" ca="1" si="84"/>
        <v/>
      </c>
      <c r="O434" t="str">
        <f t="shared" ca="1" si="85"/>
        <v/>
      </c>
      <c r="P434" t="str">
        <f t="shared" ca="1" si="88"/>
        <v/>
      </c>
      <c r="Q434" t="str">
        <f t="shared" ca="1" si="86"/>
        <v/>
      </c>
      <c r="R434" t="str">
        <f t="shared" ca="1" si="89"/>
        <v/>
      </c>
      <c r="S434" s="10" t="str">
        <f t="shared" ca="1" si="87"/>
        <v/>
      </c>
    </row>
    <row r="435" spans="1:19" x14ac:dyDescent="0.2">
      <c r="A435">
        <v>421</v>
      </c>
      <c r="B435" s="1">
        <v>42006.395833333336</v>
      </c>
      <c r="C435" s="2">
        <v>15437.469155368684</v>
      </c>
      <c r="D435" s="2">
        <v>15459.998718503492</v>
      </c>
      <c r="E435" s="2">
        <v>15436.312560648465</v>
      </c>
      <c r="F435" s="2">
        <v>15435.966254054181</v>
      </c>
      <c r="G435">
        <f t="shared" ca="1" si="79"/>
        <v>15929.402004902226</v>
      </c>
      <c r="H435">
        <f t="shared" ca="1" si="80"/>
        <v>15718.783825615112</v>
      </c>
      <c r="I435" t="str">
        <f t="shared" ca="1" si="81"/>
        <v>Sell</v>
      </c>
      <c r="J435" s="2">
        <f t="shared" si="90"/>
        <v>203.66325414026142</v>
      </c>
      <c r="K435">
        <f t="shared" ca="1" si="78"/>
        <v>165.18392803650787</v>
      </c>
      <c r="L435">
        <f t="shared" ca="1" si="82"/>
        <v>16049.151681688127</v>
      </c>
      <c r="M435">
        <f t="shared" ca="1" si="83"/>
        <v>14892.864185432572</v>
      </c>
      <c r="N435" t="str">
        <f t="shared" ca="1" si="84"/>
        <v>Sell</v>
      </c>
      <c r="O435">
        <f t="shared" ca="1" si="85"/>
        <v>15718.783825615112</v>
      </c>
      <c r="P435">
        <f t="shared" ca="1" si="88"/>
        <v>165.18392803650787</v>
      </c>
      <c r="Q435">
        <f t="shared" ca="1" si="86"/>
        <v>42006.395833333336</v>
      </c>
      <c r="R435" t="str">
        <f t="shared" ca="1" si="89"/>
        <v/>
      </c>
      <c r="S435" s="10" t="str">
        <f t="shared" ca="1" si="87"/>
        <v/>
      </c>
    </row>
    <row r="436" spans="1:19" x14ac:dyDescent="0.2">
      <c r="A436">
        <v>422</v>
      </c>
      <c r="B436" s="1">
        <v>42006.396527777775</v>
      </c>
      <c r="C436" s="2">
        <v>15402.706832486567</v>
      </c>
      <c r="D436" s="2">
        <v>15431.32677354202</v>
      </c>
      <c r="E436" s="2">
        <v>15381.186762482088</v>
      </c>
      <c r="F436" s="2">
        <v>15402.711575164114</v>
      </c>
      <c r="G436">
        <f t="shared" ca="1" si="79"/>
        <v>15735.282199547288</v>
      </c>
      <c r="H436">
        <f t="shared" ca="1" si="80"/>
        <v>15436.312560648465</v>
      </c>
      <c r="I436" t="str">
        <f t="shared" ca="1" si="81"/>
        <v>Sell</v>
      </c>
      <c r="J436" s="2">
        <f t="shared" si="90"/>
        <v>293.25367643582285</v>
      </c>
      <c r="K436">
        <f t="shared" ca="1" si="78"/>
        <v>168.84306370505973</v>
      </c>
      <c r="L436">
        <f t="shared" ca="1" si="82"/>
        <v>16049.151681688127</v>
      </c>
      <c r="M436">
        <f t="shared" ca="1" si="83"/>
        <v>14892.864185432572</v>
      </c>
      <c r="N436" t="str">
        <f t="shared" ca="1" si="84"/>
        <v>Sell</v>
      </c>
      <c r="O436">
        <f t="shared" ca="1" si="85"/>
        <v>15718.783825615112</v>
      </c>
      <c r="P436">
        <f t="shared" ca="1" si="88"/>
        <v>165.18392803650787</v>
      </c>
      <c r="Q436">
        <f t="shared" ca="1" si="86"/>
        <v>42006.395833333336</v>
      </c>
      <c r="R436" t="str">
        <f t="shared" ca="1" si="89"/>
        <v/>
      </c>
      <c r="S436" s="10" t="str">
        <f t="shared" ca="1" si="87"/>
        <v/>
      </c>
    </row>
    <row r="437" spans="1:19" x14ac:dyDescent="0.2">
      <c r="A437">
        <v>423</v>
      </c>
      <c r="B437" s="1">
        <v>42006.397222222222</v>
      </c>
      <c r="C437" s="2">
        <v>15430.986331694108</v>
      </c>
      <c r="D437" s="2">
        <v>15445.095819630353</v>
      </c>
      <c r="E437" s="2">
        <v>15432.706252602082</v>
      </c>
      <c r="F437" s="2">
        <v>15430.945606537598</v>
      </c>
      <c r="G437">
        <f t="shared" ca="1" si="79"/>
        <v>15459.998718503492</v>
      </c>
      <c r="H437">
        <f t="shared" ca="1" si="80"/>
        <v>15381.186762482088</v>
      </c>
      <c r="I437" t="str">
        <f t="shared" ca="1" si="81"/>
        <v/>
      </c>
      <c r="J437" s="2">
        <f t="shared" si="90"/>
        <v>54.77949157209332</v>
      </c>
      <c r="K437">
        <f t="shared" ca="1" si="78"/>
        <v>165.5841045012607</v>
      </c>
      <c r="L437">
        <f t="shared" ca="1" si="82"/>
        <v>16049.151681688127</v>
      </c>
      <c r="M437">
        <f t="shared" ca="1" si="83"/>
        <v>14892.864185432572</v>
      </c>
      <c r="N437" t="str">
        <f t="shared" ca="1" si="84"/>
        <v>Sell</v>
      </c>
      <c r="O437">
        <f t="shared" ca="1" si="85"/>
        <v>15718.783825615112</v>
      </c>
      <c r="P437">
        <f t="shared" ca="1" si="88"/>
        <v>165.18392803650787</v>
      </c>
      <c r="Q437">
        <f t="shared" ca="1" si="86"/>
        <v>42006.395833333336</v>
      </c>
      <c r="R437" t="str">
        <f t="shared" ca="1" si="89"/>
        <v/>
      </c>
      <c r="S437" s="10" t="str">
        <f t="shared" ca="1" si="87"/>
        <v/>
      </c>
    </row>
    <row r="438" spans="1:19" x14ac:dyDescent="0.2">
      <c r="A438">
        <v>424</v>
      </c>
      <c r="B438" s="1">
        <v>42006.397916666669</v>
      </c>
      <c r="C438" s="2">
        <v>15310.933383732747</v>
      </c>
      <c r="D438" s="2">
        <v>15325.76555952208</v>
      </c>
      <c r="E438" s="2">
        <v>15295.497630952475</v>
      </c>
      <c r="F438" s="2">
        <v>15310.430216827062</v>
      </c>
      <c r="G438">
        <f t="shared" ca="1" si="79"/>
        <v>15445.095819630353</v>
      </c>
      <c r="H438">
        <f t="shared" ca="1" si="80"/>
        <v>15381.186762482088</v>
      </c>
      <c r="I438" t="str">
        <f t="shared" ca="1" si="81"/>
        <v>Sell</v>
      </c>
      <c r="J438" s="2">
        <f t="shared" si="90"/>
        <v>42.38424446623867</v>
      </c>
      <c r="K438">
        <f t="shared" ca="1" si="78"/>
        <v>162.06410850026006</v>
      </c>
      <c r="L438">
        <f t="shared" ca="1" si="82"/>
        <v>16049.151681688127</v>
      </c>
      <c r="M438">
        <f t="shared" ca="1" si="83"/>
        <v>14892.864185432572</v>
      </c>
      <c r="N438" t="str">
        <f t="shared" ca="1" si="84"/>
        <v>Sell</v>
      </c>
      <c r="O438">
        <f t="shared" ca="1" si="85"/>
        <v>15718.783825615112</v>
      </c>
      <c r="P438">
        <f t="shared" ca="1" si="88"/>
        <v>165.18392803650787</v>
      </c>
      <c r="Q438">
        <f t="shared" ca="1" si="86"/>
        <v>42006.395833333336</v>
      </c>
      <c r="R438" t="str">
        <f t="shared" ca="1" si="89"/>
        <v/>
      </c>
      <c r="S438" s="10" t="str">
        <f t="shared" ca="1" si="87"/>
        <v/>
      </c>
    </row>
    <row r="439" spans="1:19" x14ac:dyDescent="0.2">
      <c r="A439">
        <v>425</v>
      </c>
      <c r="B439" s="1">
        <v>42006.398611111108</v>
      </c>
      <c r="C439" s="2">
        <v>15382.547778662431</v>
      </c>
      <c r="D439" s="2">
        <v>15405.801665997331</v>
      </c>
      <c r="E439" s="2">
        <v>15368.004056252963</v>
      </c>
      <c r="F439" s="2">
        <v>15382.959237721825</v>
      </c>
      <c r="G439">
        <f t="shared" ca="1" si="79"/>
        <v>15445.095819630353</v>
      </c>
      <c r="H439">
        <f t="shared" ca="1" si="80"/>
        <v>15295.497630952475</v>
      </c>
      <c r="I439" t="str">
        <f t="shared" ca="1" si="81"/>
        <v/>
      </c>
      <c r="J439" s="2">
        <f t="shared" si="90"/>
        <v>135.44797558512255</v>
      </c>
      <c r="K439">
        <f t="shared" ca="1" si="78"/>
        <v>161.30364755982754</v>
      </c>
      <c r="L439">
        <f t="shared" ca="1" si="82"/>
        <v>16049.151681688127</v>
      </c>
      <c r="M439">
        <f t="shared" ca="1" si="83"/>
        <v>14892.864185432572</v>
      </c>
      <c r="N439" t="str">
        <f t="shared" ca="1" si="84"/>
        <v>Sell</v>
      </c>
      <c r="O439">
        <f t="shared" ca="1" si="85"/>
        <v>15718.783825615112</v>
      </c>
      <c r="P439">
        <f t="shared" ca="1" si="88"/>
        <v>165.18392803650787</v>
      </c>
      <c r="Q439">
        <f t="shared" ca="1" si="86"/>
        <v>42006.395833333336</v>
      </c>
      <c r="R439" t="str">
        <f t="shared" ca="1" si="89"/>
        <v/>
      </c>
      <c r="S439" s="10" t="str">
        <f t="shared" ca="1" si="87"/>
        <v/>
      </c>
    </row>
    <row r="440" spans="1:19" x14ac:dyDescent="0.2">
      <c r="A440">
        <v>426</v>
      </c>
      <c r="B440" s="1">
        <v>42006.399305555555</v>
      </c>
      <c r="C440" s="2">
        <v>15295.876745323023</v>
      </c>
      <c r="D440" s="2">
        <v>15305.056675154703</v>
      </c>
      <c r="E440" s="2">
        <v>15277.003661043</v>
      </c>
      <c r="F440" s="2">
        <v>15296.10077098359</v>
      </c>
      <c r="G440">
        <f t="shared" ca="1" si="79"/>
        <v>15405.801665997331</v>
      </c>
      <c r="H440">
        <f t="shared" ca="1" si="80"/>
        <v>15295.497630952475</v>
      </c>
      <c r="I440" t="str">
        <f t="shared" ca="1" si="81"/>
        <v>Sell</v>
      </c>
      <c r="J440" s="2">
        <f t="shared" si="90"/>
        <v>95.371449170268534</v>
      </c>
      <c r="K440">
        <f t="shared" ca="1" si="78"/>
        <v>159.419870462983</v>
      </c>
      <c r="L440">
        <f t="shared" ca="1" si="82"/>
        <v>16049.151681688127</v>
      </c>
      <c r="M440">
        <f t="shared" ca="1" si="83"/>
        <v>14892.864185432572</v>
      </c>
      <c r="N440" t="str">
        <f t="shared" ca="1" si="84"/>
        <v>Sell</v>
      </c>
      <c r="O440">
        <f t="shared" ca="1" si="85"/>
        <v>15718.783825615112</v>
      </c>
      <c r="P440">
        <f t="shared" ca="1" si="88"/>
        <v>165.18392803650787</v>
      </c>
      <c r="Q440">
        <f t="shared" ca="1" si="86"/>
        <v>42006.395833333336</v>
      </c>
      <c r="R440" t="str">
        <f t="shared" ca="1" si="89"/>
        <v/>
      </c>
      <c r="S440" s="10" t="str">
        <f t="shared" ca="1" si="87"/>
        <v/>
      </c>
    </row>
    <row r="441" spans="1:19" x14ac:dyDescent="0.2">
      <c r="A441">
        <v>427</v>
      </c>
      <c r="B441" s="1">
        <v>42006.400000000001</v>
      </c>
      <c r="C441" s="2">
        <v>15000.832556820156</v>
      </c>
      <c r="D441" s="2">
        <v>15009.940475670679</v>
      </c>
      <c r="E441" s="2">
        <v>14986.054975228293</v>
      </c>
      <c r="F441" s="2">
        <v>14999.450043625515</v>
      </c>
      <c r="G441">
        <f t="shared" ca="1" si="79"/>
        <v>15405.801665997331</v>
      </c>
      <c r="H441">
        <f t="shared" ca="1" si="80"/>
        <v>15277.003661043</v>
      </c>
      <c r="I441" t="str">
        <f t="shared" ca="1" si="81"/>
        <v>Sell</v>
      </c>
      <c r="J441" s="2">
        <f t="shared" si="90"/>
        <v>105.95557667882531</v>
      </c>
      <c r="K441">
        <f t="shared" ca="1" si="78"/>
        <v>157.89231921200707</v>
      </c>
      <c r="L441">
        <f t="shared" ca="1" si="82"/>
        <v>16049.151681688127</v>
      </c>
      <c r="M441">
        <f t="shared" ca="1" si="83"/>
        <v>14892.864185432572</v>
      </c>
      <c r="N441" t="str">
        <f t="shared" ca="1" si="84"/>
        <v>Sell</v>
      </c>
      <c r="O441">
        <f t="shared" ca="1" si="85"/>
        <v>15718.783825615112</v>
      </c>
      <c r="P441">
        <f t="shared" ca="1" si="88"/>
        <v>165.18392803650787</v>
      </c>
      <c r="Q441">
        <f t="shared" ca="1" si="86"/>
        <v>42006.395833333336</v>
      </c>
      <c r="R441" t="str">
        <f t="shared" ca="1" si="89"/>
        <v/>
      </c>
      <c r="S441" s="10" t="str">
        <f t="shared" ca="1" si="87"/>
        <v/>
      </c>
    </row>
    <row r="442" spans="1:19" x14ac:dyDescent="0.2">
      <c r="A442">
        <v>428</v>
      </c>
      <c r="B442" s="1">
        <v>42006.400694444441</v>
      </c>
      <c r="C442" s="2">
        <v>15040.363241677838</v>
      </c>
      <c r="D442" s="2">
        <v>15052.935221771329</v>
      </c>
      <c r="E442" s="2">
        <v>15022.293309190303</v>
      </c>
      <c r="F442" s="2">
        <v>15040.47172841569</v>
      </c>
      <c r="G442">
        <f t="shared" ca="1" si="79"/>
        <v>15305.056675154703</v>
      </c>
      <c r="H442">
        <f t="shared" ca="1" si="80"/>
        <v>14986.054975228293</v>
      </c>
      <c r="I442" t="str">
        <f t="shared" ca="1" si="81"/>
        <v/>
      </c>
      <c r="J442" s="2">
        <f t="shared" si="90"/>
        <v>310.04579575529715</v>
      </c>
      <c r="K442">
        <f t="shared" ca="1" si="78"/>
        <v>162.23956139895822</v>
      </c>
      <c r="L442">
        <f t="shared" ca="1" si="82"/>
        <v>16049.151681688127</v>
      </c>
      <c r="M442">
        <f t="shared" ca="1" si="83"/>
        <v>14892.864185432572</v>
      </c>
      <c r="N442" t="str">
        <f t="shared" ca="1" si="84"/>
        <v>Sell</v>
      </c>
      <c r="O442">
        <f t="shared" ca="1" si="85"/>
        <v>15718.783825615112</v>
      </c>
      <c r="P442">
        <f t="shared" ca="1" si="88"/>
        <v>165.18392803650787</v>
      </c>
      <c r="Q442">
        <f t="shared" ca="1" si="86"/>
        <v>42006.395833333336</v>
      </c>
      <c r="R442" t="str">
        <f t="shared" ca="1" si="89"/>
        <v/>
      </c>
      <c r="S442" s="10" t="str">
        <f t="shared" ca="1" si="87"/>
        <v/>
      </c>
    </row>
    <row r="443" spans="1:19" x14ac:dyDescent="0.2">
      <c r="A443">
        <v>429</v>
      </c>
      <c r="B443" s="1">
        <v>42006.401388888888</v>
      </c>
      <c r="C443" s="2">
        <v>15115.853992557039</v>
      </c>
      <c r="D443" s="2">
        <v>15127.121134272411</v>
      </c>
      <c r="E443" s="2">
        <v>15091.785108596951</v>
      </c>
      <c r="F443" s="2">
        <v>15115.917871262038</v>
      </c>
      <c r="G443">
        <f t="shared" ca="1" si="79"/>
        <v>15052.935221771329</v>
      </c>
      <c r="H443">
        <f t="shared" ca="1" si="80"/>
        <v>14986.054975228293</v>
      </c>
      <c r="I443" t="str">
        <f t="shared" ca="1" si="81"/>
        <v>Buy</v>
      </c>
      <c r="J443" s="2">
        <f t="shared" si="90"/>
        <v>53.485178145814643</v>
      </c>
      <c r="K443">
        <f t="shared" ca="1" si="78"/>
        <v>159.13229330601126</v>
      </c>
      <c r="L443">
        <f t="shared" ca="1" si="82"/>
        <v>16049.151681688127</v>
      </c>
      <c r="M443">
        <f t="shared" ca="1" si="83"/>
        <v>14892.864185432572</v>
      </c>
      <c r="N443" t="str">
        <f t="shared" ca="1" si="84"/>
        <v>Sell</v>
      </c>
      <c r="O443">
        <f t="shared" ca="1" si="85"/>
        <v>15718.783825615112</v>
      </c>
      <c r="P443">
        <f t="shared" ca="1" si="88"/>
        <v>165.18392803650787</v>
      </c>
      <c r="Q443">
        <f t="shared" ca="1" si="86"/>
        <v>42006.395833333336</v>
      </c>
      <c r="R443" t="str">
        <f t="shared" ca="1" si="89"/>
        <v/>
      </c>
      <c r="S443" s="10" t="str">
        <f t="shared" ca="1" si="87"/>
        <v/>
      </c>
    </row>
    <row r="444" spans="1:19" x14ac:dyDescent="0.2">
      <c r="A444">
        <v>430</v>
      </c>
      <c r="B444" s="1">
        <v>42006.402083333334</v>
      </c>
      <c r="C444" s="2">
        <v>15418.962218819739</v>
      </c>
      <c r="D444" s="2">
        <v>15438.9870127145</v>
      </c>
      <c r="E444" s="2">
        <v>15394.139745989336</v>
      </c>
      <c r="F444" s="2">
        <v>15418.848070062153</v>
      </c>
      <c r="G444">
        <f t="shared" ca="1" si="79"/>
        <v>15127.121134272411</v>
      </c>
      <c r="H444">
        <f t="shared" ca="1" si="80"/>
        <v>14986.054975228293</v>
      </c>
      <c r="I444" t="str">
        <f t="shared" ca="1" si="81"/>
        <v>Buy</v>
      </c>
      <c r="J444" s="2">
        <f t="shared" si="90"/>
        <v>86.649405856720477</v>
      </c>
      <c r="K444">
        <f t="shared" ca="1" si="78"/>
        <v>157.06135366460296</v>
      </c>
      <c r="L444">
        <f t="shared" ca="1" si="82"/>
        <v>16049.151681688127</v>
      </c>
      <c r="M444">
        <f t="shared" ca="1" si="83"/>
        <v>14892.864185432572</v>
      </c>
      <c r="N444" t="str">
        <f t="shared" ca="1" si="84"/>
        <v>Sell</v>
      </c>
      <c r="O444">
        <f t="shared" ca="1" si="85"/>
        <v>15718.783825615112</v>
      </c>
      <c r="P444">
        <f t="shared" ca="1" si="88"/>
        <v>165.18392803650787</v>
      </c>
      <c r="Q444">
        <f t="shared" ca="1" si="86"/>
        <v>42006.395833333336</v>
      </c>
      <c r="R444" t="str">
        <f t="shared" ca="1" si="89"/>
        <v/>
      </c>
      <c r="S444" s="10" t="str">
        <f t="shared" ca="1" si="87"/>
        <v/>
      </c>
    </row>
    <row r="445" spans="1:19" x14ac:dyDescent="0.2">
      <c r="A445">
        <v>431</v>
      </c>
      <c r="B445" s="1">
        <v>42006.402777777781</v>
      </c>
      <c r="C445" s="2">
        <v>15252.358347105746</v>
      </c>
      <c r="D445" s="2">
        <v>15270.388368569742</v>
      </c>
      <c r="E445" s="2">
        <v>15238.531801572906</v>
      </c>
      <c r="F445" s="2">
        <v>15252.50413974422</v>
      </c>
      <c r="G445">
        <f t="shared" ca="1" si="79"/>
        <v>15438.9870127145</v>
      </c>
      <c r="H445">
        <f t="shared" ca="1" si="80"/>
        <v>15022.293309190303</v>
      </c>
      <c r="I445" t="str">
        <f t="shared" ca="1" si="81"/>
        <v/>
      </c>
      <c r="J445" s="2">
        <f t="shared" si="90"/>
        <v>323.06914145246265</v>
      </c>
      <c r="K445">
        <f t="shared" ca="1" si="78"/>
        <v>161.80443331568466</v>
      </c>
      <c r="L445">
        <f t="shared" ca="1" si="82"/>
        <v>16049.151681688127</v>
      </c>
      <c r="M445">
        <f t="shared" ca="1" si="83"/>
        <v>14892.864185432572</v>
      </c>
      <c r="N445" t="str">
        <f t="shared" ca="1" si="84"/>
        <v>Sell</v>
      </c>
      <c r="O445">
        <f t="shared" ca="1" si="85"/>
        <v>15718.783825615112</v>
      </c>
      <c r="P445">
        <f t="shared" ca="1" si="88"/>
        <v>165.18392803650787</v>
      </c>
      <c r="Q445">
        <f t="shared" ca="1" si="86"/>
        <v>42006.395833333336</v>
      </c>
      <c r="R445" t="str">
        <f t="shared" ca="1" si="89"/>
        <v/>
      </c>
      <c r="S445" s="10" t="str">
        <f t="shared" ca="1" si="87"/>
        <v/>
      </c>
    </row>
    <row r="446" spans="1:19" x14ac:dyDescent="0.2">
      <c r="A446">
        <v>432</v>
      </c>
      <c r="B446" s="1">
        <v>42006.40347222222</v>
      </c>
      <c r="C446" s="2">
        <v>15104.095828539026</v>
      </c>
      <c r="D446" s="2">
        <v>15127.918084206482</v>
      </c>
      <c r="E446" s="2">
        <v>15077.326021503444</v>
      </c>
      <c r="F446" s="2">
        <v>15104.857473503631</v>
      </c>
      <c r="G446">
        <f t="shared" ca="1" si="79"/>
        <v>15438.9870127145</v>
      </c>
      <c r="H446">
        <f t="shared" ca="1" si="80"/>
        <v>15091.785108596951</v>
      </c>
      <c r="I446" t="str">
        <f t="shared" ca="1" si="81"/>
        <v>Sell</v>
      </c>
      <c r="J446" s="2">
        <f t="shared" si="90"/>
        <v>180.3162684892468</v>
      </c>
      <c r="K446">
        <f t="shared" ca="1" si="78"/>
        <v>162.33334289207215</v>
      </c>
      <c r="L446">
        <f t="shared" ca="1" si="82"/>
        <v>16049.151681688127</v>
      </c>
      <c r="M446">
        <f t="shared" ca="1" si="83"/>
        <v>14892.864185432572</v>
      </c>
      <c r="N446" t="str">
        <f t="shared" ca="1" si="84"/>
        <v>Sell</v>
      </c>
      <c r="O446">
        <f t="shared" ca="1" si="85"/>
        <v>15718.783825615112</v>
      </c>
      <c r="P446">
        <f t="shared" ca="1" si="88"/>
        <v>165.18392803650787</v>
      </c>
      <c r="Q446">
        <f t="shared" ca="1" si="86"/>
        <v>42006.395833333336</v>
      </c>
      <c r="R446" t="str">
        <f t="shared" ca="1" si="89"/>
        <v/>
      </c>
      <c r="S446" s="10" t="str">
        <f t="shared" ca="1" si="87"/>
        <v/>
      </c>
    </row>
    <row r="447" spans="1:19" x14ac:dyDescent="0.2">
      <c r="A447">
        <v>433</v>
      </c>
      <c r="B447" s="1">
        <v>42006.404166666667</v>
      </c>
      <c r="C447" s="2">
        <v>15102.688134003982</v>
      </c>
      <c r="D447" s="2">
        <v>15100.907192801164</v>
      </c>
      <c r="E447" s="2">
        <v>15091.704904389469</v>
      </c>
      <c r="F447" s="2">
        <v>15103.434554657215</v>
      </c>
      <c r="G447">
        <f t="shared" ca="1" si="79"/>
        <v>15270.388368569742</v>
      </c>
      <c r="H447">
        <f t="shared" ca="1" si="80"/>
        <v>15077.326021503444</v>
      </c>
      <c r="I447" t="str">
        <f t="shared" ca="1" si="81"/>
        <v/>
      </c>
      <c r="J447" s="2">
        <f t="shared" si="90"/>
        <v>175.1781182407758</v>
      </c>
      <c r="K447">
        <f t="shared" ca="1" si="78"/>
        <v>162.70033647346369</v>
      </c>
      <c r="L447">
        <f t="shared" ca="1" si="82"/>
        <v>16049.151681688127</v>
      </c>
      <c r="M447">
        <f t="shared" ca="1" si="83"/>
        <v>14892.864185432572</v>
      </c>
      <c r="N447" t="str">
        <f t="shared" ca="1" si="84"/>
        <v>Sell</v>
      </c>
      <c r="O447">
        <f t="shared" ca="1" si="85"/>
        <v>15718.783825615112</v>
      </c>
      <c r="P447">
        <f t="shared" ca="1" si="88"/>
        <v>165.18392803650787</v>
      </c>
      <c r="Q447">
        <f t="shared" ca="1" si="86"/>
        <v>42006.395833333336</v>
      </c>
      <c r="R447" t="str">
        <f t="shared" ca="1" si="89"/>
        <v/>
      </c>
      <c r="S447" s="10" t="str">
        <f t="shared" ca="1" si="87"/>
        <v/>
      </c>
    </row>
    <row r="448" spans="1:19" x14ac:dyDescent="0.2">
      <c r="A448">
        <v>434</v>
      </c>
      <c r="B448" s="1">
        <v>42006.404861111114</v>
      </c>
      <c r="C448" s="2">
        <v>14798.21805845336</v>
      </c>
      <c r="D448" s="2">
        <v>14810.247896617684</v>
      </c>
      <c r="E448" s="2">
        <v>14776.714527344853</v>
      </c>
      <c r="F448" s="2">
        <v>14798.435299469549</v>
      </c>
      <c r="G448">
        <f t="shared" ca="1" si="79"/>
        <v>15127.918084206482</v>
      </c>
      <c r="H448">
        <f t="shared" ca="1" si="80"/>
        <v>15077.326021503444</v>
      </c>
      <c r="I448" t="str">
        <f t="shared" ca="1" si="81"/>
        <v>Sell</v>
      </c>
      <c r="J448" s="2">
        <f t="shared" si="90"/>
        <v>13.152569114161452</v>
      </c>
      <c r="K448">
        <f t="shared" ca="1" si="78"/>
        <v>158.42754312034077</v>
      </c>
      <c r="L448" t="str">
        <f t="shared" ca="1" si="82"/>
        <v/>
      </c>
      <c r="M448" t="str">
        <f t="shared" ca="1" si="83"/>
        <v/>
      </c>
      <c r="N448" t="str">
        <f t="shared" ca="1" si="84"/>
        <v>TP</v>
      </c>
      <c r="O448" t="str">
        <f t="shared" ca="1" si="85"/>
        <v/>
      </c>
      <c r="P448" t="str">
        <f t="shared" ca="1" si="88"/>
        <v/>
      </c>
      <c r="Q448" t="str">
        <f t="shared" ca="1" si="86"/>
        <v/>
      </c>
      <c r="R448">
        <f t="shared" ca="1" si="89"/>
        <v>825.9196401825393</v>
      </c>
      <c r="S448" s="10">
        <f t="shared" ca="1" si="87"/>
        <v>9.0277777781011537E-3</v>
      </c>
    </row>
    <row r="449" spans="1:19" x14ac:dyDescent="0.2">
      <c r="A449">
        <v>435</v>
      </c>
      <c r="B449" s="1">
        <v>42006.405555555553</v>
      </c>
      <c r="C449" s="2">
        <v>14613.866598328663</v>
      </c>
      <c r="D449" s="2">
        <v>14643.336635986227</v>
      </c>
      <c r="E449" s="2">
        <v>14599.430946198103</v>
      </c>
      <c r="F449" s="2">
        <v>14614.508541556825</v>
      </c>
      <c r="G449">
        <f t="shared" ca="1" si="79"/>
        <v>15100.907192801164</v>
      </c>
      <c r="H449">
        <f t="shared" ca="1" si="80"/>
        <v>14776.714527344853</v>
      </c>
      <c r="I449" t="str">
        <f t="shared" ca="1" si="81"/>
        <v>Sell</v>
      </c>
      <c r="J449" s="2">
        <f t="shared" si="90"/>
        <v>326.72002731236171</v>
      </c>
      <c r="K449">
        <f t="shared" ca="1" si="78"/>
        <v>163.23589981154137</v>
      </c>
      <c r="L449">
        <f t="shared" ca="1" si="82"/>
        <v>15103.186326967936</v>
      </c>
      <c r="M449">
        <f t="shared" ca="1" si="83"/>
        <v>13960.535028287146</v>
      </c>
      <c r="N449" t="str">
        <f t="shared" ca="1" si="84"/>
        <v>Sell</v>
      </c>
      <c r="O449">
        <f t="shared" ca="1" si="85"/>
        <v>14776.714527344853</v>
      </c>
      <c r="P449">
        <f t="shared" ca="1" si="88"/>
        <v>163.23589981154137</v>
      </c>
      <c r="Q449">
        <f t="shared" ca="1" si="86"/>
        <v>42006.405555555553</v>
      </c>
      <c r="R449" t="str">
        <f t="shared" ca="1" si="89"/>
        <v/>
      </c>
      <c r="S449" s="10" t="str">
        <f t="shared" ca="1" si="87"/>
        <v/>
      </c>
    </row>
    <row r="450" spans="1:19" x14ac:dyDescent="0.2">
      <c r="A450">
        <v>436</v>
      </c>
      <c r="B450" s="1">
        <v>42006.40625</v>
      </c>
      <c r="C450" s="2">
        <v>14594.972646701292</v>
      </c>
      <c r="D450" s="2">
        <v>14602.47883356746</v>
      </c>
      <c r="E450" s="2">
        <v>14577.988925734819</v>
      </c>
      <c r="F450" s="2">
        <v>14596.24162630809</v>
      </c>
      <c r="G450">
        <f t="shared" ca="1" si="79"/>
        <v>14810.247896617684</v>
      </c>
      <c r="H450">
        <f t="shared" ca="1" si="80"/>
        <v>14599.430946198103</v>
      </c>
      <c r="I450" t="str">
        <f t="shared" ca="1" si="81"/>
        <v>Sell</v>
      </c>
      <c r="J450" s="2">
        <f t="shared" si="90"/>
        <v>199.00435327144623</v>
      </c>
      <c r="K450">
        <f t="shared" ca="1" si="78"/>
        <v>164.25785562468153</v>
      </c>
      <c r="L450">
        <f t="shared" ca="1" si="82"/>
        <v>15103.186326967936</v>
      </c>
      <c r="M450">
        <f t="shared" ca="1" si="83"/>
        <v>13960.535028287146</v>
      </c>
      <c r="N450" t="str">
        <f t="shared" ca="1" si="84"/>
        <v>Sell</v>
      </c>
      <c r="O450">
        <f t="shared" ca="1" si="85"/>
        <v>14776.714527344853</v>
      </c>
      <c r="P450">
        <f t="shared" ca="1" si="88"/>
        <v>163.23589981154137</v>
      </c>
      <c r="Q450">
        <f t="shared" ca="1" si="86"/>
        <v>42006.405555555553</v>
      </c>
      <c r="R450" t="str">
        <f t="shared" ca="1" si="89"/>
        <v/>
      </c>
      <c r="S450" s="10" t="str">
        <f t="shared" ca="1" si="87"/>
        <v/>
      </c>
    </row>
    <row r="451" spans="1:19" x14ac:dyDescent="0.2">
      <c r="A451">
        <v>437</v>
      </c>
      <c r="B451" s="1">
        <v>42006.406944444447</v>
      </c>
      <c r="C451" s="2">
        <v>14548.507062544189</v>
      </c>
      <c r="D451" s="2">
        <v>14567.816072095653</v>
      </c>
      <c r="E451" s="2">
        <v>14535.651383521941</v>
      </c>
      <c r="F451" s="2">
        <v>14548.170928456464</v>
      </c>
      <c r="G451">
        <f t="shared" ca="1" si="79"/>
        <v>14643.336635986227</v>
      </c>
      <c r="H451">
        <f t="shared" ca="1" si="80"/>
        <v>14577.988925734819</v>
      </c>
      <c r="I451" t="str">
        <f t="shared" ca="1" si="81"/>
        <v>Sell</v>
      </c>
      <c r="J451" s="2">
        <f t="shared" si="90"/>
        <v>36.519615822006017</v>
      </c>
      <c r="K451">
        <f t="shared" ca="1" si="78"/>
        <v>160.60819163031937</v>
      </c>
      <c r="L451">
        <f t="shared" ca="1" si="82"/>
        <v>15103.186326967936</v>
      </c>
      <c r="M451">
        <f t="shared" ca="1" si="83"/>
        <v>13960.535028287146</v>
      </c>
      <c r="N451" t="str">
        <f t="shared" ca="1" si="84"/>
        <v>Sell</v>
      </c>
      <c r="O451">
        <f t="shared" ca="1" si="85"/>
        <v>14776.714527344853</v>
      </c>
      <c r="P451">
        <f t="shared" ca="1" si="88"/>
        <v>163.23589981154137</v>
      </c>
      <c r="Q451">
        <f t="shared" ca="1" si="86"/>
        <v>42006.405555555553</v>
      </c>
      <c r="R451" t="str">
        <f t="shared" ca="1" si="89"/>
        <v/>
      </c>
      <c r="S451" s="10" t="str">
        <f t="shared" ca="1" si="87"/>
        <v/>
      </c>
    </row>
    <row r="452" spans="1:19" x14ac:dyDescent="0.2">
      <c r="A452">
        <v>438</v>
      </c>
      <c r="B452" s="1">
        <v>42006.407638888886</v>
      </c>
      <c r="C452" s="2">
        <v>14496.793306198417</v>
      </c>
      <c r="D452" s="2">
        <v>14503.142329608007</v>
      </c>
      <c r="E452" s="2">
        <v>14481.032245685978</v>
      </c>
      <c r="F452" s="2">
        <v>14496.25564367257</v>
      </c>
      <c r="G452">
        <f t="shared" ca="1" si="79"/>
        <v>14602.47883356746</v>
      </c>
      <c r="H452">
        <f t="shared" ca="1" si="80"/>
        <v>14535.651383521941</v>
      </c>
      <c r="I452" t="str">
        <f t="shared" ca="1" si="81"/>
        <v>Sell</v>
      </c>
      <c r="J452" s="2">
        <f t="shared" si="90"/>
        <v>60.590242786149247</v>
      </c>
      <c r="K452">
        <f t="shared" ca="1" si="78"/>
        <v>157.75053594905737</v>
      </c>
      <c r="L452">
        <f t="shared" ca="1" si="82"/>
        <v>15103.186326967936</v>
      </c>
      <c r="M452">
        <f t="shared" ca="1" si="83"/>
        <v>13960.535028287146</v>
      </c>
      <c r="N452" t="str">
        <f t="shared" ca="1" si="84"/>
        <v>Sell</v>
      </c>
      <c r="O452">
        <f t="shared" ca="1" si="85"/>
        <v>14776.714527344853</v>
      </c>
      <c r="P452">
        <f t="shared" ca="1" si="88"/>
        <v>163.23589981154137</v>
      </c>
      <c r="Q452">
        <f t="shared" ca="1" si="86"/>
        <v>42006.405555555553</v>
      </c>
      <c r="R452" t="str">
        <f t="shared" ca="1" si="89"/>
        <v/>
      </c>
      <c r="S452" s="10" t="str">
        <f t="shared" ca="1" si="87"/>
        <v/>
      </c>
    </row>
    <row r="453" spans="1:19" x14ac:dyDescent="0.2">
      <c r="A453">
        <v>439</v>
      </c>
      <c r="B453" s="1">
        <v>42006.408333333333</v>
      </c>
      <c r="C453" s="2">
        <v>14443.948428018915</v>
      </c>
      <c r="D453" s="2">
        <v>14463.514673917354</v>
      </c>
      <c r="E453" s="2">
        <v>14425.172652405437</v>
      </c>
      <c r="F453" s="2">
        <v>14443.827174247579</v>
      </c>
      <c r="G453">
        <f t="shared" ca="1" si="79"/>
        <v>14567.816072095653</v>
      </c>
      <c r="H453">
        <f t="shared" ca="1" si="80"/>
        <v>14481.032245685978</v>
      </c>
      <c r="I453" t="str">
        <f t="shared" ca="1" si="81"/>
        <v>Sell</v>
      </c>
      <c r="J453" s="2">
        <f t="shared" si="90"/>
        <v>67.138682770486412</v>
      </c>
      <c r="K453">
        <f t="shared" ca="1" si="78"/>
        <v>155.16162585824105</v>
      </c>
      <c r="L453">
        <f t="shared" ca="1" si="82"/>
        <v>15103.186326967936</v>
      </c>
      <c r="M453">
        <f t="shared" ca="1" si="83"/>
        <v>13960.535028287146</v>
      </c>
      <c r="N453" t="str">
        <f t="shared" ca="1" si="84"/>
        <v>Sell</v>
      </c>
      <c r="O453">
        <f t="shared" ca="1" si="85"/>
        <v>14776.714527344853</v>
      </c>
      <c r="P453">
        <f t="shared" ca="1" si="88"/>
        <v>163.23589981154137</v>
      </c>
      <c r="Q453">
        <f t="shared" ca="1" si="86"/>
        <v>42006.405555555553</v>
      </c>
      <c r="R453" t="str">
        <f t="shared" ca="1" si="89"/>
        <v/>
      </c>
      <c r="S453" s="10" t="str">
        <f t="shared" ca="1" si="87"/>
        <v/>
      </c>
    </row>
    <row r="454" spans="1:19" x14ac:dyDescent="0.2">
      <c r="A454">
        <v>440</v>
      </c>
      <c r="B454" s="1">
        <v>42006.40902777778</v>
      </c>
      <c r="C454" s="2">
        <v>14439.041995721112</v>
      </c>
      <c r="D454" s="2">
        <v>14452.586734874409</v>
      </c>
      <c r="E454" s="2">
        <v>14440.406602290956</v>
      </c>
      <c r="F454" s="2">
        <v>14438.450899889103</v>
      </c>
      <c r="G454">
        <f t="shared" ca="1" si="79"/>
        <v>14503.142329608007</v>
      </c>
      <c r="H454">
        <f t="shared" ca="1" si="80"/>
        <v>14425.172652405437</v>
      </c>
      <c r="I454" t="str">
        <f t="shared" ca="1" si="81"/>
        <v/>
      </c>
      <c r="J454" s="2">
        <f t="shared" si="90"/>
        <v>71.082991267132456</v>
      </c>
      <c r="K454">
        <f t="shared" ca="1" si="78"/>
        <v>152.75937915563796</v>
      </c>
      <c r="L454">
        <f t="shared" ca="1" si="82"/>
        <v>15103.186326967936</v>
      </c>
      <c r="M454">
        <f t="shared" ca="1" si="83"/>
        <v>13960.535028287146</v>
      </c>
      <c r="N454" t="str">
        <f t="shared" ca="1" si="84"/>
        <v>Sell</v>
      </c>
      <c r="O454">
        <f t="shared" ca="1" si="85"/>
        <v>14776.714527344853</v>
      </c>
      <c r="P454">
        <f t="shared" ca="1" si="88"/>
        <v>163.23589981154137</v>
      </c>
      <c r="Q454">
        <f t="shared" ca="1" si="86"/>
        <v>42006.405555555553</v>
      </c>
      <c r="R454" t="str">
        <f t="shared" ca="1" si="89"/>
        <v/>
      </c>
      <c r="S454" s="10" t="str">
        <f t="shared" ca="1" si="87"/>
        <v/>
      </c>
    </row>
    <row r="455" spans="1:19" x14ac:dyDescent="0.2">
      <c r="A455">
        <v>441</v>
      </c>
      <c r="B455" s="1">
        <v>42006.409722222219</v>
      </c>
      <c r="C455" s="2">
        <v>14619.887571327601</v>
      </c>
      <c r="D455" s="2">
        <v>14645.844247272058</v>
      </c>
      <c r="E455" s="2">
        <v>14612.092593987236</v>
      </c>
      <c r="F455" s="2">
        <v>14620.130078836275</v>
      </c>
      <c r="G455">
        <f t="shared" ca="1" si="79"/>
        <v>14463.514673917354</v>
      </c>
      <c r="H455">
        <f t="shared" ca="1" si="80"/>
        <v>14425.172652405437</v>
      </c>
      <c r="I455" t="str">
        <f t="shared" ca="1" si="81"/>
        <v>Buy</v>
      </c>
      <c r="J455" s="2">
        <f t="shared" si="90"/>
        <v>12.180132583453087</v>
      </c>
      <c r="K455">
        <f t="shared" ca="1" si="78"/>
        <v>148.74282925357554</v>
      </c>
      <c r="L455">
        <f t="shared" ca="1" si="82"/>
        <v>15103.186326967936</v>
      </c>
      <c r="M455">
        <f t="shared" ca="1" si="83"/>
        <v>13960.535028287146</v>
      </c>
      <c r="N455" t="str">
        <f t="shared" ca="1" si="84"/>
        <v>Sell</v>
      </c>
      <c r="O455">
        <f t="shared" ca="1" si="85"/>
        <v>14776.714527344853</v>
      </c>
      <c r="P455">
        <f t="shared" ca="1" si="88"/>
        <v>163.23589981154137</v>
      </c>
      <c r="Q455">
        <f t="shared" ca="1" si="86"/>
        <v>42006.405555555553</v>
      </c>
      <c r="R455" t="str">
        <f t="shared" ca="1" si="89"/>
        <v/>
      </c>
      <c r="S455" s="10" t="str">
        <f t="shared" ca="1" si="87"/>
        <v/>
      </c>
    </row>
    <row r="456" spans="1:19" x14ac:dyDescent="0.2">
      <c r="A456">
        <v>442</v>
      </c>
      <c r="B456" s="1">
        <v>42006.410416666666</v>
      </c>
      <c r="C456" s="2">
        <v>14855.188209204382</v>
      </c>
      <c r="D456" s="2">
        <v>14879.492935890135</v>
      </c>
      <c r="E456" s="2">
        <v>14824.856413809475</v>
      </c>
      <c r="F456" s="2">
        <v>14854.978477077448</v>
      </c>
      <c r="G456">
        <f t="shared" ca="1" si="79"/>
        <v>14645.844247272058</v>
      </c>
      <c r="H456">
        <f t="shared" ca="1" si="80"/>
        <v>14425.172652405437</v>
      </c>
      <c r="I456" t="str">
        <f t="shared" ca="1" si="81"/>
        <v>Buy</v>
      </c>
      <c r="J456" s="2">
        <f t="shared" si="90"/>
        <v>207.39334738295474</v>
      </c>
      <c r="K456">
        <f t="shared" ca="1" si="78"/>
        <v>150.41855834298636</v>
      </c>
      <c r="L456">
        <f t="shared" ca="1" si="82"/>
        <v>15103.186326967936</v>
      </c>
      <c r="M456">
        <f t="shared" ca="1" si="83"/>
        <v>13960.535028287146</v>
      </c>
      <c r="N456" t="str">
        <f t="shared" ca="1" si="84"/>
        <v>Sell</v>
      </c>
      <c r="O456">
        <f t="shared" ca="1" si="85"/>
        <v>14776.714527344853</v>
      </c>
      <c r="P456">
        <f t="shared" ca="1" si="88"/>
        <v>163.23589981154137</v>
      </c>
      <c r="Q456">
        <f t="shared" ca="1" si="86"/>
        <v>42006.405555555553</v>
      </c>
      <c r="R456" t="str">
        <f t="shared" ca="1" si="89"/>
        <v/>
      </c>
      <c r="S456" s="10" t="str">
        <f t="shared" ca="1" si="87"/>
        <v/>
      </c>
    </row>
    <row r="457" spans="1:19" x14ac:dyDescent="0.2">
      <c r="A457">
        <v>443</v>
      </c>
      <c r="B457" s="1">
        <v>42006.411111111112</v>
      </c>
      <c r="C457" s="2">
        <v>14699.888224988154</v>
      </c>
      <c r="D457" s="2">
        <v>14722.282440707353</v>
      </c>
      <c r="E457" s="2">
        <v>14691.369121505892</v>
      </c>
      <c r="F457" s="2">
        <v>14700.148141827765</v>
      </c>
      <c r="G457">
        <f t="shared" ca="1" si="79"/>
        <v>14879.492935890135</v>
      </c>
      <c r="H457">
        <f t="shared" ca="1" si="80"/>
        <v>14440.406602290956</v>
      </c>
      <c r="I457" t="str">
        <f t="shared" ca="1" si="81"/>
        <v/>
      </c>
      <c r="J457" s="2">
        <f t="shared" si="90"/>
        <v>259.36285705386035</v>
      </c>
      <c r="K457">
        <f t="shared" ca="1" si="78"/>
        <v>153.53125259186845</v>
      </c>
      <c r="L457">
        <f t="shared" ca="1" si="82"/>
        <v>15103.186326967936</v>
      </c>
      <c r="M457">
        <f t="shared" ca="1" si="83"/>
        <v>13960.535028287146</v>
      </c>
      <c r="N457" t="str">
        <f t="shared" ca="1" si="84"/>
        <v>Sell</v>
      </c>
      <c r="O457">
        <f t="shared" ca="1" si="85"/>
        <v>14776.714527344853</v>
      </c>
      <c r="P457">
        <f t="shared" ca="1" si="88"/>
        <v>163.23589981154137</v>
      </c>
      <c r="Q457">
        <f t="shared" ca="1" si="86"/>
        <v>42006.405555555553</v>
      </c>
      <c r="R457" t="str">
        <f t="shared" ca="1" si="89"/>
        <v/>
      </c>
      <c r="S457" s="10" t="str">
        <f t="shared" ca="1" si="87"/>
        <v/>
      </c>
    </row>
    <row r="458" spans="1:19" x14ac:dyDescent="0.2">
      <c r="A458">
        <v>444</v>
      </c>
      <c r="B458" s="1">
        <v>42006.411805555559</v>
      </c>
      <c r="C458" s="2">
        <v>14709.638569079107</v>
      </c>
      <c r="D458" s="2">
        <v>14731.609819881853</v>
      </c>
      <c r="E458" s="2">
        <v>14702.292406668792</v>
      </c>
      <c r="F458" s="2">
        <v>14710.39768535095</v>
      </c>
      <c r="G458">
        <f t="shared" ca="1" si="79"/>
        <v>14879.492935890135</v>
      </c>
      <c r="H458">
        <f t="shared" ca="1" si="80"/>
        <v>14612.092593987236</v>
      </c>
      <c r="I458" t="str">
        <f t="shared" ca="1" si="81"/>
        <v/>
      </c>
      <c r="J458" s="2">
        <f t="shared" si="90"/>
        <v>163.60935557155608</v>
      </c>
      <c r="K458">
        <f t="shared" ca="1" si="78"/>
        <v>153.8191983912881</v>
      </c>
      <c r="L458">
        <f t="shared" ca="1" si="82"/>
        <v>15103.186326967936</v>
      </c>
      <c r="M458">
        <f t="shared" ca="1" si="83"/>
        <v>13960.535028287146</v>
      </c>
      <c r="N458" t="str">
        <f t="shared" ca="1" si="84"/>
        <v>Sell</v>
      </c>
      <c r="O458">
        <f t="shared" ca="1" si="85"/>
        <v>14776.714527344853</v>
      </c>
      <c r="P458">
        <f t="shared" ca="1" si="88"/>
        <v>163.23589981154137</v>
      </c>
      <c r="Q458">
        <f t="shared" ca="1" si="86"/>
        <v>42006.405555555553</v>
      </c>
      <c r="R458" t="str">
        <f t="shared" ca="1" si="89"/>
        <v/>
      </c>
      <c r="S458" s="10" t="str">
        <f t="shared" ca="1" si="87"/>
        <v/>
      </c>
    </row>
    <row r="459" spans="1:19" x14ac:dyDescent="0.2">
      <c r="A459">
        <v>445</v>
      </c>
      <c r="B459" s="1">
        <v>42006.412499999999</v>
      </c>
      <c r="C459" s="2">
        <v>14571.001920942323</v>
      </c>
      <c r="D459" s="2">
        <v>14588.364853248961</v>
      </c>
      <c r="E459" s="2">
        <v>14556.463156138389</v>
      </c>
      <c r="F459" s="2">
        <v>14570.094495620988</v>
      </c>
      <c r="G459">
        <f t="shared" ca="1" si="79"/>
        <v>14731.609819881853</v>
      </c>
      <c r="H459">
        <f t="shared" ca="1" si="80"/>
        <v>14691.369121505892</v>
      </c>
      <c r="I459" t="str">
        <f t="shared" ca="1" si="81"/>
        <v>Sell</v>
      </c>
      <c r="J459" s="2">
        <f t="shared" si="90"/>
        <v>31.461678054087315</v>
      </c>
      <c r="K459">
        <f t="shared" ca="1" si="78"/>
        <v>150.32326923879663</v>
      </c>
      <c r="L459">
        <f t="shared" ca="1" si="82"/>
        <v>15103.186326967936</v>
      </c>
      <c r="M459">
        <f t="shared" ca="1" si="83"/>
        <v>13960.535028287146</v>
      </c>
      <c r="N459" t="str">
        <f t="shared" ca="1" si="84"/>
        <v>Sell</v>
      </c>
      <c r="O459">
        <f t="shared" ca="1" si="85"/>
        <v>14776.714527344853</v>
      </c>
      <c r="P459">
        <f t="shared" ca="1" si="88"/>
        <v>163.23589981154137</v>
      </c>
      <c r="Q459">
        <f t="shared" ca="1" si="86"/>
        <v>42006.405555555553</v>
      </c>
      <c r="R459" t="str">
        <f t="shared" ca="1" si="89"/>
        <v/>
      </c>
      <c r="S459" s="10" t="str">
        <f t="shared" ca="1" si="87"/>
        <v/>
      </c>
    </row>
    <row r="460" spans="1:19" x14ac:dyDescent="0.2">
      <c r="A460">
        <v>446</v>
      </c>
      <c r="B460" s="1">
        <v>42006.413194444445</v>
      </c>
      <c r="C460" s="2">
        <v>14421.904520341992</v>
      </c>
      <c r="D460" s="2">
        <v>14440.013142480226</v>
      </c>
      <c r="E460" s="2">
        <v>14398.943787510925</v>
      </c>
      <c r="F460" s="2">
        <v>14421.346968448024</v>
      </c>
      <c r="G460">
        <f t="shared" ca="1" si="79"/>
        <v>14731.609819881853</v>
      </c>
      <c r="H460">
        <f t="shared" ca="1" si="80"/>
        <v>14556.463156138389</v>
      </c>
      <c r="I460" t="str">
        <f t="shared" ca="1" si="81"/>
        <v>Sell</v>
      </c>
      <c r="J460" s="2">
        <f t="shared" si="90"/>
        <v>153.93452921256176</v>
      </c>
      <c r="K460">
        <f t="shared" ca="1" si="78"/>
        <v>150.4264480951899</v>
      </c>
      <c r="L460">
        <f t="shared" ca="1" si="82"/>
        <v>15103.186326967936</v>
      </c>
      <c r="M460">
        <f t="shared" ca="1" si="83"/>
        <v>13960.535028287146</v>
      </c>
      <c r="N460" t="str">
        <f t="shared" ca="1" si="84"/>
        <v>Sell</v>
      </c>
      <c r="O460">
        <f t="shared" ca="1" si="85"/>
        <v>14776.714527344853</v>
      </c>
      <c r="P460">
        <f t="shared" ca="1" si="88"/>
        <v>163.23589981154137</v>
      </c>
      <c r="Q460">
        <f t="shared" ca="1" si="86"/>
        <v>42006.405555555553</v>
      </c>
      <c r="R460" t="str">
        <f t="shared" ca="1" si="89"/>
        <v/>
      </c>
      <c r="S460" s="10" t="str">
        <f t="shared" ca="1" si="87"/>
        <v/>
      </c>
    </row>
    <row r="461" spans="1:19" x14ac:dyDescent="0.2">
      <c r="A461">
        <v>447</v>
      </c>
      <c r="B461" s="1">
        <v>42006.413888888892</v>
      </c>
      <c r="C461" s="2">
        <v>14281.742901262016</v>
      </c>
      <c r="D461" s="2">
        <v>14298.416682303403</v>
      </c>
      <c r="E461" s="2">
        <v>14262.240643576948</v>
      </c>
      <c r="F461" s="2">
        <v>14280.408867450886</v>
      </c>
      <c r="G461">
        <f t="shared" ca="1" si="79"/>
        <v>14588.364853248961</v>
      </c>
      <c r="H461">
        <f t="shared" ca="1" si="80"/>
        <v>14398.943787510925</v>
      </c>
      <c r="I461" t="str">
        <f t="shared" ca="1" si="81"/>
        <v>Sell</v>
      </c>
      <c r="J461" s="2">
        <f t="shared" si="90"/>
        <v>171.15070811006262</v>
      </c>
      <c r="K461">
        <f t="shared" ca="1" si="78"/>
        <v>151.01856980990053</v>
      </c>
      <c r="L461">
        <f t="shared" ca="1" si="82"/>
        <v>15103.186326967936</v>
      </c>
      <c r="M461">
        <f t="shared" ca="1" si="83"/>
        <v>13960.535028287146</v>
      </c>
      <c r="N461" t="str">
        <f t="shared" ca="1" si="84"/>
        <v>Sell</v>
      </c>
      <c r="O461">
        <f t="shared" ca="1" si="85"/>
        <v>14776.714527344853</v>
      </c>
      <c r="P461">
        <f t="shared" ca="1" si="88"/>
        <v>163.23589981154137</v>
      </c>
      <c r="Q461">
        <f t="shared" ca="1" si="86"/>
        <v>42006.405555555553</v>
      </c>
      <c r="R461" t="str">
        <f t="shared" ca="1" si="89"/>
        <v/>
      </c>
      <c r="S461" s="10" t="str">
        <f t="shared" ca="1" si="87"/>
        <v/>
      </c>
    </row>
    <row r="462" spans="1:19" x14ac:dyDescent="0.2">
      <c r="A462">
        <v>448</v>
      </c>
      <c r="B462" s="1">
        <v>42006.414583333331</v>
      </c>
      <c r="C462" s="2">
        <v>14308.143536256857</v>
      </c>
      <c r="D462" s="2">
        <v>14333.340376943559</v>
      </c>
      <c r="E462" s="2">
        <v>14303.42655660367</v>
      </c>
      <c r="F462" s="2">
        <v>14308.819908868969</v>
      </c>
      <c r="G462">
        <f t="shared" ca="1" si="79"/>
        <v>14440.013142480226</v>
      </c>
      <c r="H462">
        <f t="shared" ca="1" si="80"/>
        <v>14262.240643576948</v>
      </c>
      <c r="I462" t="str">
        <f t="shared" ca="1" si="81"/>
        <v/>
      </c>
      <c r="J462" s="2">
        <f t="shared" si="90"/>
        <v>159.10632487107614</v>
      </c>
      <c r="K462">
        <f t="shared" ca="1" si="78"/>
        <v>151.24964852593411</v>
      </c>
      <c r="L462">
        <f t="shared" ca="1" si="82"/>
        <v>15103.186326967936</v>
      </c>
      <c r="M462">
        <f t="shared" ca="1" si="83"/>
        <v>13960.535028287146</v>
      </c>
      <c r="N462" t="str">
        <f t="shared" ca="1" si="84"/>
        <v>Sell</v>
      </c>
      <c r="O462">
        <f t="shared" ca="1" si="85"/>
        <v>14776.714527344853</v>
      </c>
      <c r="P462">
        <f t="shared" ca="1" si="88"/>
        <v>163.23589981154137</v>
      </c>
      <c r="Q462">
        <f t="shared" ca="1" si="86"/>
        <v>42006.405555555553</v>
      </c>
      <c r="R462" t="str">
        <f t="shared" ca="1" si="89"/>
        <v/>
      </c>
      <c r="S462" s="10" t="str">
        <f t="shared" ca="1" si="87"/>
        <v/>
      </c>
    </row>
    <row r="463" spans="1:19" x14ac:dyDescent="0.2">
      <c r="A463">
        <v>449</v>
      </c>
      <c r="B463" s="1">
        <v>42006.415277777778</v>
      </c>
      <c r="C463" s="2">
        <v>14572.677989172931</v>
      </c>
      <c r="D463" s="2">
        <v>14582.90309479164</v>
      </c>
      <c r="E463" s="2">
        <v>14557.628684774627</v>
      </c>
      <c r="F463" s="2">
        <v>14571.566765791315</v>
      </c>
      <c r="G463">
        <f t="shared" ca="1" si="79"/>
        <v>14333.340376943559</v>
      </c>
      <c r="H463">
        <f t="shared" ca="1" si="80"/>
        <v>14262.240643576948</v>
      </c>
      <c r="I463" t="str">
        <f t="shared" ca="1" si="81"/>
        <v>Buy</v>
      </c>
      <c r="J463" s="2">
        <f t="shared" si="90"/>
        <v>52.931509492673285</v>
      </c>
      <c r="K463">
        <f t="shared" ref="K463:K526" ca="1" si="91">IF(A463=$C$7+2,AVERAGE(OFFSET(J464,-$C$7,0,$C$7,1)),IF(A463&gt;$C$7+2,(($C$7-1)*(K462)+J463)/$C$7,""))</f>
        <v>148.4405588392695</v>
      </c>
      <c r="L463">
        <f t="shared" ca="1" si="82"/>
        <v>15103.186326967936</v>
      </c>
      <c r="M463">
        <f t="shared" ca="1" si="83"/>
        <v>13960.535028287146</v>
      </c>
      <c r="N463" t="str">
        <f t="shared" ca="1" si="84"/>
        <v>Sell</v>
      </c>
      <c r="O463">
        <f t="shared" ca="1" si="85"/>
        <v>14776.714527344853</v>
      </c>
      <c r="P463">
        <f t="shared" ca="1" si="88"/>
        <v>163.23589981154137</v>
      </c>
      <c r="Q463">
        <f t="shared" ca="1" si="86"/>
        <v>42006.405555555553</v>
      </c>
      <c r="R463" t="str">
        <f t="shared" ca="1" si="89"/>
        <v/>
      </c>
      <c r="S463" s="10" t="str">
        <f t="shared" ca="1" si="87"/>
        <v/>
      </c>
    </row>
    <row r="464" spans="1:19" x14ac:dyDescent="0.2">
      <c r="A464">
        <v>450</v>
      </c>
      <c r="B464" s="1">
        <v>42006.415972222225</v>
      </c>
      <c r="C464" s="2">
        <v>14492.345369578195</v>
      </c>
      <c r="D464" s="2">
        <v>14518.56374658293</v>
      </c>
      <c r="E464" s="2">
        <v>14479.161515227031</v>
      </c>
      <c r="F464" s="2">
        <v>14494.062230368034</v>
      </c>
      <c r="G464">
        <f t="shared" ref="G464:G527" ca="1" si="92">IF($A464&gt;$C$5,MAX(OFFSET(D464,-$C$5,0,$C$5,1)),"")</f>
        <v>14582.90309479164</v>
      </c>
      <c r="H464">
        <f t="shared" ref="H464:H527" ca="1" si="93">IF($A464&gt;$C$6,MIN(OFFSET(E464,-$C$6,0,$C$6,1)),"")</f>
        <v>14262.240643576948</v>
      </c>
      <c r="I464" t="str">
        <f t="shared" ref="I464:I527" ca="1" si="94">IF(A464&gt;MAX($C$5,$C$6,$C$7+1),IF(AND(D464&gt;G464,E464&lt;H464),"Null",IF(D464&gt;=G464,"Buy",IF(E464&lt;=H464,"Sell",""))),"")</f>
        <v/>
      </c>
      <c r="J464" s="2">
        <f t="shared" si="90"/>
        <v>274.08318592267096</v>
      </c>
      <c r="K464">
        <f t="shared" ca="1" si="91"/>
        <v>152.03034818450956</v>
      </c>
      <c r="L464">
        <f t="shared" ref="L464:L527" ca="1" si="95">IF($N464="Buy", $O464-$C$8*$P464,IF($N464="Sell", $O464+$C$8*$P464,""))</f>
        <v>15103.186326967936</v>
      </c>
      <c r="M464">
        <f t="shared" ref="M464:M527" ca="1" si="96">IF($N464="Buy", $O464+$C$9*$P464,IF($N464="Sell", $O464-$C$9*$P464,""))</f>
        <v>13960.535028287146</v>
      </c>
      <c r="N464" t="str">
        <f t="shared" ref="N464:N527" ca="1" si="97">IF(OR(N463="",N463="SL",N463="TP"),IF(OR(I464="Buy",I464="Sell"),I464,""),IF(N463="Buy",IF(E464&lt;L463,"SL",IF(D464&gt;M463,"TP","Buy")),IF(N463="Sell", IF(D464&gt;L463,"SL",IF(E464&lt;M463,"TP","Sell")),"")))</f>
        <v>Sell</v>
      </c>
      <c r="O464">
        <f t="shared" ref="O464:O527" ca="1" si="98">IF($N463&lt;&gt;$N464,IF($N464="Buy",G464,IF($N464="Sell",$H464,"")),O463)</f>
        <v>14776.714527344853</v>
      </c>
      <c r="P464">
        <f t="shared" ca="1" si="88"/>
        <v>163.23589981154137</v>
      </c>
      <c r="Q464">
        <f t="shared" ref="Q464:Q527" ca="1" si="99">IF($N463&lt;&gt;$N464,IF(OR($N464="Buy",$N464="Sell"),B464,""),Q463)</f>
        <v>42006.405555555553</v>
      </c>
      <c r="R464" t="str">
        <f t="shared" ca="1" si="89"/>
        <v/>
      </c>
      <c r="S464" s="10" t="str">
        <f t="shared" ref="S464:S527" ca="1" si="100">IF(OR(N464="SL",N464="TP"),B464-Q463,"")</f>
        <v/>
      </c>
    </row>
    <row r="465" spans="1:19" x14ac:dyDescent="0.2">
      <c r="A465">
        <v>451</v>
      </c>
      <c r="B465" s="1">
        <v>42006.416666666664</v>
      </c>
      <c r="C465" s="2">
        <v>14443.787935060367</v>
      </c>
      <c r="D465" s="2">
        <v>14453.038560140769</v>
      </c>
      <c r="E465" s="2">
        <v>14434.137275931926</v>
      </c>
      <c r="F465" s="2">
        <v>14443.195034857215</v>
      </c>
      <c r="G465">
        <f t="shared" ca="1" si="92"/>
        <v>14582.90309479164</v>
      </c>
      <c r="H465">
        <f t="shared" ca="1" si="93"/>
        <v>14303.42655660367</v>
      </c>
      <c r="I465" t="str">
        <f t="shared" ca="1" si="94"/>
        <v/>
      </c>
      <c r="J465" s="2">
        <f t="shared" si="90"/>
        <v>92.405250564283051</v>
      </c>
      <c r="K465">
        <f t="shared" ca="1" si="91"/>
        <v>150.32677396678881</v>
      </c>
      <c r="L465">
        <f t="shared" ca="1" si="95"/>
        <v>15103.186326967936</v>
      </c>
      <c r="M465">
        <f t="shared" ca="1" si="96"/>
        <v>13960.535028287146</v>
      </c>
      <c r="N465" t="str">
        <f t="shared" ca="1" si="97"/>
        <v>Sell</v>
      </c>
      <c r="O465">
        <f t="shared" ca="1" si="98"/>
        <v>14776.714527344853</v>
      </c>
      <c r="P465">
        <f t="shared" ref="P465:P528" ca="1" si="101">IF($N464&lt;&gt;$N465,IF(OR($N465="Buy",$N465="Sell"),K465,""),P464)</f>
        <v>163.23589981154137</v>
      </c>
      <c r="Q465">
        <f t="shared" ca="1" si="99"/>
        <v>42006.405555555553</v>
      </c>
      <c r="R465" t="str">
        <f t="shared" ref="R465:R528" ca="1" si="102">IF(N464="Buy",IF(N465="TP",M464-O464,IF(N465="SL",L464-O464,"")),IF(N464="Sell",IF(N465="SL",O464-L464,IF(N465="TP",O464-M464,"")),""))</f>
        <v/>
      </c>
      <c r="S465" s="10" t="str">
        <f t="shared" ca="1" si="100"/>
        <v/>
      </c>
    </row>
    <row r="466" spans="1:19" x14ac:dyDescent="0.2">
      <c r="A466">
        <v>452</v>
      </c>
      <c r="B466" s="1">
        <v>42006.417361111111</v>
      </c>
      <c r="C466" s="2">
        <v>14483.837801843272</v>
      </c>
      <c r="D466" s="2">
        <v>14493.752028562567</v>
      </c>
      <c r="E466" s="2">
        <v>14477.51082452463</v>
      </c>
      <c r="F466" s="2">
        <v>14484.642764849657</v>
      </c>
      <c r="G466">
        <f t="shared" ca="1" si="92"/>
        <v>14518.56374658293</v>
      </c>
      <c r="H466">
        <f t="shared" ca="1" si="93"/>
        <v>14434.137275931926</v>
      </c>
      <c r="I466" t="str">
        <f t="shared" ca="1" si="94"/>
        <v/>
      </c>
      <c r="J466" s="2">
        <f t="shared" ref="J466:J529" si="103">MAX(D465-E465,F464-E465,D465-F464)</f>
        <v>59.924954436108237</v>
      </c>
      <c r="K466">
        <f t="shared" ca="1" si="91"/>
        <v>147.74386483734079</v>
      </c>
      <c r="L466">
        <f t="shared" ca="1" si="95"/>
        <v>15103.186326967936</v>
      </c>
      <c r="M466">
        <f t="shared" ca="1" si="96"/>
        <v>13960.535028287146</v>
      </c>
      <c r="N466" t="str">
        <f t="shared" ca="1" si="97"/>
        <v>Sell</v>
      </c>
      <c r="O466">
        <f t="shared" ca="1" si="98"/>
        <v>14776.714527344853</v>
      </c>
      <c r="P466">
        <f t="shared" ca="1" si="101"/>
        <v>163.23589981154137</v>
      </c>
      <c r="Q466">
        <f t="shared" ca="1" si="99"/>
        <v>42006.405555555553</v>
      </c>
      <c r="R466" t="str">
        <f t="shared" ca="1" si="102"/>
        <v/>
      </c>
      <c r="S466" s="10" t="str">
        <f t="shared" ca="1" si="100"/>
        <v/>
      </c>
    </row>
    <row r="467" spans="1:19" x14ac:dyDescent="0.2">
      <c r="A467">
        <v>453</v>
      </c>
      <c r="B467" s="1">
        <v>42006.418055555558</v>
      </c>
      <c r="C467" s="2">
        <v>14475.919761138963</v>
      </c>
      <c r="D467" s="2">
        <v>14492.941486852431</v>
      </c>
      <c r="E467" s="2">
        <v>14462.567654187797</v>
      </c>
      <c r="F467" s="2">
        <v>14477.187854925465</v>
      </c>
      <c r="G467">
        <f t="shared" ca="1" si="92"/>
        <v>14493.752028562567</v>
      </c>
      <c r="H467">
        <f t="shared" ca="1" si="93"/>
        <v>14434.137275931926</v>
      </c>
      <c r="I467" t="str">
        <f t="shared" ca="1" si="94"/>
        <v/>
      </c>
      <c r="J467" s="2">
        <f t="shared" si="103"/>
        <v>50.556993705351488</v>
      </c>
      <c r="K467">
        <f t="shared" ca="1" si="91"/>
        <v>144.96709709071254</v>
      </c>
      <c r="L467">
        <f t="shared" ca="1" si="95"/>
        <v>15103.186326967936</v>
      </c>
      <c r="M467">
        <f t="shared" ca="1" si="96"/>
        <v>13960.535028287146</v>
      </c>
      <c r="N467" t="str">
        <f t="shared" ca="1" si="97"/>
        <v>Sell</v>
      </c>
      <c r="O467">
        <f t="shared" ca="1" si="98"/>
        <v>14776.714527344853</v>
      </c>
      <c r="P467">
        <f t="shared" ca="1" si="101"/>
        <v>163.23589981154137</v>
      </c>
      <c r="Q467">
        <f t="shared" ca="1" si="99"/>
        <v>42006.405555555553</v>
      </c>
      <c r="R467" t="str">
        <f t="shared" ca="1" si="102"/>
        <v/>
      </c>
      <c r="S467" s="10" t="str">
        <f t="shared" ca="1" si="100"/>
        <v/>
      </c>
    </row>
    <row r="468" spans="1:19" x14ac:dyDescent="0.2">
      <c r="A468">
        <v>454</v>
      </c>
      <c r="B468" s="1">
        <v>42006.418749999997</v>
      </c>
      <c r="C468" s="2">
        <v>14258.337556316641</v>
      </c>
      <c r="D468" s="2">
        <v>14272.989538640562</v>
      </c>
      <c r="E468" s="2">
        <v>14235.837600290324</v>
      </c>
      <c r="F468" s="2">
        <v>14258.424543469775</v>
      </c>
      <c r="G468">
        <f t="shared" ca="1" si="92"/>
        <v>14493.752028562567</v>
      </c>
      <c r="H468">
        <f t="shared" ca="1" si="93"/>
        <v>14434.137275931926</v>
      </c>
      <c r="I468" t="str">
        <f t="shared" ca="1" si="94"/>
        <v>Sell</v>
      </c>
      <c r="J468" s="2">
        <f t="shared" si="103"/>
        <v>30.373832664634392</v>
      </c>
      <c r="K468">
        <f t="shared" ca="1" si="91"/>
        <v>141.69300382139605</v>
      </c>
      <c r="L468">
        <f t="shared" ca="1" si="95"/>
        <v>15103.186326967936</v>
      </c>
      <c r="M468">
        <f t="shared" ca="1" si="96"/>
        <v>13960.535028287146</v>
      </c>
      <c r="N468" t="str">
        <f t="shared" ca="1" si="97"/>
        <v>Sell</v>
      </c>
      <c r="O468">
        <f t="shared" ca="1" si="98"/>
        <v>14776.714527344853</v>
      </c>
      <c r="P468">
        <f t="shared" ca="1" si="101"/>
        <v>163.23589981154137</v>
      </c>
      <c r="Q468">
        <f t="shared" ca="1" si="99"/>
        <v>42006.405555555553</v>
      </c>
      <c r="R468" t="str">
        <f t="shared" ca="1" si="102"/>
        <v/>
      </c>
      <c r="S468" s="10" t="str">
        <f t="shared" ca="1" si="100"/>
        <v/>
      </c>
    </row>
    <row r="469" spans="1:19" x14ac:dyDescent="0.2">
      <c r="A469">
        <v>455</v>
      </c>
      <c r="B469" s="1">
        <v>42006.419444444444</v>
      </c>
      <c r="C469" s="2">
        <v>14221.47660969784</v>
      </c>
      <c r="D469" s="2">
        <v>14221.417267549488</v>
      </c>
      <c r="E469" s="2">
        <v>14214.475586147859</v>
      </c>
      <c r="F469" s="2">
        <v>14222.117857434974</v>
      </c>
      <c r="G469">
        <f t="shared" ca="1" si="92"/>
        <v>14492.941486852431</v>
      </c>
      <c r="H469">
        <f t="shared" ca="1" si="93"/>
        <v>14235.837600290324</v>
      </c>
      <c r="I469" t="str">
        <f t="shared" ca="1" si="94"/>
        <v>Sell</v>
      </c>
      <c r="J469" s="2">
        <f t="shared" si="103"/>
        <v>241.35025463514103</v>
      </c>
      <c r="K469">
        <f t="shared" ca="1" si="91"/>
        <v>144.54035384464589</v>
      </c>
      <c r="L469">
        <f t="shared" ca="1" si="95"/>
        <v>15103.186326967936</v>
      </c>
      <c r="M469">
        <f t="shared" ca="1" si="96"/>
        <v>13960.535028287146</v>
      </c>
      <c r="N469" t="str">
        <f t="shared" ca="1" si="97"/>
        <v>Sell</v>
      </c>
      <c r="O469">
        <f t="shared" ca="1" si="98"/>
        <v>14776.714527344853</v>
      </c>
      <c r="P469">
        <f t="shared" ca="1" si="101"/>
        <v>163.23589981154137</v>
      </c>
      <c r="Q469">
        <f t="shared" ca="1" si="99"/>
        <v>42006.405555555553</v>
      </c>
      <c r="R469" t="str">
        <f t="shared" ca="1" si="102"/>
        <v/>
      </c>
      <c r="S469" s="10" t="str">
        <f t="shared" ca="1" si="100"/>
        <v/>
      </c>
    </row>
    <row r="470" spans="1:19" x14ac:dyDescent="0.2">
      <c r="A470">
        <v>456</v>
      </c>
      <c r="B470" s="1">
        <v>42006.420138888891</v>
      </c>
      <c r="C470" s="2">
        <v>14073.752012902314</v>
      </c>
      <c r="D470" s="2">
        <v>14082.184074425411</v>
      </c>
      <c r="E470" s="2">
        <v>14041.650250278597</v>
      </c>
      <c r="F470" s="2">
        <v>14073.396185999516</v>
      </c>
      <c r="G470">
        <f t="shared" ca="1" si="92"/>
        <v>14272.989538640562</v>
      </c>
      <c r="H470">
        <f t="shared" ca="1" si="93"/>
        <v>14214.475586147859</v>
      </c>
      <c r="I470" t="str">
        <f t="shared" ca="1" si="94"/>
        <v>Sell</v>
      </c>
      <c r="J470" s="2">
        <f t="shared" si="103"/>
        <v>43.948957321916168</v>
      </c>
      <c r="K470">
        <f t="shared" ca="1" si="91"/>
        <v>141.66631394399647</v>
      </c>
      <c r="L470">
        <f t="shared" ca="1" si="95"/>
        <v>15103.186326967936</v>
      </c>
      <c r="M470">
        <f t="shared" ca="1" si="96"/>
        <v>13960.535028287146</v>
      </c>
      <c r="N470" t="str">
        <f t="shared" ca="1" si="97"/>
        <v>Sell</v>
      </c>
      <c r="O470">
        <f t="shared" ca="1" si="98"/>
        <v>14776.714527344853</v>
      </c>
      <c r="P470">
        <f t="shared" ca="1" si="101"/>
        <v>163.23589981154137</v>
      </c>
      <c r="Q470">
        <f t="shared" ca="1" si="99"/>
        <v>42006.405555555553</v>
      </c>
      <c r="R470" t="str">
        <f t="shared" ca="1" si="102"/>
        <v/>
      </c>
      <c r="S470" s="10" t="str">
        <f t="shared" ca="1" si="100"/>
        <v/>
      </c>
    </row>
    <row r="471" spans="1:19" x14ac:dyDescent="0.2">
      <c r="A471">
        <v>457</v>
      </c>
      <c r="B471" s="1">
        <v>42006.42083333333</v>
      </c>
      <c r="C471" s="2">
        <v>14100.148063114195</v>
      </c>
      <c r="D471" s="2">
        <v>14111.17973226042</v>
      </c>
      <c r="E471" s="2">
        <v>14079.548522471938</v>
      </c>
      <c r="F471" s="2">
        <v>14099.563482104542</v>
      </c>
      <c r="G471">
        <f t="shared" ca="1" si="92"/>
        <v>14221.417267549488</v>
      </c>
      <c r="H471">
        <f t="shared" ca="1" si="93"/>
        <v>14041.650250278597</v>
      </c>
      <c r="I471" t="str">
        <f t="shared" ca="1" si="94"/>
        <v/>
      </c>
      <c r="J471" s="2">
        <f t="shared" si="103"/>
        <v>180.4676071563772</v>
      </c>
      <c r="K471">
        <f t="shared" ca="1" si="91"/>
        <v>142.77492232149308</v>
      </c>
      <c r="L471">
        <f t="shared" ca="1" si="95"/>
        <v>15103.186326967936</v>
      </c>
      <c r="M471">
        <f t="shared" ca="1" si="96"/>
        <v>13960.535028287146</v>
      </c>
      <c r="N471" t="str">
        <f t="shared" ca="1" si="97"/>
        <v>Sell</v>
      </c>
      <c r="O471">
        <f t="shared" ca="1" si="98"/>
        <v>14776.714527344853</v>
      </c>
      <c r="P471">
        <f t="shared" ca="1" si="101"/>
        <v>163.23589981154137</v>
      </c>
      <c r="Q471">
        <f t="shared" ca="1" si="99"/>
        <v>42006.405555555553</v>
      </c>
      <c r="R471" t="str">
        <f t="shared" ca="1" si="102"/>
        <v/>
      </c>
      <c r="S471" s="10" t="str">
        <f t="shared" ca="1" si="100"/>
        <v/>
      </c>
    </row>
    <row r="472" spans="1:19" x14ac:dyDescent="0.2">
      <c r="A472">
        <v>458</v>
      </c>
      <c r="B472" s="1">
        <v>42006.421527777777</v>
      </c>
      <c r="C472" s="2">
        <v>14137.116227362416</v>
      </c>
      <c r="D472" s="2">
        <v>14148.104189711814</v>
      </c>
      <c r="E472" s="2">
        <v>14110.379324331001</v>
      </c>
      <c r="F472" s="2">
        <v>14137.178438048213</v>
      </c>
      <c r="G472">
        <f t="shared" ca="1" si="92"/>
        <v>14111.17973226042</v>
      </c>
      <c r="H472">
        <f t="shared" ca="1" si="93"/>
        <v>14041.650250278597</v>
      </c>
      <c r="I472" t="str">
        <f t="shared" ca="1" si="94"/>
        <v>Buy</v>
      </c>
      <c r="J472" s="2">
        <f t="shared" si="103"/>
        <v>37.783546260903677</v>
      </c>
      <c r="K472">
        <f t="shared" ca="1" si="91"/>
        <v>139.77516871976195</v>
      </c>
      <c r="L472">
        <f t="shared" ca="1" si="95"/>
        <v>15103.186326967936</v>
      </c>
      <c r="M472">
        <f t="shared" ca="1" si="96"/>
        <v>13960.535028287146</v>
      </c>
      <c r="N472" t="str">
        <f t="shared" ca="1" si="97"/>
        <v>Sell</v>
      </c>
      <c r="O472">
        <f t="shared" ca="1" si="98"/>
        <v>14776.714527344853</v>
      </c>
      <c r="P472">
        <f t="shared" ca="1" si="101"/>
        <v>163.23589981154137</v>
      </c>
      <c r="Q472">
        <f t="shared" ca="1" si="99"/>
        <v>42006.405555555553</v>
      </c>
      <c r="R472" t="str">
        <f t="shared" ca="1" si="102"/>
        <v/>
      </c>
      <c r="S472" s="10" t="str">
        <f t="shared" ca="1" si="100"/>
        <v/>
      </c>
    </row>
    <row r="473" spans="1:19" x14ac:dyDescent="0.2">
      <c r="A473">
        <v>459</v>
      </c>
      <c r="B473" s="1">
        <v>42006.422222222223</v>
      </c>
      <c r="C473" s="2">
        <v>13940.885330694846</v>
      </c>
      <c r="D473" s="2">
        <v>13954.309381445069</v>
      </c>
      <c r="E473" s="2">
        <v>13930.866272260802</v>
      </c>
      <c r="F473" s="2">
        <v>13940.764857524075</v>
      </c>
      <c r="G473">
        <f t="shared" ca="1" si="92"/>
        <v>14148.104189711814</v>
      </c>
      <c r="H473">
        <f t="shared" ca="1" si="93"/>
        <v>14041.650250278597</v>
      </c>
      <c r="I473" t="str">
        <f t="shared" ca="1" si="94"/>
        <v>Sell</v>
      </c>
      <c r="J473" s="2">
        <f t="shared" si="103"/>
        <v>48.540707607271543</v>
      </c>
      <c r="K473">
        <f t="shared" ca="1" si="91"/>
        <v>137.16846983083366</v>
      </c>
      <c r="L473" t="str">
        <f t="shared" ca="1" si="95"/>
        <v/>
      </c>
      <c r="M473" t="str">
        <f t="shared" ca="1" si="96"/>
        <v/>
      </c>
      <c r="N473" t="str">
        <f t="shared" ca="1" si="97"/>
        <v>TP</v>
      </c>
      <c r="O473" t="str">
        <f t="shared" ca="1" si="98"/>
        <v/>
      </c>
      <c r="P473" t="str">
        <f t="shared" ca="1" si="101"/>
        <v/>
      </c>
      <c r="Q473" t="str">
        <f t="shared" ca="1" si="99"/>
        <v/>
      </c>
      <c r="R473">
        <f t="shared" ca="1" si="102"/>
        <v>816.17949905770729</v>
      </c>
      <c r="S473" s="10">
        <f t="shared" ca="1" si="100"/>
        <v>1.6666666670062114E-2</v>
      </c>
    </row>
    <row r="474" spans="1:19" x14ac:dyDescent="0.2">
      <c r="A474">
        <v>460</v>
      </c>
      <c r="B474" s="1">
        <v>42006.42291666667</v>
      </c>
      <c r="C474" s="2">
        <v>13963.989683417414</v>
      </c>
      <c r="D474" s="2">
        <v>13991.149303381062</v>
      </c>
      <c r="E474" s="2">
        <v>13952.992203420095</v>
      </c>
      <c r="F474" s="2">
        <v>13963.712292550897</v>
      </c>
      <c r="G474">
        <f t="shared" ca="1" si="92"/>
        <v>14148.104189711814</v>
      </c>
      <c r="H474">
        <f t="shared" ca="1" si="93"/>
        <v>13930.866272260802</v>
      </c>
      <c r="I474" t="str">
        <f t="shared" ca="1" si="94"/>
        <v/>
      </c>
      <c r="J474" s="2">
        <f t="shared" si="103"/>
        <v>206.31216578741078</v>
      </c>
      <c r="K474">
        <f t="shared" ca="1" si="91"/>
        <v>139.14400400102159</v>
      </c>
      <c r="L474" t="str">
        <f t="shared" ca="1" si="95"/>
        <v/>
      </c>
      <c r="M474" t="str">
        <f t="shared" ca="1" si="96"/>
        <v/>
      </c>
      <c r="N474" t="str">
        <f t="shared" ca="1" si="97"/>
        <v/>
      </c>
      <c r="O474" t="str">
        <f t="shared" ca="1" si="98"/>
        <v/>
      </c>
      <c r="P474" t="str">
        <f t="shared" ca="1" si="101"/>
        <v/>
      </c>
      <c r="Q474" t="str">
        <f t="shared" ca="1" si="99"/>
        <v/>
      </c>
      <c r="R474" t="str">
        <f t="shared" ca="1" si="102"/>
        <v/>
      </c>
      <c r="S474" s="10" t="str">
        <f t="shared" ca="1" si="100"/>
        <v/>
      </c>
    </row>
    <row r="475" spans="1:19" x14ac:dyDescent="0.2">
      <c r="A475">
        <v>461</v>
      </c>
      <c r="B475" s="1">
        <v>42006.423611111109</v>
      </c>
      <c r="C475" s="2">
        <v>13992.475111997926</v>
      </c>
      <c r="D475" s="2">
        <v>14003.325125546056</v>
      </c>
      <c r="E475" s="2">
        <v>13974.907325102236</v>
      </c>
      <c r="F475" s="2">
        <v>13992.228826041308</v>
      </c>
      <c r="G475">
        <f t="shared" ca="1" si="92"/>
        <v>13991.149303381062</v>
      </c>
      <c r="H475">
        <f t="shared" ca="1" si="93"/>
        <v>13930.866272260802</v>
      </c>
      <c r="I475" t="str">
        <f t="shared" ca="1" si="94"/>
        <v>Buy</v>
      </c>
      <c r="J475" s="2">
        <f t="shared" si="103"/>
        <v>50.38444585698744</v>
      </c>
      <c r="K475">
        <f t="shared" ca="1" si="91"/>
        <v>136.60801662547775</v>
      </c>
      <c r="L475">
        <f t="shared" ca="1" si="95"/>
        <v>13717.933270130106</v>
      </c>
      <c r="M475">
        <f t="shared" ca="1" si="96"/>
        <v>14674.189386508451</v>
      </c>
      <c r="N475" t="str">
        <f t="shared" ca="1" si="97"/>
        <v>Buy</v>
      </c>
      <c r="O475">
        <f t="shared" ca="1" si="98"/>
        <v>13991.149303381062</v>
      </c>
      <c r="P475">
        <f t="shared" ca="1" si="101"/>
        <v>136.60801662547775</v>
      </c>
      <c r="Q475">
        <f t="shared" ca="1" si="99"/>
        <v>42006.423611111109</v>
      </c>
      <c r="R475" t="str">
        <f t="shared" ca="1" si="102"/>
        <v/>
      </c>
      <c r="S475" s="10" t="str">
        <f t="shared" ca="1" si="100"/>
        <v/>
      </c>
    </row>
    <row r="476" spans="1:19" x14ac:dyDescent="0.2">
      <c r="A476">
        <v>462</v>
      </c>
      <c r="B476" s="1">
        <v>42006.424305555556</v>
      </c>
      <c r="C476" s="2">
        <v>14169.456772423417</v>
      </c>
      <c r="D476" s="2">
        <v>14179.173653199116</v>
      </c>
      <c r="E476" s="2">
        <v>14164.022985802945</v>
      </c>
      <c r="F476" s="2">
        <v>14168.609191698562</v>
      </c>
      <c r="G476">
        <f t="shared" ca="1" si="92"/>
        <v>14003.325125546056</v>
      </c>
      <c r="H476">
        <f t="shared" ca="1" si="93"/>
        <v>13930.866272260802</v>
      </c>
      <c r="I476" t="str">
        <f t="shared" ca="1" si="94"/>
        <v>Buy</v>
      </c>
      <c r="J476" s="2">
        <f t="shared" si="103"/>
        <v>39.612832995158897</v>
      </c>
      <c r="K476">
        <f t="shared" ca="1" si="91"/>
        <v>133.83672566461149</v>
      </c>
      <c r="L476">
        <f t="shared" ca="1" si="95"/>
        <v>13717.933270130106</v>
      </c>
      <c r="M476">
        <f t="shared" ca="1" si="96"/>
        <v>14674.189386508451</v>
      </c>
      <c r="N476" t="str">
        <f t="shared" ca="1" si="97"/>
        <v>Buy</v>
      </c>
      <c r="O476">
        <f t="shared" ca="1" si="98"/>
        <v>13991.149303381062</v>
      </c>
      <c r="P476">
        <f t="shared" ca="1" si="101"/>
        <v>136.60801662547775</v>
      </c>
      <c r="Q476">
        <f t="shared" ca="1" si="99"/>
        <v>42006.423611111109</v>
      </c>
      <c r="R476" t="str">
        <f t="shared" ca="1" si="102"/>
        <v/>
      </c>
      <c r="S476" s="10" t="str">
        <f t="shared" ca="1" si="100"/>
        <v/>
      </c>
    </row>
    <row r="477" spans="1:19" x14ac:dyDescent="0.2">
      <c r="A477">
        <v>463</v>
      </c>
      <c r="B477" s="1">
        <v>42006.425000000003</v>
      </c>
      <c r="C477" s="2">
        <v>14289.827609295697</v>
      </c>
      <c r="D477" s="2">
        <v>14307.587789971074</v>
      </c>
      <c r="E477" s="2">
        <v>14266.104377298287</v>
      </c>
      <c r="F477" s="2">
        <v>14289.031379387136</v>
      </c>
      <c r="G477">
        <f t="shared" ca="1" si="92"/>
        <v>14179.173653199116</v>
      </c>
      <c r="H477">
        <f t="shared" ca="1" si="93"/>
        <v>13952.992203420095</v>
      </c>
      <c r="I477" t="str">
        <f t="shared" ca="1" si="94"/>
        <v>Buy</v>
      </c>
      <c r="J477" s="2">
        <f t="shared" si="103"/>
        <v>186.94482715780759</v>
      </c>
      <c r="K477">
        <f t="shared" ca="1" si="91"/>
        <v>135.35409999298852</v>
      </c>
      <c r="L477">
        <f t="shared" ca="1" si="95"/>
        <v>13717.933270130106</v>
      </c>
      <c r="M477">
        <f t="shared" ca="1" si="96"/>
        <v>14674.189386508451</v>
      </c>
      <c r="N477" t="str">
        <f t="shared" ca="1" si="97"/>
        <v>Buy</v>
      </c>
      <c r="O477">
        <f t="shared" ca="1" si="98"/>
        <v>13991.149303381062</v>
      </c>
      <c r="P477">
        <f t="shared" ca="1" si="101"/>
        <v>136.60801662547775</v>
      </c>
      <c r="Q477">
        <f t="shared" ca="1" si="99"/>
        <v>42006.423611111109</v>
      </c>
      <c r="R477" t="str">
        <f t="shared" ca="1" si="102"/>
        <v/>
      </c>
      <c r="S477" s="10" t="str">
        <f t="shared" ca="1" si="100"/>
        <v/>
      </c>
    </row>
    <row r="478" spans="1:19" x14ac:dyDescent="0.2">
      <c r="A478">
        <v>464</v>
      </c>
      <c r="B478" s="1">
        <v>42006.425694444442</v>
      </c>
      <c r="C478" s="2">
        <v>14509.410285911068</v>
      </c>
      <c r="D478" s="2">
        <v>14513.771440167344</v>
      </c>
      <c r="E478" s="2">
        <v>14494.193771114469</v>
      </c>
      <c r="F478" s="2">
        <v>14508.251111924885</v>
      </c>
      <c r="G478">
        <f t="shared" ca="1" si="92"/>
        <v>14307.587789971074</v>
      </c>
      <c r="H478">
        <f t="shared" ca="1" si="93"/>
        <v>13974.907325102236</v>
      </c>
      <c r="I478" t="str">
        <f t="shared" ca="1" si="94"/>
        <v>Buy</v>
      </c>
      <c r="J478" s="2">
        <f t="shared" si="103"/>
        <v>138.97859827251159</v>
      </c>
      <c r="K478">
        <f t="shared" ca="1" si="91"/>
        <v>135.45765708668918</v>
      </c>
      <c r="L478">
        <f t="shared" ca="1" si="95"/>
        <v>13717.933270130106</v>
      </c>
      <c r="M478">
        <f t="shared" ca="1" si="96"/>
        <v>14674.189386508451</v>
      </c>
      <c r="N478" t="str">
        <f t="shared" ca="1" si="97"/>
        <v>Buy</v>
      </c>
      <c r="O478">
        <f t="shared" ca="1" si="98"/>
        <v>13991.149303381062</v>
      </c>
      <c r="P478">
        <f t="shared" ca="1" si="101"/>
        <v>136.60801662547775</v>
      </c>
      <c r="Q478">
        <f t="shared" ca="1" si="99"/>
        <v>42006.423611111109</v>
      </c>
      <c r="R478" t="str">
        <f t="shared" ca="1" si="102"/>
        <v/>
      </c>
      <c r="S478" s="10" t="str">
        <f t="shared" ca="1" si="100"/>
        <v/>
      </c>
    </row>
    <row r="479" spans="1:19" x14ac:dyDescent="0.2">
      <c r="A479">
        <v>465</v>
      </c>
      <c r="B479" s="1">
        <v>42006.426388888889</v>
      </c>
      <c r="C479" s="2">
        <v>14577.563582774341</v>
      </c>
      <c r="D479" s="2">
        <v>14587.838602077672</v>
      </c>
      <c r="E479" s="2">
        <v>14566.55411415155</v>
      </c>
      <c r="F479" s="2">
        <v>14577.099448820973</v>
      </c>
      <c r="G479">
        <f t="shared" ca="1" si="92"/>
        <v>14513.771440167344</v>
      </c>
      <c r="H479">
        <f t="shared" ca="1" si="93"/>
        <v>14164.022985802945</v>
      </c>
      <c r="I479" t="str">
        <f t="shared" ca="1" si="94"/>
        <v>Buy</v>
      </c>
      <c r="J479" s="2">
        <f t="shared" si="103"/>
        <v>224.7400607802083</v>
      </c>
      <c r="K479">
        <f t="shared" ca="1" si="91"/>
        <v>138.00858290650402</v>
      </c>
      <c r="L479">
        <f t="shared" ca="1" si="95"/>
        <v>13717.933270130106</v>
      </c>
      <c r="M479">
        <f t="shared" ca="1" si="96"/>
        <v>14674.189386508451</v>
      </c>
      <c r="N479" t="str">
        <f t="shared" ca="1" si="97"/>
        <v>Buy</v>
      </c>
      <c r="O479">
        <f t="shared" ca="1" si="98"/>
        <v>13991.149303381062</v>
      </c>
      <c r="P479">
        <f t="shared" ca="1" si="101"/>
        <v>136.60801662547775</v>
      </c>
      <c r="Q479">
        <f t="shared" ca="1" si="99"/>
        <v>42006.423611111109</v>
      </c>
      <c r="R479" t="str">
        <f t="shared" ca="1" si="102"/>
        <v/>
      </c>
      <c r="S479" s="10" t="str">
        <f t="shared" ca="1" si="100"/>
        <v/>
      </c>
    </row>
    <row r="480" spans="1:19" x14ac:dyDescent="0.2">
      <c r="A480">
        <v>466</v>
      </c>
      <c r="B480" s="1">
        <v>42006.427083333336</v>
      </c>
      <c r="C480" s="2">
        <v>14633.878663298354</v>
      </c>
      <c r="D480" s="2">
        <v>14650.373113538735</v>
      </c>
      <c r="E480" s="2">
        <v>14616.943668074809</v>
      </c>
      <c r="F480" s="2">
        <v>14633.398106459168</v>
      </c>
      <c r="G480">
        <f t="shared" ca="1" si="92"/>
        <v>14587.838602077672</v>
      </c>
      <c r="H480">
        <f t="shared" ca="1" si="93"/>
        <v>14266.104377298287</v>
      </c>
      <c r="I480" t="str">
        <f t="shared" ca="1" si="94"/>
        <v>Buy</v>
      </c>
      <c r="J480" s="2">
        <f t="shared" si="103"/>
        <v>79.587490152787723</v>
      </c>
      <c r="K480">
        <f t="shared" ca="1" si="91"/>
        <v>136.33940882782642</v>
      </c>
      <c r="L480">
        <f t="shared" ca="1" si="95"/>
        <v>13717.933270130106</v>
      </c>
      <c r="M480">
        <f t="shared" ca="1" si="96"/>
        <v>14674.189386508451</v>
      </c>
      <c r="N480" t="str">
        <f t="shared" ca="1" si="97"/>
        <v>Buy</v>
      </c>
      <c r="O480">
        <f t="shared" ca="1" si="98"/>
        <v>13991.149303381062</v>
      </c>
      <c r="P480">
        <f t="shared" ca="1" si="101"/>
        <v>136.60801662547775</v>
      </c>
      <c r="Q480">
        <f t="shared" ca="1" si="99"/>
        <v>42006.423611111109</v>
      </c>
      <c r="R480" t="str">
        <f t="shared" ca="1" si="102"/>
        <v/>
      </c>
      <c r="S480" s="10" t="str">
        <f t="shared" ca="1" si="100"/>
        <v/>
      </c>
    </row>
    <row r="481" spans="1:19" x14ac:dyDescent="0.2">
      <c r="A481">
        <v>467</v>
      </c>
      <c r="B481" s="1">
        <v>42006.427777777775</v>
      </c>
      <c r="C481" s="2">
        <v>14443.451465430631</v>
      </c>
      <c r="D481" s="2">
        <v>14470.256844158703</v>
      </c>
      <c r="E481" s="2">
        <v>14422.613267536348</v>
      </c>
      <c r="F481" s="2">
        <v>14444.434910414546</v>
      </c>
      <c r="G481">
        <f t="shared" ca="1" si="92"/>
        <v>14650.373113538735</v>
      </c>
      <c r="H481">
        <f t="shared" ca="1" si="93"/>
        <v>14494.193771114469</v>
      </c>
      <c r="I481" t="str">
        <f t="shared" ca="1" si="94"/>
        <v>Sell</v>
      </c>
      <c r="J481" s="2">
        <f t="shared" si="103"/>
        <v>73.273664717762585</v>
      </c>
      <c r="K481">
        <f t="shared" ca="1" si="91"/>
        <v>134.53753042468173</v>
      </c>
      <c r="L481">
        <f t="shared" ca="1" si="95"/>
        <v>13717.933270130106</v>
      </c>
      <c r="M481">
        <f t="shared" ca="1" si="96"/>
        <v>14674.189386508451</v>
      </c>
      <c r="N481" t="str">
        <f t="shared" ca="1" si="97"/>
        <v>Buy</v>
      </c>
      <c r="O481">
        <f t="shared" ca="1" si="98"/>
        <v>13991.149303381062</v>
      </c>
      <c r="P481">
        <f t="shared" ca="1" si="101"/>
        <v>136.60801662547775</v>
      </c>
      <c r="Q481">
        <f t="shared" ca="1" si="99"/>
        <v>42006.423611111109</v>
      </c>
      <c r="R481" t="str">
        <f t="shared" ca="1" si="102"/>
        <v/>
      </c>
      <c r="S481" s="10" t="str">
        <f t="shared" ca="1" si="100"/>
        <v/>
      </c>
    </row>
    <row r="482" spans="1:19" x14ac:dyDescent="0.2">
      <c r="A482">
        <v>468</v>
      </c>
      <c r="B482" s="1">
        <v>42006.428472222222</v>
      </c>
      <c r="C482" s="2">
        <v>14634.419696944506</v>
      </c>
      <c r="D482" s="2">
        <v>14641.358661015178</v>
      </c>
      <c r="E482" s="2">
        <v>14618.081796942994</v>
      </c>
      <c r="F482" s="2">
        <v>14634.243433298454</v>
      </c>
      <c r="G482">
        <f t="shared" ca="1" si="92"/>
        <v>14650.373113538735</v>
      </c>
      <c r="H482">
        <f t="shared" ca="1" si="93"/>
        <v>14422.613267536348</v>
      </c>
      <c r="I482" t="str">
        <f t="shared" ca="1" si="94"/>
        <v/>
      </c>
      <c r="J482" s="2">
        <f t="shared" si="103"/>
        <v>210.7848389228202</v>
      </c>
      <c r="K482">
        <f t="shared" ca="1" si="91"/>
        <v>136.71602495319999</v>
      </c>
      <c r="L482">
        <f t="shared" ca="1" si="95"/>
        <v>13717.933270130106</v>
      </c>
      <c r="M482">
        <f t="shared" ca="1" si="96"/>
        <v>14674.189386508451</v>
      </c>
      <c r="N482" t="str">
        <f t="shared" ca="1" si="97"/>
        <v>Buy</v>
      </c>
      <c r="O482">
        <f t="shared" ca="1" si="98"/>
        <v>13991.149303381062</v>
      </c>
      <c r="P482">
        <f t="shared" ca="1" si="101"/>
        <v>136.60801662547775</v>
      </c>
      <c r="Q482">
        <f t="shared" ca="1" si="99"/>
        <v>42006.423611111109</v>
      </c>
      <c r="R482" t="str">
        <f t="shared" ca="1" si="102"/>
        <v/>
      </c>
      <c r="S482" s="10" t="str">
        <f t="shared" ca="1" si="100"/>
        <v/>
      </c>
    </row>
    <row r="483" spans="1:19" x14ac:dyDescent="0.2">
      <c r="A483">
        <v>469</v>
      </c>
      <c r="B483" s="1">
        <v>42006.429166666669</v>
      </c>
      <c r="C483" s="2">
        <v>14647.693012390057</v>
      </c>
      <c r="D483" s="2">
        <v>14675.42486408183</v>
      </c>
      <c r="E483" s="2">
        <v>14643.718120932557</v>
      </c>
      <c r="F483" s="2">
        <v>14648.176403615629</v>
      </c>
      <c r="G483">
        <f t="shared" ca="1" si="92"/>
        <v>14641.358661015178</v>
      </c>
      <c r="H483">
        <f t="shared" ca="1" si="93"/>
        <v>14422.613267536348</v>
      </c>
      <c r="I483" t="str">
        <f t="shared" ca="1" si="94"/>
        <v>Buy</v>
      </c>
      <c r="J483" s="2">
        <f t="shared" si="103"/>
        <v>196.92375060063205</v>
      </c>
      <c r="K483">
        <f t="shared" ca="1" si="91"/>
        <v>138.43624568598375</v>
      </c>
      <c r="L483" t="str">
        <f t="shared" ca="1" si="95"/>
        <v/>
      </c>
      <c r="M483" t="str">
        <f t="shared" ca="1" si="96"/>
        <v/>
      </c>
      <c r="N483" t="str">
        <f t="shared" ca="1" si="97"/>
        <v>TP</v>
      </c>
      <c r="O483" t="str">
        <f t="shared" ca="1" si="98"/>
        <v/>
      </c>
      <c r="P483" t="str">
        <f t="shared" ca="1" si="101"/>
        <v/>
      </c>
      <c r="Q483" t="str">
        <f t="shared" ca="1" si="99"/>
        <v/>
      </c>
      <c r="R483">
        <f t="shared" ca="1" si="102"/>
        <v>683.04008312738915</v>
      </c>
      <c r="S483" s="10">
        <f t="shared" ca="1" si="100"/>
        <v>5.5555555591126904E-3</v>
      </c>
    </row>
    <row r="484" spans="1:19" x14ac:dyDescent="0.2">
      <c r="A484">
        <v>470</v>
      </c>
      <c r="B484" s="1">
        <v>42006.429861111108</v>
      </c>
      <c r="C484" s="2">
        <v>14577.885921417852</v>
      </c>
      <c r="D484" s="2">
        <v>14597.856325867217</v>
      </c>
      <c r="E484" s="2">
        <v>14555.428315932835</v>
      </c>
      <c r="F484" s="2">
        <v>14577.579869918147</v>
      </c>
      <c r="G484">
        <f t="shared" ca="1" si="92"/>
        <v>14675.42486408183</v>
      </c>
      <c r="H484">
        <f t="shared" ca="1" si="93"/>
        <v>14422.613267536348</v>
      </c>
      <c r="I484" t="str">
        <f t="shared" ca="1" si="94"/>
        <v/>
      </c>
      <c r="J484" s="2">
        <f t="shared" si="103"/>
        <v>41.181430783375617</v>
      </c>
      <c r="K484">
        <f t="shared" ca="1" si="91"/>
        <v>135.65753668876636</v>
      </c>
      <c r="L484" t="str">
        <f t="shared" ca="1" si="95"/>
        <v/>
      </c>
      <c r="M484" t="str">
        <f t="shared" ca="1" si="96"/>
        <v/>
      </c>
      <c r="N484" t="str">
        <f t="shared" ca="1" si="97"/>
        <v/>
      </c>
      <c r="O484" t="str">
        <f t="shared" ca="1" si="98"/>
        <v/>
      </c>
      <c r="P484" t="str">
        <f t="shared" ca="1" si="101"/>
        <v/>
      </c>
      <c r="Q484" t="str">
        <f t="shared" ca="1" si="99"/>
        <v/>
      </c>
      <c r="R484" t="str">
        <f t="shared" ca="1" si="102"/>
        <v/>
      </c>
      <c r="S484" s="10" t="str">
        <f t="shared" ca="1" si="100"/>
        <v/>
      </c>
    </row>
    <row r="485" spans="1:19" x14ac:dyDescent="0.2">
      <c r="A485">
        <v>471</v>
      </c>
      <c r="B485" s="1">
        <v>42006.430555555555</v>
      </c>
      <c r="C485" s="2">
        <v>14606.507195086429</v>
      </c>
      <c r="D485" s="2">
        <v>14619.567458241676</v>
      </c>
      <c r="E485" s="2">
        <v>14595.826948052068</v>
      </c>
      <c r="F485" s="2">
        <v>14607.245628276953</v>
      </c>
      <c r="G485">
        <f t="shared" ca="1" si="92"/>
        <v>14675.42486408183</v>
      </c>
      <c r="H485">
        <f t="shared" ca="1" si="93"/>
        <v>14555.428315932835</v>
      </c>
      <c r="I485" t="str">
        <f t="shared" ca="1" si="94"/>
        <v/>
      </c>
      <c r="J485" s="2">
        <f t="shared" si="103"/>
        <v>92.748087682793994</v>
      </c>
      <c r="K485">
        <f t="shared" ca="1" si="91"/>
        <v>134.43155243145287</v>
      </c>
      <c r="L485" t="str">
        <f t="shared" ca="1" si="95"/>
        <v/>
      </c>
      <c r="M485" t="str">
        <f t="shared" ca="1" si="96"/>
        <v/>
      </c>
      <c r="N485" t="str">
        <f t="shared" ca="1" si="97"/>
        <v/>
      </c>
      <c r="O485" t="str">
        <f t="shared" ca="1" si="98"/>
        <v/>
      </c>
      <c r="P485" t="str">
        <f t="shared" ca="1" si="101"/>
        <v/>
      </c>
      <c r="Q485" t="str">
        <f t="shared" ca="1" si="99"/>
        <v/>
      </c>
      <c r="R485" t="str">
        <f t="shared" ca="1" si="102"/>
        <v/>
      </c>
      <c r="S485" s="10" t="str">
        <f t="shared" ca="1" si="100"/>
        <v/>
      </c>
    </row>
    <row r="486" spans="1:19" x14ac:dyDescent="0.2">
      <c r="A486">
        <v>472</v>
      </c>
      <c r="B486" s="1">
        <v>42006.431250000001</v>
      </c>
      <c r="C486" s="2">
        <v>14480.097965723449</v>
      </c>
      <c r="D486" s="2">
        <v>14494.375793390129</v>
      </c>
      <c r="E486" s="2">
        <v>14463.71122578814</v>
      </c>
      <c r="F486" s="2">
        <v>14480.2208065374</v>
      </c>
      <c r="G486">
        <f t="shared" ca="1" si="92"/>
        <v>14619.567458241676</v>
      </c>
      <c r="H486">
        <f t="shared" ca="1" si="93"/>
        <v>14555.428315932835</v>
      </c>
      <c r="I486" t="str">
        <f t="shared" ca="1" si="94"/>
        <v>Sell</v>
      </c>
      <c r="J486" s="2">
        <f t="shared" si="103"/>
        <v>41.987588323529053</v>
      </c>
      <c r="K486">
        <f t="shared" ca="1" si="91"/>
        <v>131.79029631408363</v>
      </c>
      <c r="L486">
        <f t="shared" ca="1" si="95"/>
        <v>14819.008908561002</v>
      </c>
      <c r="M486">
        <f t="shared" ca="1" si="96"/>
        <v>13896.476834362416</v>
      </c>
      <c r="N486" t="str">
        <f t="shared" ca="1" si="97"/>
        <v>Sell</v>
      </c>
      <c r="O486">
        <f t="shared" ca="1" si="98"/>
        <v>14555.428315932835</v>
      </c>
      <c r="P486">
        <f t="shared" ca="1" si="101"/>
        <v>131.79029631408363</v>
      </c>
      <c r="Q486">
        <f t="shared" ca="1" si="99"/>
        <v>42006.431250000001</v>
      </c>
      <c r="R486" t="str">
        <f t="shared" ca="1" si="102"/>
        <v/>
      </c>
      <c r="S486" s="10" t="str">
        <f t="shared" ca="1" si="100"/>
        <v/>
      </c>
    </row>
    <row r="487" spans="1:19" x14ac:dyDescent="0.2">
      <c r="A487">
        <v>473</v>
      </c>
      <c r="B487" s="1">
        <v>42006.431944444441</v>
      </c>
      <c r="C487" s="2">
        <v>14471.774524137767</v>
      </c>
      <c r="D487" s="2">
        <v>14489.825370382474</v>
      </c>
      <c r="E487" s="2">
        <v>14449.988156535435</v>
      </c>
      <c r="F487" s="2">
        <v>14471.681892131011</v>
      </c>
      <c r="G487">
        <f t="shared" ca="1" si="92"/>
        <v>14619.567458241676</v>
      </c>
      <c r="H487">
        <f t="shared" ca="1" si="93"/>
        <v>14463.71122578814</v>
      </c>
      <c r="I487" t="str">
        <f t="shared" ca="1" si="94"/>
        <v>Sell</v>
      </c>
      <c r="J487" s="2">
        <f t="shared" si="103"/>
        <v>143.5344024888127</v>
      </c>
      <c r="K487">
        <f t="shared" ca="1" si="91"/>
        <v>132.12584220479019</v>
      </c>
      <c r="L487">
        <f t="shared" ca="1" si="95"/>
        <v>14819.008908561002</v>
      </c>
      <c r="M487">
        <f t="shared" ca="1" si="96"/>
        <v>13896.476834362416</v>
      </c>
      <c r="N487" t="str">
        <f t="shared" ca="1" si="97"/>
        <v>Sell</v>
      </c>
      <c r="O487">
        <f t="shared" ca="1" si="98"/>
        <v>14555.428315932835</v>
      </c>
      <c r="P487">
        <f t="shared" ca="1" si="101"/>
        <v>131.79029631408363</v>
      </c>
      <c r="Q487">
        <f t="shared" ca="1" si="99"/>
        <v>42006.431250000001</v>
      </c>
      <c r="R487" t="str">
        <f t="shared" ca="1" si="102"/>
        <v/>
      </c>
      <c r="S487" s="10" t="str">
        <f t="shared" ca="1" si="100"/>
        <v/>
      </c>
    </row>
    <row r="488" spans="1:19" x14ac:dyDescent="0.2">
      <c r="A488">
        <v>474</v>
      </c>
      <c r="B488" s="1">
        <v>42006.432638888888</v>
      </c>
      <c r="C488" s="2">
        <v>14481.255147471771</v>
      </c>
      <c r="D488" s="2">
        <v>14505.157711569544</v>
      </c>
      <c r="E488" s="2">
        <v>14467.835563658906</v>
      </c>
      <c r="F488" s="2">
        <v>14481.101779213257</v>
      </c>
      <c r="G488">
        <f t="shared" ca="1" si="92"/>
        <v>14494.375793390129</v>
      </c>
      <c r="H488">
        <f t="shared" ca="1" si="93"/>
        <v>14449.988156535435</v>
      </c>
      <c r="I488" t="str">
        <f t="shared" ca="1" si="94"/>
        <v>Buy</v>
      </c>
      <c r="J488" s="2">
        <f t="shared" si="103"/>
        <v>39.837213847038583</v>
      </c>
      <c r="K488">
        <f t="shared" ca="1" si="91"/>
        <v>129.48902425171158</v>
      </c>
      <c r="L488">
        <f t="shared" ca="1" si="95"/>
        <v>14819.008908561002</v>
      </c>
      <c r="M488">
        <f t="shared" ca="1" si="96"/>
        <v>13896.476834362416</v>
      </c>
      <c r="N488" t="str">
        <f t="shared" ca="1" si="97"/>
        <v>Sell</v>
      </c>
      <c r="O488">
        <f t="shared" ca="1" si="98"/>
        <v>14555.428315932835</v>
      </c>
      <c r="P488">
        <f t="shared" ca="1" si="101"/>
        <v>131.79029631408363</v>
      </c>
      <c r="Q488">
        <f t="shared" ca="1" si="99"/>
        <v>42006.431250000001</v>
      </c>
      <c r="R488" t="str">
        <f t="shared" ca="1" si="102"/>
        <v/>
      </c>
      <c r="S488" s="10" t="str">
        <f t="shared" ca="1" si="100"/>
        <v/>
      </c>
    </row>
    <row r="489" spans="1:19" x14ac:dyDescent="0.2">
      <c r="A489">
        <v>475</v>
      </c>
      <c r="B489" s="1">
        <v>42006.433333333334</v>
      </c>
      <c r="C489" s="2">
        <v>14542.316899898275</v>
      </c>
      <c r="D489" s="2">
        <v>14558.177754853756</v>
      </c>
      <c r="E489" s="2">
        <v>14524.922651239591</v>
      </c>
      <c r="F489" s="2">
        <v>14541.851603835354</v>
      </c>
      <c r="G489">
        <f t="shared" ca="1" si="92"/>
        <v>14505.157711569544</v>
      </c>
      <c r="H489">
        <f t="shared" ca="1" si="93"/>
        <v>14449.988156535435</v>
      </c>
      <c r="I489" t="str">
        <f t="shared" ca="1" si="94"/>
        <v>Buy</v>
      </c>
      <c r="J489" s="2">
        <f t="shared" si="103"/>
        <v>37.322147910637796</v>
      </c>
      <c r="K489">
        <f t="shared" ca="1" si="91"/>
        <v>126.85568492768091</v>
      </c>
      <c r="L489">
        <f t="shared" ca="1" si="95"/>
        <v>14819.008908561002</v>
      </c>
      <c r="M489">
        <f t="shared" ca="1" si="96"/>
        <v>13896.476834362416</v>
      </c>
      <c r="N489" t="str">
        <f t="shared" ca="1" si="97"/>
        <v>Sell</v>
      </c>
      <c r="O489">
        <f t="shared" ca="1" si="98"/>
        <v>14555.428315932835</v>
      </c>
      <c r="P489">
        <f t="shared" ca="1" si="101"/>
        <v>131.79029631408363</v>
      </c>
      <c r="Q489">
        <f t="shared" ca="1" si="99"/>
        <v>42006.431250000001</v>
      </c>
      <c r="R489" t="str">
        <f t="shared" ca="1" si="102"/>
        <v/>
      </c>
      <c r="S489" s="10" t="str">
        <f t="shared" ca="1" si="100"/>
        <v/>
      </c>
    </row>
    <row r="490" spans="1:19" x14ac:dyDescent="0.2">
      <c r="A490">
        <v>476</v>
      </c>
      <c r="B490" s="1">
        <v>42006.434027777781</v>
      </c>
      <c r="C490" s="2">
        <v>14678.191325942627</v>
      </c>
      <c r="D490" s="2">
        <v>14688.99119796895</v>
      </c>
      <c r="E490" s="2">
        <v>14663.090388750023</v>
      </c>
      <c r="F490" s="2">
        <v>14678.667373854789</v>
      </c>
      <c r="G490">
        <f t="shared" ca="1" si="92"/>
        <v>14558.177754853756</v>
      </c>
      <c r="H490">
        <f t="shared" ca="1" si="93"/>
        <v>14449.988156535435</v>
      </c>
      <c r="I490" t="str">
        <f t="shared" ca="1" si="94"/>
        <v>Buy</v>
      </c>
      <c r="J490" s="2">
        <f t="shared" si="103"/>
        <v>77.075975640498655</v>
      </c>
      <c r="K490">
        <f t="shared" ca="1" si="91"/>
        <v>125.43340751947569</v>
      </c>
      <c r="L490">
        <f t="shared" ca="1" si="95"/>
        <v>14819.008908561002</v>
      </c>
      <c r="M490">
        <f t="shared" ca="1" si="96"/>
        <v>13896.476834362416</v>
      </c>
      <c r="N490" t="str">
        <f t="shared" ca="1" si="97"/>
        <v>Sell</v>
      </c>
      <c r="O490">
        <f t="shared" ca="1" si="98"/>
        <v>14555.428315932835</v>
      </c>
      <c r="P490">
        <f t="shared" ca="1" si="101"/>
        <v>131.79029631408363</v>
      </c>
      <c r="Q490">
        <f t="shared" ca="1" si="99"/>
        <v>42006.431250000001</v>
      </c>
      <c r="R490" t="str">
        <f t="shared" ca="1" si="102"/>
        <v/>
      </c>
      <c r="S490" s="10" t="str">
        <f t="shared" ca="1" si="100"/>
        <v/>
      </c>
    </row>
    <row r="491" spans="1:19" x14ac:dyDescent="0.2">
      <c r="A491">
        <v>477</v>
      </c>
      <c r="B491" s="1">
        <v>42006.43472222222</v>
      </c>
      <c r="C491" s="2">
        <v>14727.704461032203</v>
      </c>
      <c r="D491" s="2">
        <v>14751.643883346873</v>
      </c>
      <c r="E491" s="2">
        <v>14725.910330810819</v>
      </c>
      <c r="F491" s="2">
        <v>14726.571622646903</v>
      </c>
      <c r="G491">
        <f t="shared" ca="1" si="92"/>
        <v>14688.99119796895</v>
      </c>
      <c r="H491">
        <f t="shared" ca="1" si="93"/>
        <v>14467.835563658906</v>
      </c>
      <c r="I491" t="str">
        <f t="shared" ca="1" si="94"/>
        <v>Buy</v>
      </c>
      <c r="J491" s="2">
        <f t="shared" si="103"/>
        <v>147.13959413359589</v>
      </c>
      <c r="K491">
        <f t="shared" ca="1" si="91"/>
        <v>126.05358427987913</v>
      </c>
      <c r="L491">
        <f t="shared" ca="1" si="95"/>
        <v>14819.008908561002</v>
      </c>
      <c r="M491">
        <f t="shared" ca="1" si="96"/>
        <v>13896.476834362416</v>
      </c>
      <c r="N491" t="str">
        <f t="shared" ca="1" si="97"/>
        <v>Sell</v>
      </c>
      <c r="O491">
        <f t="shared" ca="1" si="98"/>
        <v>14555.428315932835</v>
      </c>
      <c r="P491">
        <f t="shared" ca="1" si="101"/>
        <v>131.79029631408363</v>
      </c>
      <c r="Q491">
        <f t="shared" ca="1" si="99"/>
        <v>42006.431250000001</v>
      </c>
      <c r="R491" t="str">
        <f t="shared" ca="1" si="102"/>
        <v/>
      </c>
      <c r="S491" s="10" t="str">
        <f t="shared" ca="1" si="100"/>
        <v/>
      </c>
    </row>
    <row r="492" spans="1:19" x14ac:dyDescent="0.2">
      <c r="A492">
        <v>478</v>
      </c>
      <c r="B492" s="1">
        <v>42006.435416666667</v>
      </c>
      <c r="C492" s="2">
        <v>14796.351782690175</v>
      </c>
      <c r="D492" s="2">
        <v>14809.794925161843</v>
      </c>
      <c r="E492" s="2">
        <v>14779.804442529832</v>
      </c>
      <c r="F492" s="2">
        <v>14795.100807588291</v>
      </c>
      <c r="G492">
        <f t="shared" ca="1" si="92"/>
        <v>14751.643883346873</v>
      </c>
      <c r="H492">
        <f t="shared" ca="1" si="93"/>
        <v>14524.922651239591</v>
      </c>
      <c r="I492" t="str">
        <f t="shared" ca="1" si="94"/>
        <v>Buy</v>
      </c>
      <c r="J492" s="2">
        <f t="shared" si="103"/>
        <v>72.976509492084006</v>
      </c>
      <c r="K492">
        <f t="shared" ca="1" si="91"/>
        <v>124.53709642879927</v>
      </c>
      <c r="L492">
        <f t="shared" ca="1" si="95"/>
        <v>14819.008908561002</v>
      </c>
      <c r="M492">
        <f t="shared" ca="1" si="96"/>
        <v>13896.476834362416</v>
      </c>
      <c r="N492" t="str">
        <f t="shared" ca="1" si="97"/>
        <v>Sell</v>
      </c>
      <c r="O492">
        <f t="shared" ca="1" si="98"/>
        <v>14555.428315932835</v>
      </c>
      <c r="P492">
        <f t="shared" ca="1" si="101"/>
        <v>131.79029631408363</v>
      </c>
      <c r="Q492">
        <f t="shared" ca="1" si="99"/>
        <v>42006.431250000001</v>
      </c>
      <c r="R492" t="str">
        <f t="shared" ca="1" si="102"/>
        <v/>
      </c>
      <c r="S492" s="10" t="str">
        <f t="shared" ca="1" si="100"/>
        <v/>
      </c>
    </row>
    <row r="493" spans="1:19" x14ac:dyDescent="0.2">
      <c r="A493">
        <v>479</v>
      </c>
      <c r="B493" s="1">
        <v>42006.436111111114</v>
      </c>
      <c r="C493" s="2">
        <v>14952.702405554875</v>
      </c>
      <c r="D493" s="2">
        <v>14963.996603949692</v>
      </c>
      <c r="E493" s="2">
        <v>14940.466621872722</v>
      </c>
      <c r="F493" s="2">
        <v>14952.616343055732</v>
      </c>
      <c r="G493">
        <f t="shared" ca="1" si="92"/>
        <v>14809.794925161843</v>
      </c>
      <c r="H493">
        <f t="shared" ca="1" si="93"/>
        <v>14663.090388750023</v>
      </c>
      <c r="I493" t="str">
        <f t="shared" ca="1" si="94"/>
        <v>Buy</v>
      </c>
      <c r="J493" s="2">
        <f t="shared" si="103"/>
        <v>83.22330251493986</v>
      </c>
      <c r="K493">
        <f t="shared" ca="1" si="91"/>
        <v>123.35670231697472</v>
      </c>
      <c r="L493" t="str">
        <f t="shared" ca="1" si="95"/>
        <v/>
      </c>
      <c r="M493" t="str">
        <f t="shared" ca="1" si="96"/>
        <v/>
      </c>
      <c r="N493" t="str">
        <f t="shared" ca="1" si="97"/>
        <v>SL</v>
      </c>
      <c r="O493" t="str">
        <f t="shared" ca="1" si="98"/>
        <v/>
      </c>
      <c r="P493" t="str">
        <f t="shared" ca="1" si="101"/>
        <v/>
      </c>
      <c r="Q493" t="str">
        <f t="shared" ca="1" si="99"/>
        <v/>
      </c>
      <c r="R493">
        <f t="shared" ca="1" si="102"/>
        <v>-263.58059262816641</v>
      </c>
      <c r="S493" s="10">
        <f t="shared" ca="1" si="100"/>
        <v>4.8611111124046147E-3</v>
      </c>
    </row>
    <row r="494" spans="1:19" x14ac:dyDescent="0.2">
      <c r="A494">
        <v>480</v>
      </c>
      <c r="B494" s="1">
        <v>42006.436805555553</v>
      </c>
      <c r="C494" s="2">
        <v>14843.496685517273</v>
      </c>
      <c r="D494" s="2">
        <v>14847.806624508561</v>
      </c>
      <c r="E494" s="2">
        <v>14819.815125857634</v>
      </c>
      <c r="F494" s="2">
        <v>14842.957864230133</v>
      </c>
      <c r="G494">
        <f t="shared" ca="1" si="92"/>
        <v>14963.996603949692</v>
      </c>
      <c r="H494">
        <f t="shared" ca="1" si="93"/>
        <v>14725.910330810819</v>
      </c>
      <c r="I494" t="str">
        <f t="shared" ca="1" si="94"/>
        <v/>
      </c>
      <c r="J494" s="2">
        <f t="shared" si="103"/>
        <v>168.89579636140115</v>
      </c>
      <c r="K494">
        <f t="shared" ca="1" si="91"/>
        <v>124.65781928967263</v>
      </c>
      <c r="L494" t="str">
        <f t="shared" ca="1" si="95"/>
        <v/>
      </c>
      <c r="M494" t="str">
        <f t="shared" ca="1" si="96"/>
        <v/>
      </c>
      <c r="N494" t="str">
        <f t="shared" ca="1" si="97"/>
        <v/>
      </c>
      <c r="O494" t="str">
        <f t="shared" ca="1" si="98"/>
        <v/>
      </c>
      <c r="P494" t="str">
        <f t="shared" ca="1" si="101"/>
        <v/>
      </c>
      <c r="Q494" t="str">
        <f t="shared" ca="1" si="99"/>
        <v/>
      </c>
      <c r="R494" t="str">
        <f t="shared" ca="1" si="102"/>
        <v/>
      </c>
      <c r="S494" s="10" t="str">
        <f t="shared" ca="1" si="100"/>
        <v/>
      </c>
    </row>
    <row r="495" spans="1:19" x14ac:dyDescent="0.2">
      <c r="A495">
        <v>481</v>
      </c>
      <c r="B495" s="1">
        <v>42006.4375</v>
      </c>
      <c r="C495" s="2">
        <v>14958.116645335853</v>
      </c>
      <c r="D495" s="2">
        <v>14965.662269427055</v>
      </c>
      <c r="E495" s="2">
        <v>14951.697925667902</v>
      </c>
      <c r="F495" s="2">
        <v>14957.971036476563</v>
      </c>
      <c r="G495">
        <f t="shared" ca="1" si="92"/>
        <v>14963.996603949692</v>
      </c>
      <c r="H495">
        <f t="shared" ca="1" si="93"/>
        <v>14779.804442529832</v>
      </c>
      <c r="I495" t="str">
        <f t="shared" ca="1" si="94"/>
        <v>Buy</v>
      </c>
      <c r="J495" s="2">
        <f t="shared" si="103"/>
        <v>132.80121719809722</v>
      </c>
      <c r="K495">
        <f t="shared" ca="1" si="91"/>
        <v>124.89048780134191</v>
      </c>
      <c r="L495">
        <f t="shared" ca="1" si="95"/>
        <v>14714.215628347009</v>
      </c>
      <c r="M495">
        <f t="shared" ca="1" si="96"/>
        <v>15588.449042956401</v>
      </c>
      <c r="N495" t="str">
        <f t="shared" ca="1" si="97"/>
        <v>Buy</v>
      </c>
      <c r="O495">
        <f t="shared" ca="1" si="98"/>
        <v>14963.996603949692</v>
      </c>
      <c r="P495">
        <f t="shared" ca="1" si="101"/>
        <v>124.89048780134191</v>
      </c>
      <c r="Q495">
        <f t="shared" ca="1" si="99"/>
        <v>42006.4375</v>
      </c>
      <c r="R495" t="str">
        <f t="shared" ca="1" si="102"/>
        <v/>
      </c>
      <c r="S495" s="10" t="str">
        <f t="shared" ca="1" si="100"/>
        <v/>
      </c>
    </row>
    <row r="496" spans="1:19" x14ac:dyDescent="0.2">
      <c r="A496">
        <v>482</v>
      </c>
      <c r="B496" s="1">
        <v>42006.438194444447</v>
      </c>
      <c r="C496" s="2">
        <v>15166.10575705076</v>
      </c>
      <c r="D496" s="2">
        <v>15188.59901546191</v>
      </c>
      <c r="E496" s="2">
        <v>15156.014715453523</v>
      </c>
      <c r="F496" s="2">
        <v>15165.234361528926</v>
      </c>
      <c r="G496">
        <f t="shared" ca="1" si="92"/>
        <v>14965.662269427055</v>
      </c>
      <c r="H496">
        <f t="shared" ca="1" si="93"/>
        <v>14819.815125857634</v>
      </c>
      <c r="I496" t="str">
        <f t="shared" ca="1" si="94"/>
        <v>Buy</v>
      </c>
      <c r="J496" s="2">
        <f t="shared" si="103"/>
        <v>122.70440519692238</v>
      </c>
      <c r="K496">
        <f t="shared" ca="1" si="91"/>
        <v>124.8280282983585</v>
      </c>
      <c r="L496">
        <f t="shared" ca="1" si="95"/>
        <v>14714.215628347009</v>
      </c>
      <c r="M496">
        <f t="shared" ca="1" si="96"/>
        <v>15588.449042956401</v>
      </c>
      <c r="N496" t="str">
        <f t="shared" ca="1" si="97"/>
        <v>Buy</v>
      </c>
      <c r="O496">
        <f t="shared" ca="1" si="98"/>
        <v>14963.996603949692</v>
      </c>
      <c r="P496">
        <f t="shared" ca="1" si="101"/>
        <v>124.89048780134191</v>
      </c>
      <c r="Q496">
        <f t="shared" ca="1" si="99"/>
        <v>42006.4375</v>
      </c>
      <c r="R496" t="str">
        <f t="shared" ca="1" si="102"/>
        <v/>
      </c>
      <c r="S496" s="10" t="str">
        <f t="shared" ca="1" si="100"/>
        <v/>
      </c>
    </row>
    <row r="497" spans="1:19" x14ac:dyDescent="0.2">
      <c r="A497">
        <v>483</v>
      </c>
      <c r="B497" s="1">
        <v>42006.438888888886</v>
      </c>
      <c r="C497" s="2">
        <v>15023.106101955089</v>
      </c>
      <c r="D497" s="2">
        <v>15049.339487047062</v>
      </c>
      <c r="E497" s="2">
        <v>15011.33393206228</v>
      </c>
      <c r="F497" s="2">
        <v>15023.662611553669</v>
      </c>
      <c r="G497">
        <f t="shared" ca="1" si="92"/>
        <v>15188.59901546191</v>
      </c>
      <c r="H497">
        <f t="shared" ca="1" si="93"/>
        <v>14819.815125857634</v>
      </c>
      <c r="I497" t="str">
        <f t="shared" ca="1" si="94"/>
        <v/>
      </c>
      <c r="J497" s="2">
        <f t="shared" si="103"/>
        <v>230.627978985347</v>
      </c>
      <c r="K497">
        <f t="shared" ca="1" si="91"/>
        <v>127.85088403227248</v>
      </c>
      <c r="L497">
        <f t="shared" ca="1" si="95"/>
        <v>14714.215628347009</v>
      </c>
      <c r="M497">
        <f t="shared" ca="1" si="96"/>
        <v>15588.449042956401</v>
      </c>
      <c r="N497" t="str">
        <f t="shared" ca="1" si="97"/>
        <v>Buy</v>
      </c>
      <c r="O497">
        <f t="shared" ca="1" si="98"/>
        <v>14963.996603949692</v>
      </c>
      <c r="P497">
        <f t="shared" ca="1" si="101"/>
        <v>124.89048780134191</v>
      </c>
      <c r="Q497">
        <f t="shared" ca="1" si="99"/>
        <v>42006.4375</v>
      </c>
      <c r="R497" t="str">
        <f t="shared" ca="1" si="102"/>
        <v/>
      </c>
      <c r="S497" s="10" t="str">
        <f t="shared" ca="1" si="100"/>
        <v/>
      </c>
    </row>
    <row r="498" spans="1:19" x14ac:dyDescent="0.2">
      <c r="A498">
        <v>484</v>
      </c>
      <c r="B498" s="1">
        <v>42006.439583333333</v>
      </c>
      <c r="C498" s="2">
        <v>14997.366389959192</v>
      </c>
      <c r="D498" s="2">
        <v>15020.288657975985</v>
      </c>
      <c r="E498" s="2">
        <v>14983.003984454434</v>
      </c>
      <c r="F498" s="2">
        <v>14998.572388700899</v>
      </c>
      <c r="G498">
        <f t="shared" ca="1" si="92"/>
        <v>15188.59901546191</v>
      </c>
      <c r="H498">
        <f t="shared" ca="1" si="93"/>
        <v>14951.697925667902</v>
      </c>
      <c r="I498" t="str">
        <f t="shared" ca="1" si="94"/>
        <v/>
      </c>
      <c r="J498" s="2">
        <f t="shared" si="103"/>
        <v>153.90042946664653</v>
      </c>
      <c r="K498">
        <f t="shared" ca="1" si="91"/>
        <v>128.5951567589689</v>
      </c>
      <c r="L498">
        <f t="shared" ca="1" si="95"/>
        <v>14714.215628347009</v>
      </c>
      <c r="M498">
        <f t="shared" ca="1" si="96"/>
        <v>15588.449042956401</v>
      </c>
      <c r="N498" t="str">
        <f t="shared" ca="1" si="97"/>
        <v>Buy</v>
      </c>
      <c r="O498">
        <f t="shared" ca="1" si="98"/>
        <v>14963.996603949692</v>
      </c>
      <c r="P498">
        <f t="shared" ca="1" si="101"/>
        <v>124.89048780134191</v>
      </c>
      <c r="Q498">
        <f t="shared" ca="1" si="99"/>
        <v>42006.4375</v>
      </c>
      <c r="R498" t="str">
        <f t="shared" ca="1" si="102"/>
        <v/>
      </c>
      <c r="S498" s="10" t="str">
        <f t="shared" ca="1" si="100"/>
        <v/>
      </c>
    </row>
    <row r="499" spans="1:19" x14ac:dyDescent="0.2">
      <c r="A499">
        <v>485</v>
      </c>
      <c r="B499" s="1">
        <v>42006.44027777778</v>
      </c>
      <c r="C499" s="2">
        <v>14978.700673265308</v>
      </c>
      <c r="D499" s="2">
        <v>14998.138904153175</v>
      </c>
      <c r="E499" s="2">
        <v>14967.045323986926</v>
      </c>
      <c r="F499" s="2">
        <v>14978.851534726755</v>
      </c>
      <c r="G499">
        <f t="shared" ca="1" si="92"/>
        <v>15049.339487047062</v>
      </c>
      <c r="H499">
        <f t="shared" ca="1" si="93"/>
        <v>14983.003984454434</v>
      </c>
      <c r="I499" t="str">
        <f t="shared" ca="1" si="94"/>
        <v>Sell</v>
      </c>
      <c r="J499" s="2">
        <f t="shared" si="103"/>
        <v>40.658627099235673</v>
      </c>
      <c r="K499">
        <f t="shared" ca="1" si="91"/>
        <v>126.08268448297653</v>
      </c>
      <c r="L499">
        <f t="shared" ca="1" si="95"/>
        <v>14714.215628347009</v>
      </c>
      <c r="M499">
        <f t="shared" ca="1" si="96"/>
        <v>15588.449042956401</v>
      </c>
      <c r="N499" t="str">
        <f t="shared" ca="1" si="97"/>
        <v>Buy</v>
      </c>
      <c r="O499">
        <f t="shared" ca="1" si="98"/>
        <v>14963.996603949692</v>
      </c>
      <c r="P499">
        <f t="shared" ca="1" si="101"/>
        <v>124.89048780134191</v>
      </c>
      <c r="Q499">
        <f t="shared" ca="1" si="99"/>
        <v>42006.4375</v>
      </c>
      <c r="R499" t="str">
        <f t="shared" ca="1" si="102"/>
        <v/>
      </c>
      <c r="S499" s="10" t="str">
        <f t="shared" ca="1" si="100"/>
        <v/>
      </c>
    </row>
    <row r="500" spans="1:19" x14ac:dyDescent="0.2">
      <c r="A500">
        <v>486</v>
      </c>
      <c r="B500" s="1">
        <v>42006.440972222219</v>
      </c>
      <c r="C500" s="2">
        <v>15362.009551430854</v>
      </c>
      <c r="D500" s="2">
        <v>15382.298482533964</v>
      </c>
      <c r="E500" s="2">
        <v>15345.463728315512</v>
      </c>
      <c r="F500" s="2">
        <v>15362.175225243333</v>
      </c>
      <c r="G500">
        <f t="shared" ca="1" si="92"/>
        <v>15020.288657975985</v>
      </c>
      <c r="H500">
        <f t="shared" ca="1" si="93"/>
        <v>14967.045323986926</v>
      </c>
      <c r="I500" t="str">
        <f t="shared" ca="1" si="94"/>
        <v>Buy</v>
      </c>
      <c r="J500" s="2">
        <f t="shared" si="103"/>
        <v>31.527064713973232</v>
      </c>
      <c r="K500">
        <f t="shared" ca="1" si="91"/>
        <v>123.38109534671931</v>
      </c>
      <c r="L500">
        <f t="shared" ca="1" si="95"/>
        <v>14714.215628347009</v>
      </c>
      <c r="M500">
        <f t="shared" ca="1" si="96"/>
        <v>15588.449042956401</v>
      </c>
      <c r="N500" t="str">
        <f t="shared" ca="1" si="97"/>
        <v>Buy</v>
      </c>
      <c r="O500">
        <f t="shared" ca="1" si="98"/>
        <v>14963.996603949692</v>
      </c>
      <c r="P500">
        <f t="shared" ca="1" si="101"/>
        <v>124.89048780134191</v>
      </c>
      <c r="Q500">
        <f t="shared" ca="1" si="99"/>
        <v>42006.4375</v>
      </c>
      <c r="R500" t="str">
        <f t="shared" ca="1" si="102"/>
        <v/>
      </c>
      <c r="S500" s="10" t="str">
        <f t="shared" ca="1" si="100"/>
        <v/>
      </c>
    </row>
    <row r="501" spans="1:19" x14ac:dyDescent="0.2">
      <c r="A501">
        <v>487</v>
      </c>
      <c r="B501" s="1">
        <v>42006.441666666666</v>
      </c>
      <c r="C501" s="2">
        <v>15346.067600058295</v>
      </c>
      <c r="D501" s="2">
        <v>15360.379601012457</v>
      </c>
      <c r="E501" s="2">
        <v>15315.80500965954</v>
      </c>
      <c r="F501" s="2">
        <v>15345.021463016961</v>
      </c>
      <c r="G501">
        <f t="shared" ca="1" si="92"/>
        <v>15382.298482533964</v>
      </c>
      <c r="H501">
        <f t="shared" ca="1" si="93"/>
        <v>14967.045323986926</v>
      </c>
      <c r="I501" t="str">
        <f t="shared" ca="1" si="94"/>
        <v/>
      </c>
      <c r="J501" s="2">
        <f t="shared" si="103"/>
        <v>403.44694780720965</v>
      </c>
      <c r="K501">
        <f t="shared" ca="1" si="91"/>
        <v>131.38297684559046</v>
      </c>
      <c r="L501">
        <f t="shared" ca="1" si="95"/>
        <v>14714.215628347009</v>
      </c>
      <c r="M501">
        <f t="shared" ca="1" si="96"/>
        <v>15588.449042956401</v>
      </c>
      <c r="N501" t="str">
        <f t="shared" ca="1" si="97"/>
        <v>Buy</v>
      </c>
      <c r="O501">
        <f t="shared" ca="1" si="98"/>
        <v>14963.996603949692</v>
      </c>
      <c r="P501">
        <f t="shared" ca="1" si="101"/>
        <v>124.89048780134191</v>
      </c>
      <c r="Q501">
        <f t="shared" ca="1" si="99"/>
        <v>42006.4375</v>
      </c>
      <c r="R501" t="str">
        <f t="shared" ca="1" si="102"/>
        <v/>
      </c>
      <c r="S501" s="10" t="str">
        <f t="shared" ca="1" si="100"/>
        <v/>
      </c>
    </row>
    <row r="502" spans="1:19" x14ac:dyDescent="0.2">
      <c r="A502">
        <v>488</v>
      </c>
      <c r="B502" s="1">
        <v>42006.442361111112</v>
      </c>
      <c r="C502" s="2">
        <v>15434.264176759265</v>
      </c>
      <c r="D502" s="2">
        <v>15438.648561504724</v>
      </c>
      <c r="E502" s="2">
        <v>15400.215011500037</v>
      </c>
      <c r="F502" s="2">
        <v>15434.311465949082</v>
      </c>
      <c r="G502">
        <f t="shared" ca="1" si="92"/>
        <v>15382.298482533964</v>
      </c>
      <c r="H502">
        <f t="shared" ca="1" si="93"/>
        <v>14967.045323986926</v>
      </c>
      <c r="I502" t="str">
        <f t="shared" ca="1" si="94"/>
        <v>Buy</v>
      </c>
      <c r="J502" s="2">
        <f t="shared" si="103"/>
        <v>46.370215583792742</v>
      </c>
      <c r="K502">
        <f t="shared" ca="1" si="91"/>
        <v>128.95404080953909</v>
      </c>
      <c r="L502">
        <f t="shared" ca="1" si="95"/>
        <v>14714.215628347009</v>
      </c>
      <c r="M502">
        <f t="shared" ca="1" si="96"/>
        <v>15588.449042956401</v>
      </c>
      <c r="N502" t="str">
        <f t="shared" ca="1" si="97"/>
        <v>Buy</v>
      </c>
      <c r="O502">
        <f t="shared" ca="1" si="98"/>
        <v>14963.996603949692</v>
      </c>
      <c r="P502">
        <f t="shared" ca="1" si="101"/>
        <v>124.89048780134191</v>
      </c>
      <c r="Q502">
        <f t="shared" ca="1" si="99"/>
        <v>42006.4375</v>
      </c>
      <c r="R502" t="str">
        <f t="shared" ca="1" si="102"/>
        <v/>
      </c>
      <c r="S502" s="10" t="str">
        <f t="shared" ca="1" si="100"/>
        <v/>
      </c>
    </row>
    <row r="503" spans="1:19" x14ac:dyDescent="0.2">
      <c r="A503">
        <v>489</v>
      </c>
      <c r="B503" s="1">
        <v>42006.443055555559</v>
      </c>
      <c r="C503" s="2">
        <v>15137.770500091983</v>
      </c>
      <c r="D503" s="2">
        <v>15157.793325506675</v>
      </c>
      <c r="E503" s="2">
        <v>15115.260957243832</v>
      </c>
      <c r="F503" s="2">
        <v>15136.903735641079</v>
      </c>
      <c r="G503">
        <f t="shared" ca="1" si="92"/>
        <v>15438.648561504724</v>
      </c>
      <c r="H503">
        <f t="shared" ca="1" si="93"/>
        <v>15315.80500965954</v>
      </c>
      <c r="I503" t="str">
        <f t="shared" ca="1" si="94"/>
        <v>Sell</v>
      </c>
      <c r="J503" s="2">
        <f t="shared" si="103"/>
        <v>93.627098487762851</v>
      </c>
      <c r="K503">
        <f t="shared" ca="1" si="91"/>
        <v>127.94469960034549</v>
      </c>
      <c r="L503">
        <f t="shared" ca="1" si="95"/>
        <v>14714.215628347009</v>
      </c>
      <c r="M503">
        <f t="shared" ca="1" si="96"/>
        <v>15588.449042956401</v>
      </c>
      <c r="N503" t="str">
        <f t="shared" ca="1" si="97"/>
        <v>Buy</v>
      </c>
      <c r="O503">
        <f t="shared" ca="1" si="98"/>
        <v>14963.996603949692</v>
      </c>
      <c r="P503">
        <f t="shared" ca="1" si="101"/>
        <v>124.89048780134191</v>
      </c>
      <c r="Q503">
        <f t="shared" ca="1" si="99"/>
        <v>42006.4375</v>
      </c>
      <c r="R503" t="str">
        <f t="shared" ca="1" si="102"/>
        <v/>
      </c>
      <c r="S503" s="10" t="str">
        <f t="shared" ca="1" si="100"/>
        <v/>
      </c>
    </row>
    <row r="504" spans="1:19" x14ac:dyDescent="0.2">
      <c r="A504">
        <v>490</v>
      </c>
      <c r="B504" s="1">
        <v>42006.443749999999</v>
      </c>
      <c r="C504" s="2">
        <v>15123.247004066028</v>
      </c>
      <c r="D504" s="2">
        <v>15130.25974938859</v>
      </c>
      <c r="E504" s="2">
        <v>15097.813921837498</v>
      </c>
      <c r="F504" s="2">
        <v>15123.244145945215</v>
      </c>
      <c r="G504">
        <f t="shared" ca="1" si="92"/>
        <v>15438.648561504724</v>
      </c>
      <c r="H504">
        <f t="shared" ca="1" si="93"/>
        <v>15115.260957243832</v>
      </c>
      <c r="I504" t="str">
        <f t="shared" ca="1" si="94"/>
        <v>Sell</v>
      </c>
      <c r="J504" s="2">
        <f t="shared" si="103"/>
        <v>319.05050870524974</v>
      </c>
      <c r="K504">
        <f t="shared" ca="1" si="91"/>
        <v>133.40486557477132</v>
      </c>
      <c r="L504">
        <f t="shared" ca="1" si="95"/>
        <v>14714.215628347009</v>
      </c>
      <c r="M504">
        <f t="shared" ca="1" si="96"/>
        <v>15588.449042956401</v>
      </c>
      <c r="N504" t="str">
        <f t="shared" ca="1" si="97"/>
        <v>Buy</v>
      </c>
      <c r="O504">
        <f t="shared" ca="1" si="98"/>
        <v>14963.996603949692</v>
      </c>
      <c r="P504">
        <f t="shared" ca="1" si="101"/>
        <v>124.89048780134191</v>
      </c>
      <c r="Q504">
        <f t="shared" ca="1" si="99"/>
        <v>42006.4375</v>
      </c>
      <c r="R504" t="str">
        <f t="shared" ca="1" si="102"/>
        <v/>
      </c>
      <c r="S504" s="10" t="str">
        <f t="shared" ca="1" si="100"/>
        <v/>
      </c>
    </row>
    <row r="505" spans="1:19" x14ac:dyDescent="0.2">
      <c r="A505">
        <v>491</v>
      </c>
      <c r="B505" s="1">
        <v>42006.444444444445</v>
      </c>
      <c r="C505" s="2">
        <v>15208.266992625897</v>
      </c>
      <c r="D505" s="2">
        <v>15224.802409214619</v>
      </c>
      <c r="E505" s="2">
        <v>15195.821889501291</v>
      </c>
      <c r="F505" s="2">
        <v>15209.228674112797</v>
      </c>
      <c r="G505">
        <f t="shared" ca="1" si="92"/>
        <v>15157.793325506675</v>
      </c>
      <c r="H505">
        <f t="shared" ca="1" si="93"/>
        <v>15097.813921837498</v>
      </c>
      <c r="I505" t="str">
        <f t="shared" ca="1" si="94"/>
        <v>Buy</v>
      </c>
      <c r="J505" s="2">
        <f t="shared" si="103"/>
        <v>39.08981380358091</v>
      </c>
      <c r="K505">
        <f t="shared" ca="1" si="91"/>
        <v>130.71014980988016</v>
      </c>
      <c r="L505">
        <f t="shared" ca="1" si="95"/>
        <v>14714.215628347009</v>
      </c>
      <c r="M505">
        <f t="shared" ca="1" si="96"/>
        <v>15588.449042956401</v>
      </c>
      <c r="N505" t="str">
        <f t="shared" ca="1" si="97"/>
        <v>Buy</v>
      </c>
      <c r="O505">
        <f t="shared" ca="1" si="98"/>
        <v>14963.996603949692</v>
      </c>
      <c r="P505">
        <f t="shared" ca="1" si="101"/>
        <v>124.89048780134191</v>
      </c>
      <c r="Q505">
        <f t="shared" ca="1" si="99"/>
        <v>42006.4375</v>
      </c>
      <c r="R505" t="str">
        <f t="shared" ca="1" si="102"/>
        <v/>
      </c>
      <c r="S505" s="10" t="str">
        <f t="shared" ca="1" si="100"/>
        <v/>
      </c>
    </row>
    <row r="506" spans="1:19" x14ac:dyDescent="0.2">
      <c r="A506">
        <v>492</v>
      </c>
      <c r="B506" s="1">
        <v>42006.445138888892</v>
      </c>
      <c r="C506" s="2">
        <v>15350.699082991325</v>
      </c>
      <c r="D506" s="2">
        <v>15367.802864095611</v>
      </c>
      <c r="E506" s="2">
        <v>15340.950982787021</v>
      </c>
      <c r="F506" s="2">
        <v>15351.288388326017</v>
      </c>
      <c r="G506">
        <f t="shared" ca="1" si="92"/>
        <v>15224.802409214619</v>
      </c>
      <c r="H506">
        <f t="shared" ca="1" si="93"/>
        <v>15097.813921837498</v>
      </c>
      <c r="I506" t="str">
        <f t="shared" ca="1" si="94"/>
        <v>Buy</v>
      </c>
      <c r="J506" s="2">
        <f t="shared" si="103"/>
        <v>101.55826326940405</v>
      </c>
      <c r="K506">
        <f t="shared" ca="1" si="91"/>
        <v>129.87723876586657</v>
      </c>
      <c r="L506">
        <f t="shared" ca="1" si="95"/>
        <v>14714.215628347009</v>
      </c>
      <c r="M506">
        <f t="shared" ca="1" si="96"/>
        <v>15588.449042956401</v>
      </c>
      <c r="N506" t="str">
        <f t="shared" ca="1" si="97"/>
        <v>Buy</v>
      </c>
      <c r="O506">
        <f t="shared" ca="1" si="98"/>
        <v>14963.996603949692</v>
      </c>
      <c r="P506">
        <f t="shared" ca="1" si="101"/>
        <v>124.89048780134191</v>
      </c>
      <c r="Q506">
        <f t="shared" ca="1" si="99"/>
        <v>42006.4375</v>
      </c>
      <c r="R506" t="str">
        <f t="shared" ca="1" si="102"/>
        <v/>
      </c>
      <c r="S506" s="10" t="str">
        <f t="shared" ca="1" si="100"/>
        <v/>
      </c>
    </row>
    <row r="507" spans="1:19" x14ac:dyDescent="0.2">
      <c r="A507">
        <v>493</v>
      </c>
      <c r="B507" s="1">
        <v>42006.445833333331</v>
      </c>
      <c r="C507" s="2">
        <v>15399.681266202924</v>
      </c>
      <c r="D507" s="2">
        <v>15406.48380828685</v>
      </c>
      <c r="E507" s="2">
        <v>15380.521779726763</v>
      </c>
      <c r="F507" s="2">
        <v>15398.966894330348</v>
      </c>
      <c r="G507">
        <f t="shared" ca="1" si="92"/>
        <v>15367.802864095611</v>
      </c>
      <c r="H507">
        <f t="shared" ca="1" si="93"/>
        <v>15097.813921837498</v>
      </c>
      <c r="I507" t="str">
        <f t="shared" ca="1" si="94"/>
        <v>Buy</v>
      </c>
      <c r="J507" s="2">
        <f t="shared" si="103"/>
        <v>158.57418998281355</v>
      </c>
      <c r="K507">
        <f t="shared" ca="1" si="91"/>
        <v>130.69715165777933</v>
      </c>
      <c r="L507">
        <f t="shared" ca="1" si="95"/>
        <v>14714.215628347009</v>
      </c>
      <c r="M507">
        <f t="shared" ca="1" si="96"/>
        <v>15588.449042956401</v>
      </c>
      <c r="N507" t="str">
        <f t="shared" ca="1" si="97"/>
        <v>Buy</v>
      </c>
      <c r="O507">
        <f t="shared" ca="1" si="98"/>
        <v>14963.996603949692</v>
      </c>
      <c r="P507">
        <f t="shared" ca="1" si="101"/>
        <v>124.89048780134191</v>
      </c>
      <c r="Q507">
        <f t="shared" ca="1" si="99"/>
        <v>42006.4375</v>
      </c>
      <c r="R507" t="str">
        <f t="shared" ca="1" si="102"/>
        <v/>
      </c>
      <c r="S507" s="10" t="str">
        <f t="shared" ca="1" si="100"/>
        <v/>
      </c>
    </row>
    <row r="508" spans="1:19" x14ac:dyDescent="0.2">
      <c r="A508">
        <v>494</v>
      </c>
      <c r="B508" s="1">
        <v>42006.446527777778</v>
      </c>
      <c r="C508" s="2">
        <v>15519.41838483742</v>
      </c>
      <c r="D508" s="2">
        <v>15538.095779236577</v>
      </c>
      <c r="E508" s="2">
        <v>15510.111167270568</v>
      </c>
      <c r="F508" s="2">
        <v>15520.509258912602</v>
      </c>
      <c r="G508">
        <f t="shared" ca="1" si="92"/>
        <v>15406.48380828685</v>
      </c>
      <c r="H508">
        <f t="shared" ca="1" si="93"/>
        <v>15195.821889501291</v>
      </c>
      <c r="I508" t="str">
        <f t="shared" ca="1" si="94"/>
        <v>Buy</v>
      </c>
      <c r="J508" s="2">
        <f t="shared" si="103"/>
        <v>55.195419960833533</v>
      </c>
      <c r="K508">
        <f t="shared" ca="1" si="91"/>
        <v>128.53995932358086</v>
      </c>
      <c r="L508">
        <f t="shared" ca="1" si="95"/>
        <v>14714.215628347009</v>
      </c>
      <c r="M508">
        <f t="shared" ca="1" si="96"/>
        <v>15588.449042956401</v>
      </c>
      <c r="N508" t="str">
        <f t="shared" ca="1" si="97"/>
        <v>Buy</v>
      </c>
      <c r="O508">
        <f t="shared" ca="1" si="98"/>
        <v>14963.996603949692</v>
      </c>
      <c r="P508">
        <f t="shared" ca="1" si="101"/>
        <v>124.89048780134191</v>
      </c>
      <c r="Q508">
        <f t="shared" ca="1" si="99"/>
        <v>42006.4375</v>
      </c>
      <c r="R508" t="str">
        <f t="shared" ca="1" si="102"/>
        <v/>
      </c>
      <c r="S508" s="10" t="str">
        <f t="shared" ca="1" si="100"/>
        <v/>
      </c>
    </row>
    <row r="509" spans="1:19" x14ac:dyDescent="0.2">
      <c r="A509">
        <v>495</v>
      </c>
      <c r="B509" s="1">
        <v>42006.447222222225</v>
      </c>
      <c r="C509" s="2">
        <v>15553.630290326926</v>
      </c>
      <c r="D509" s="2">
        <v>15575.340334949216</v>
      </c>
      <c r="E509" s="2">
        <v>15546.966671754612</v>
      </c>
      <c r="F509" s="2">
        <v>15553.13943927175</v>
      </c>
      <c r="G509">
        <f t="shared" ca="1" si="92"/>
        <v>15538.095779236577</v>
      </c>
      <c r="H509">
        <f t="shared" ca="1" si="93"/>
        <v>15340.950982787021</v>
      </c>
      <c r="I509" t="str">
        <f t="shared" ca="1" si="94"/>
        <v>Buy</v>
      </c>
      <c r="J509" s="2">
        <f t="shared" si="103"/>
        <v>139.12888490622936</v>
      </c>
      <c r="K509">
        <f t="shared" ca="1" si="91"/>
        <v>128.84250005451366</v>
      </c>
      <c r="L509">
        <f t="shared" ca="1" si="95"/>
        <v>14714.215628347009</v>
      </c>
      <c r="M509">
        <f t="shared" ca="1" si="96"/>
        <v>15588.449042956401</v>
      </c>
      <c r="N509" t="str">
        <f t="shared" ca="1" si="97"/>
        <v>Buy</v>
      </c>
      <c r="O509">
        <f t="shared" ca="1" si="98"/>
        <v>14963.996603949692</v>
      </c>
      <c r="P509">
        <f t="shared" ca="1" si="101"/>
        <v>124.89048780134191</v>
      </c>
      <c r="Q509">
        <f t="shared" ca="1" si="99"/>
        <v>42006.4375</v>
      </c>
      <c r="R509" t="str">
        <f t="shared" ca="1" si="102"/>
        <v/>
      </c>
      <c r="S509" s="10" t="str">
        <f t="shared" ca="1" si="100"/>
        <v/>
      </c>
    </row>
    <row r="510" spans="1:19" x14ac:dyDescent="0.2">
      <c r="A510">
        <v>496</v>
      </c>
      <c r="B510" s="1">
        <v>42006.447916666664</v>
      </c>
      <c r="C510" s="2">
        <v>15483.889253853611</v>
      </c>
      <c r="D510" s="2">
        <v>15493.580805934957</v>
      </c>
      <c r="E510" s="2">
        <v>15459.690919206354</v>
      </c>
      <c r="F510" s="2">
        <v>15484.012266743999</v>
      </c>
      <c r="G510">
        <f t="shared" ca="1" si="92"/>
        <v>15575.340334949216</v>
      </c>
      <c r="H510">
        <f t="shared" ca="1" si="93"/>
        <v>15380.521779726763</v>
      </c>
      <c r="I510" t="str">
        <f t="shared" ca="1" si="94"/>
        <v/>
      </c>
      <c r="J510" s="2">
        <f t="shared" si="103"/>
        <v>54.831076036614832</v>
      </c>
      <c r="K510">
        <f t="shared" ca="1" si="91"/>
        <v>126.72788793971654</v>
      </c>
      <c r="L510">
        <f t="shared" ca="1" si="95"/>
        <v>14714.215628347009</v>
      </c>
      <c r="M510">
        <f t="shared" ca="1" si="96"/>
        <v>15588.449042956401</v>
      </c>
      <c r="N510" t="str">
        <f t="shared" ca="1" si="97"/>
        <v>Buy</v>
      </c>
      <c r="O510">
        <f t="shared" ca="1" si="98"/>
        <v>14963.996603949692</v>
      </c>
      <c r="P510">
        <f t="shared" ca="1" si="101"/>
        <v>124.89048780134191</v>
      </c>
      <c r="Q510">
        <f t="shared" ca="1" si="99"/>
        <v>42006.4375</v>
      </c>
      <c r="R510" t="str">
        <f t="shared" ca="1" si="102"/>
        <v/>
      </c>
      <c r="S510" s="10" t="str">
        <f t="shared" ca="1" si="100"/>
        <v/>
      </c>
    </row>
    <row r="511" spans="1:19" x14ac:dyDescent="0.2">
      <c r="A511">
        <v>497</v>
      </c>
      <c r="B511" s="1">
        <v>42006.448611111111</v>
      </c>
      <c r="C511" s="2">
        <v>15632.356764738053</v>
      </c>
      <c r="D511" s="2">
        <v>15648.385256784393</v>
      </c>
      <c r="E511" s="2">
        <v>15617.277623577482</v>
      </c>
      <c r="F511" s="2">
        <v>15632.853652922477</v>
      </c>
      <c r="G511">
        <f t="shared" ca="1" si="92"/>
        <v>15575.340334949216</v>
      </c>
      <c r="H511">
        <f t="shared" ca="1" si="93"/>
        <v>15459.690919206354</v>
      </c>
      <c r="I511" t="str">
        <f t="shared" ca="1" si="94"/>
        <v>Buy</v>
      </c>
      <c r="J511" s="2">
        <f t="shared" si="103"/>
        <v>93.448520065396224</v>
      </c>
      <c r="K511">
        <f t="shared" ca="1" si="91"/>
        <v>125.77704885759309</v>
      </c>
      <c r="L511" t="str">
        <f t="shared" ca="1" si="95"/>
        <v/>
      </c>
      <c r="M511" t="str">
        <f t="shared" ca="1" si="96"/>
        <v/>
      </c>
      <c r="N511" t="str">
        <f t="shared" ca="1" si="97"/>
        <v>TP</v>
      </c>
      <c r="O511" t="str">
        <f t="shared" ca="1" si="98"/>
        <v/>
      </c>
      <c r="P511" t="str">
        <f t="shared" ca="1" si="101"/>
        <v/>
      </c>
      <c r="Q511" t="str">
        <f t="shared" ca="1" si="99"/>
        <v/>
      </c>
      <c r="R511">
        <f t="shared" ca="1" si="102"/>
        <v>624.45243900670903</v>
      </c>
      <c r="S511" s="10">
        <f t="shared" ca="1" si="100"/>
        <v>1.1111111110949423E-2</v>
      </c>
    </row>
    <row r="512" spans="1:19" x14ac:dyDescent="0.2">
      <c r="A512">
        <v>498</v>
      </c>
      <c r="B512" s="1">
        <v>42006.449305555558</v>
      </c>
      <c r="C512" s="2">
        <v>15452.545961642891</v>
      </c>
      <c r="D512" s="2">
        <v>15463.541588117167</v>
      </c>
      <c r="E512" s="2">
        <v>15437.665590891736</v>
      </c>
      <c r="F512" s="2">
        <v>15453.732476392375</v>
      </c>
      <c r="G512">
        <f t="shared" ca="1" si="92"/>
        <v>15648.385256784393</v>
      </c>
      <c r="H512">
        <f t="shared" ca="1" si="93"/>
        <v>15459.690919206354</v>
      </c>
      <c r="I512" t="str">
        <f t="shared" ca="1" si="94"/>
        <v>Sell</v>
      </c>
      <c r="J512" s="2">
        <f t="shared" si="103"/>
        <v>164.37299004039414</v>
      </c>
      <c r="K512">
        <f t="shared" ca="1" si="91"/>
        <v>126.87979003424454</v>
      </c>
      <c r="L512">
        <f t="shared" ca="1" si="95"/>
        <v>15713.450499274843</v>
      </c>
      <c r="M512">
        <f t="shared" ca="1" si="96"/>
        <v>14825.291969035132</v>
      </c>
      <c r="N512" t="str">
        <f t="shared" ca="1" si="97"/>
        <v>Sell</v>
      </c>
      <c r="O512">
        <f t="shared" ca="1" si="98"/>
        <v>15459.690919206354</v>
      </c>
      <c r="P512">
        <f t="shared" ca="1" si="101"/>
        <v>126.87979003424454</v>
      </c>
      <c r="Q512">
        <f t="shared" ca="1" si="99"/>
        <v>42006.449305555558</v>
      </c>
      <c r="R512" t="str">
        <f t="shared" ca="1" si="102"/>
        <v/>
      </c>
      <c r="S512" s="10" t="str">
        <f t="shared" ca="1" si="100"/>
        <v/>
      </c>
    </row>
    <row r="513" spans="1:19" x14ac:dyDescent="0.2">
      <c r="A513">
        <v>499</v>
      </c>
      <c r="B513" s="1">
        <v>42006.45</v>
      </c>
      <c r="C513" s="2">
        <v>15568.369347196736</v>
      </c>
      <c r="D513" s="2">
        <v>15594.450489721045</v>
      </c>
      <c r="E513" s="2">
        <v>15544.322759382037</v>
      </c>
      <c r="F513" s="2">
        <v>15568.656509416831</v>
      </c>
      <c r="G513">
        <f t="shared" ca="1" si="92"/>
        <v>15648.385256784393</v>
      </c>
      <c r="H513">
        <f t="shared" ca="1" si="93"/>
        <v>15437.665590891736</v>
      </c>
      <c r="I513" t="str">
        <f t="shared" ca="1" si="94"/>
        <v/>
      </c>
      <c r="J513" s="2">
        <f t="shared" si="103"/>
        <v>195.18806203074018</v>
      </c>
      <c r="K513">
        <f t="shared" ca="1" si="91"/>
        <v>128.83145494843015</v>
      </c>
      <c r="L513">
        <f t="shared" ca="1" si="95"/>
        <v>15713.450499274843</v>
      </c>
      <c r="M513">
        <f t="shared" ca="1" si="96"/>
        <v>14825.291969035132</v>
      </c>
      <c r="N513" t="str">
        <f t="shared" ca="1" si="97"/>
        <v>Sell</v>
      </c>
      <c r="O513">
        <f t="shared" ca="1" si="98"/>
        <v>15459.690919206354</v>
      </c>
      <c r="P513">
        <f t="shared" ca="1" si="101"/>
        <v>126.87979003424454</v>
      </c>
      <c r="Q513">
        <f t="shared" ca="1" si="99"/>
        <v>42006.449305555558</v>
      </c>
      <c r="R513" t="str">
        <f t="shared" ca="1" si="102"/>
        <v/>
      </c>
      <c r="S513" s="10" t="str">
        <f t="shared" ca="1" si="100"/>
        <v/>
      </c>
    </row>
    <row r="514" spans="1:19" x14ac:dyDescent="0.2">
      <c r="A514">
        <v>500</v>
      </c>
      <c r="B514" s="1">
        <v>42006.450694444444</v>
      </c>
      <c r="C514" s="2">
        <v>15312.932665199973</v>
      </c>
      <c r="D514" s="2">
        <v>15319.899123396366</v>
      </c>
      <c r="E514" s="2">
        <v>15301.890461422583</v>
      </c>
      <c r="F514" s="2">
        <v>15312.96336684328</v>
      </c>
      <c r="G514">
        <f t="shared" ca="1" si="92"/>
        <v>15594.450489721045</v>
      </c>
      <c r="H514">
        <f t="shared" ca="1" si="93"/>
        <v>15437.665590891736</v>
      </c>
      <c r="I514" t="str">
        <f t="shared" ca="1" si="94"/>
        <v>Sell</v>
      </c>
      <c r="J514" s="2">
        <f t="shared" si="103"/>
        <v>140.71801332866926</v>
      </c>
      <c r="K514">
        <f t="shared" ca="1" si="91"/>
        <v>129.17107090215129</v>
      </c>
      <c r="L514">
        <f t="shared" ca="1" si="95"/>
        <v>15713.450499274843</v>
      </c>
      <c r="M514">
        <f t="shared" ca="1" si="96"/>
        <v>14825.291969035132</v>
      </c>
      <c r="N514" t="str">
        <f t="shared" ca="1" si="97"/>
        <v>Sell</v>
      </c>
      <c r="O514">
        <f t="shared" ca="1" si="98"/>
        <v>15459.690919206354</v>
      </c>
      <c r="P514">
        <f t="shared" ca="1" si="101"/>
        <v>126.87979003424454</v>
      </c>
      <c r="Q514">
        <f t="shared" ca="1" si="99"/>
        <v>42006.449305555558</v>
      </c>
      <c r="R514" t="str">
        <f t="shared" ca="1" si="102"/>
        <v/>
      </c>
      <c r="S514" s="10" t="str">
        <f t="shared" ca="1" si="100"/>
        <v/>
      </c>
    </row>
    <row r="515" spans="1:19" x14ac:dyDescent="0.2">
      <c r="A515">
        <v>501</v>
      </c>
      <c r="B515" s="1">
        <v>42006.451388888891</v>
      </c>
      <c r="C515" s="2">
        <v>15411.232192565207</v>
      </c>
      <c r="D515" s="2">
        <v>15426.793959340259</v>
      </c>
      <c r="E515" s="2">
        <v>15399.508280581342</v>
      </c>
      <c r="F515" s="2">
        <v>15411.683338066754</v>
      </c>
      <c r="G515">
        <f t="shared" ca="1" si="92"/>
        <v>15594.450489721045</v>
      </c>
      <c r="H515">
        <f t="shared" ca="1" si="93"/>
        <v>15301.890461422583</v>
      </c>
      <c r="I515" t="str">
        <f t="shared" ca="1" si="94"/>
        <v/>
      </c>
      <c r="J515" s="2">
        <f t="shared" si="103"/>
        <v>266.76604799424786</v>
      </c>
      <c r="K515">
        <f t="shared" ca="1" si="91"/>
        <v>133.10235596192547</v>
      </c>
      <c r="L515">
        <f t="shared" ca="1" si="95"/>
        <v>15713.450499274843</v>
      </c>
      <c r="M515">
        <f t="shared" ca="1" si="96"/>
        <v>14825.291969035132</v>
      </c>
      <c r="N515" t="str">
        <f t="shared" ca="1" si="97"/>
        <v>Sell</v>
      </c>
      <c r="O515">
        <f t="shared" ca="1" si="98"/>
        <v>15459.690919206354</v>
      </c>
      <c r="P515">
        <f t="shared" ca="1" si="101"/>
        <v>126.87979003424454</v>
      </c>
      <c r="Q515">
        <f t="shared" ca="1" si="99"/>
        <v>42006.449305555558</v>
      </c>
      <c r="R515" t="str">
        <f t="shared" ca="1" si="102"/>
        <v/>
      </c>
      <c r="S515" s="10" t="str">
        <f t="shared" ca="1" si="100"/>
        <v/>
      </c>
    </row>
    <row r="516" spans="1:19" x14ac:dyDescent="0.2">
      <c r="A516">
        <v>502</v>
      </c>
      <c r="B516" s="1">
        <v>42006.45208333333</v>
      </c>
      <c r="C516" s="2">
        <v>15360.771644468934</v>
      </c>
      <c r="D516" s="2">
        <v>15378.348113793454</v>
      </c>
      <c r="E516" s="2">
        <v>15347.15592090682</v>
      </c>
      <c r="F516" s="2">
        <v>15361.116593639448</v>
      </c>
      <c r="G516">
        <f t="shared" ca="1" si="92"/>
        <v>15426.793959340259</v>
      </c>
      <c r="H516">
        <f t="shared" ca="1" si="93"/>
        <v>15301.890461422583</v>
      </c>
      <c r="I516" t="str">
        <f t="shared" ca="1" si="94"/>
        <v/>
      </c>
      <c r="J516" s="2">
        <f t="shared" si="103"/>
        <v>113.83059249697908</v>
      </c>
      <c r="K516">
        <f t="shared" ca="1" si="91"/>
        <v>132.55173414864126</v>
      </c>
      <c r="L516">
        <f t="shared" ca="1" si="95"/>
        <v>15713.450499274843</v>
      </c>
      <c r="M516">
        <f t="shared" ca="1" si="96"/>
        <v>14825.291969035132</v>
      </c>
      <c r="N516" t="str">
        <f t="shared" ca="1" si="97"/>
        <v>Sell</v>
      </c>
      <c r="O516">
        <f t="shared" ca="1" si="98"/>
        <v>15459.690919206354</v>
      </c>
      <c r="P516">
        <f t="shared" ca="1" si="101"/>
        <v>126.87979003424454</v>
      </c>
      <c r="Q516">
        <f t="shared" ca="1" si="99"/>
        <v>42006.449305555558</v>
      </c>
      <c r="R516" t="str">
        <f t="shared" ca="1" si="102"/>
        <v/>
      </c>
      <c r="S516" s="10" t="str">
        <f t="shared" ca="1" si="100"/>
        <v/>
      </c>
    </row>
    <row r="517" spans="1:19" x14ac:dyDescent="0.2">
      <c r="A517">
        <v>503</v>
      </c>
      <c r="B517" s="1">
        <v>42006.452777777777</v>
      </c>
      <c r="C517" s="2">
        <v>15592.064880164353</v>
      </c>
      <c r="D517" s="2">
        <v>15609.752548233324</v>
      </c>
      <c r="E517" s="2">
        <v>15584.255692040846</v>
      </c>
      <c r="F517" s="2">
        <v>15591.493875396183</v>
      </c>
      <c r="G517">
        <f t="shared" ca="1" si="92"/>
        <v>15426.793959340259</v>
      </c>
      <c r="H517">
        <f t="shared" ca="1" si="93"/>
        <v>15301.890461422583</v>
      </c>
      <c r="I517" t="str">
        <f t="shared" ca="1" si="94"/>
        <v>Buy</v>
      </c>
      <c r="J517" s="2">
        <f t="shared" si="103"/>
        <v>64.527417159933975</v>
      </c>
      <c r="K517">
        <f t="shared" ca="1" si="91"/>
        <v>130.6081822346782</v>
      </c>
      <c r="L517">
        <f t="shared" ca="1" si="95"/>
        <v>15713.450499274843</v>
      </c>
      <c r="M517">
        <f t="shared" ca="1" si="96"/>
        <v>14825.291969035132</v>
      </c>
      <c r="N517" t="str">
        <f t="shared" ca="1" si="97"/>
        <v>Sell</v>
      </c>
      <c r="O517">
        <f t="shared" ca="1" si="98"/>
        <v>15459.690919206354</v>
      </c>
      <c r="P517">
        <f t="shared" ca="1" si="101"/>
        <v>126.87979003424454</v>
      </c>
      <c r="Q517">
        <f t="shared" ca="1" si="99"/>
        <v>42006.449305555558</v>
      </c>
      <c r="R517" t="str">
        <f t="shared" ca="1" si="102"/>
        <v/>
      </c>
      <c r="S517" s="10" t="str">
        <f t="shared" ca="1" si="100"/>
        <v/>
      </c>
    </row>
    <row r="518" spans="1:19" x14ac:dyDescent="0.2">
      <c r="A518">
        <v>504</v>
      </c>
      <c r="B518" s="1">
        <v>42006.453472222223</v>
      </c>
      <c r="C518" s="2">
        <v>15420.78433229967</v>
      </c>
      <c r="D518" s="2">
        <v>15445.445694599153</v>
      </c>
      <c r="E518" s="2">
        <v>15401.521650905745</v>
      </c>
      <c r="F518" s="2">
        <v>15421.929166441003</v>
      </c>
      <c r="G518">
        <f t="shared" ca="1" si="92"/>
        <v>15609.752548233324</v>
      </c>
      <c r="H518">
        <f t="shared" ca="1" si="93"/>
        <v>15347.15592090682</v>
      </c>
      <c r="I518" t="str">
        <f t="shared" ca="1" si="94"/>
        <v/>
      </c>
      <c r="J518" s="2">
        <f t="shared" si="103"/>
        <v>248.63595459387579</v>
      </c>
      <c r="K518">
        <f t="shared" ca="1" si="91"/>
        <v>133.98040430208385</v>
      </c>
      <c r="L518">
        <f t="shared" ca="1" si="95"/>
        <v>15713.450499274843</v>
      </c>
      <c r="M518">
        <f t="shared" ca="1" si="96"/>
        <v>14825.291969035132</v>
      </c>
      <c r="N518" t="str">
        <f t="shared" ca="1" si="97"/>
        <v>Sell</v>
      </c>
      <c r="O518">
        <f t="shared" ca="1" si="98"/>
        <v>15459.690919206354</v>
      </c>
      <c r="P518">
        <f t="shared" ca="1" si="101"/>
        <v>126.87979003424454</v>
      </c>
      <c r="Q518">
        <f t="shared" ca="1" si="99"/>
        <v>42006.449305555558</v>
      </c>
      <c r="R518" t="str">
        <f t="shared" ca="1" si="102"/>
        <v/>
      </c>
      <c r="S518" s="10" t="str">
        <f t="shared" ca="1" si="100"/>
        <v/>
      </c>
    </row>
    <row r="519" spans="1:19" x14ac:dyDescent="0.2">
      <c r="A519">
        <v>505</v>
      </c>
      <c r="B519" s="1">
        <v>42006.45416666667</v>
      </c>
      <c r="C519" s="2">
        <v>15457.687082687436</v>
      </c>
      <c r="D519" s="2">
        <v>15462.770054543662</v>
      </c>
      <c r="E519" s="2">
        <v>15448.038848849214</v>
      </c>
      <c r="F519" s="2">
        <v>15457.983821184729</v>
      </c>
      <c r="G519">
        <f t="shared" ca="1" si="92"/>
        <v>15609.752548233324</v>
      </c>
      <c r="H519">
        <f t="shared" ca="1" si="93"/>
        <v>15347.15592090682</v>
      </c>
      <c r="I519" t="str">
        <f t="shared" ca="1" si="94"/>
        <v/>
      </c>
      <c r="J519" s="2">
        <f t="shared" si="103"/>
        <v>189.97222449043875</v>
      </c>
      <c r="K519">
        <f t="shared" ca="1" si="91"/>
        <v>135.58017059317973</v>
      </c>
      <c r="L519">
        <f t="shared" ca="1" si="95"/>
        <v>15713.450499274843</v>
      </c>
      <c r="M519">
        <f t="shared" ca="1" si="96"/>
        <v>14825.291969035132</v>
      </c>
      <c r="N519" t="str">
        <f t="shared" ca="1" si="97"/>
        <v>Sell</v>
      </c>
      <c r="O519">
        <f t="shared" ca="1" si="98"/>
        <v>15459.690919206354</v>
      </c>
      <c r="P519">
        <f t="shared" ca="1" si="101"/>
        <v>126.87979003424454</v>
      </c>
      <c r="Q519">
        <f t="shared" ca="1" si="99"/>
        <v>42006.449305555558</v>
      </c>
      <c r="R519" t="str">
        <f t="shared" ca="1" si="102"/>
        <v/>
      </c>
      <c r="S519" s="10" t="str">
        <f t="shared" ca="1" si="100"/>
        <v/>
      </c>
    </row>
    <row r="520" spans="1:19" x14ac:dyDescent="0.2">
      <c r="A520">
        <v>506</v>
      </c>
      <c r="B520" s="1">
        <v>42006.454861111109</v>
      </c>
      <c r="C520" s="2">
        <v>15164.491103146012</v>
      </c>
      <c r="D520" s="2">
        <v>15164.43886582587</v>
      </c>
      <c r="E520" s="2">
        <v>15139.094655639992</v>
      </c>
      <c r="F520" s="2">
        <v>15165.367886155884</v>
      </c>
      <c r="G520">
        <f t="shared" ca="1" si="92"/>
        <v>15462.770054543662</v>
      </c>
      <c r="H520">
        <f t="shared" ca="1" si="93"/>
        <v>15401.521650905745</v>
      </c>
      <c r="I520" t="str">
        <f t="shared" ca="1" si="94"/>
        <v>Sell</v>
      </c>
      <c r="J520" s="2">
        <f t="shared" si="103"/>
        <v>40.840888102658937</v>
      </c>
      <c r="K520">
        <f t="shared" ca="1" si="91"/>
        <v>132.87333395059343</v>
      </c>
      <c r="L520">
        <f t="shared" ca="1" si="95"/>
        <v>15713.450499274843</v>
      </c>
      <c r="M520">
        <f t="shared" ca="1" si="96"/>
        <v>14825.291969035132</v>
      </c>
      <c r="N520" t="str">
        <f t="shared" ca="1" si="97"/>
        <v>Sell</v>
      </c>
      <c r="O520">
        <f t="shared" ca="1" si="98"/>
        <v>15459.690919206354</v>
      </c>
      <c r="P520">
        <f t="shared" ca="1" si="101"/>
        <v>126.87979003424454</v>
      </c>
      <c r="Q520">
        <f t="shared" ca="1" si="99"/>
        <v>42006.449305555558</v>
      </c>
      <c r="R520" t="str">
        <f t="shared" ca="1" si="102"/>
        <v/>
      </c>
      <c r="S520" s="10" t="str">
        <f t="shared" ca="1" si="100"/>
        <v/>
      </c>
    </row>
    <row r="521" spans="1:19" x14ac:dyDescent="0.2">
      <c r="A521">
        <v>507</v>
      </c>
      <c r="B521" s="1">
        <v>42006.455555555556</v>
      </c>
      <c r="C521" s="2">
        <v>15038.565437449481</v>
      </c>
      <c r="D521" s="2">
        <v>15056.163944310467</v>
      </c>
      <c r="E521" s="2">
        <v>15033.540297943859</v>
      </c>
      <c r="F521" s="2">
        <v>15038.758450594272</v>
      </c>
      <c r="G521">
        <f t="shared" ca="1" si="92"/>
        <v>15462.770054543662</v>
      </c>
      <c r="H521">
        <f t="shared" ca="1" si="93"/>
        <v>15139.094655639992</v>
      </c>
      <c r="I521" t="str">
        <f t="shared" ca="1" si="94"/>
        <v>Sell</v>
      </c>
      <c r="J521" s="2">
        <f t="shared" si="103"/>
        <v>318.8891655447369</v>
      </c>
      <c r="K521">
        <f t="shared" ca="1" si="91"/>
        <v>138.18807199614039</v>
      </c>
      <c r="L521">
        <f t="shared" ca="1" si="95"/>
        <v>15713.450499274843</v>
      </c>
      <c r="M521">
        <f t="shared" ca="1" si="96"/>
        <v>14825.291969035132</v>
      </c>
      <c r="N521" t="str">
        <f t="shared" ca="1" si="97"/>
        <v>Sell</v>
      </c>
      <c r="O521">
        <f t="shared" ca="1" si="98"/>
        <v>15459.690919206354</v>
      </c>
      <c r="P521">
        <f t="shared" ca="1" si="101"/>
        <v>126.87979003424454</v>
      </c>
      <c r="Q521">
        <f t="shared" ca="1" si="99"/>
        <v>42006.449305555558</v>
      </c>
      <c r="R521" t="str">
        <f t="shared" ca="1" si="102"/>
        <v/>
      </c>
      <c r="S521" s="10" t="str">
        <f t="shared" ca="1" si="100"/>
        <v/>
      </c>
    </row>
    <row r="522" spans="1:19" x14ac:dyDescent="0.2">
      <c r="A522">
        <v>508</v>
      </c>
      <c r="B522" s="1">
        <v>42006.456250000003</v>
      </c>
      <c r="C522" s="2">
        <v>15241.369143138889</v>
      </c>
      <c r="D522" s="2">
        <v>15238.073306270848</v>
      </c>
      <c r="E522" s="2">
        <v>15234.420589440835</v>
      </c>
      <c r="F522" s="2">
        <v>15242.330962436079</v>
      </c>
      <c r="G522">
        <f t="shared" ca="1" si="92"/>
        <v>15164.43886582587</v>
      </c>
      <c r="H522">
        <f t="shared" ca="1" si="93"/>
        <v>15033.540297943859</v>
      </c>
      <c r="I522" t="str">
        <f t="shared" ca="1" si="94"/>
        <v>Buy</v>
      </c>
      <c r="J522" s="2">
        <f t="shared" si="103"/>
        <v>131.82758821202515</v>
      </c>
      <c r="K522">
        <f t="shared" ca="1" si="91"/>
        <v>138.00634388802283</v>
      </c>
      <c r="L522">
        <f t="shared" ca="1" si="95"/>
        <v>15713.450499274843</v>
      </c>
      <c r="M522">
        <f t="shared" ca="1" si="96"/>
        <v>14825.291969035132</v>
      </c>
      <c r="N522" t="str">
        <f t="shared" ca="1" si="97"/>
        <v>Sell</v>
      </c>
      <c r="O522">
        <f t="shared" ca="1" si="98"/>
        <v>15459.690919206354</v>
      </c>
      <c r="P522">
        <f t="shared" ca="1" si="101"/>
        <v>126.87979003424454</v>
      </c>
      <c r="Q522">
        <f t="shared" ca="1" si="99"/>
        <v>42006.449305555558</v>
      </c>
      <c r="R522" t="str">
        <f t="shared" ca="1" si="102"/>
        <v/>
      </c>
      <c r="S522" s="10" t="str">
        <f t="shared" ca="1" si="100"/>
        <v/>
      </c>
    </row>
    <row r="523" spans="1:19" x14ac:dyDescent="0.2">
      <c r="A523">
        <v>509</v>
      </c>
      <c r="B523" s="1">
        <v>42006.456944444442</v>
      </c>
      <c r="C523" s="2">
        <v>15341.66167440869</v>
      </c>
      <c r="D523" s="2">
        <v>15363.88688324808</v>
      </c>
      <c r="E523" s="2">
        <v>15340.638714289917</v>
      </c>
      <c r="F523" s="2">
        <v>15342.825220130489</v>
      </c>
      <c r="G523">
        <f t="shared" ca="1" si="92"/>
        <v>15238.073306270848</v>
      </c>
      <c r="H523">
        <f t="shared" ca="1" si="93"/>
        <v>15033.540297943859</v>
      </c>
      <c r="I523" t="str">
        <f t="shared" ca="1" si="94"/>
        <v>Buy</v>
      </c>
      <c r="J523" s="2">
        <f t="shared" si="103"/>
        <v>199.31485567657546</v>
      </c>
      <c r="K523">
        <f t="shared" ca="1" si="91"/>
        <v>139.75801565341004</v>
      </c>
      <c r="L523">
        <f t="shared" ca="1" si="95"/>
        <v>15713.450499274843</v>
      </c>
      <c r="M523">
        <f t="shared" ca="1" si="96"/>
        <v>14825.291969035132</v>
      </c>
      <c r="N523" t="str">
        <f t="shared" ca="1" si="97"/>
        <v>Sell</v>
      </c>
      <c r="O523">
        <f t="shared" ca="1" si="98"/>
        <v>15459.690919206354</v>
      </c>
      <c r="P523">
        <f t="shared" ca="1" si="101"/>
        <v>126.87979003424454</v>
      </c>
      <c r="Q523">
        <f t="shared" ca="1" si="99"/>
        <v>42006.449305555558</v>
      </c>
      <c r="R523" t="str">
        <f t="shared" ca="1" si="102"/>
        <v/>
      </c>
      <c r="S523" s="10" t="str">
        <f t="shared" ca="1" si="100"/>
        <v/>
      </c>
    </row>
    <row r="524" spans="1:19" x14ac:dyDescent="0.2">
      <c r="A524">
        <v>510</v>
      </c>
      <c r="B524" s="1">
        <v>42006.457638888889</v>
      </c>
      <c r="C524" s="2">
        <v>15449.864797024609</v>
      </c>
      <c r="D524" s="2">
        <v>15471.80625378788</v>
      </c>
      <c r="E524" s="2">
        <v>15437.064583142766</v>
      </c>
      <c r="F524" s="2">
        <v>15450.62132239974</v>
      </c>
      <c r="G524">
        <f t="shared" ca="1" si="92"/>
        <v>15363.88688324808</v>
      </c>
      <c r="H524">
        <f t="shared" ca="1" si="93"/>
        <v>15033.540297943859</v>
      </c>
      <c r="I524" t="str">
        <f t="shared" ca="1" si="94"/>
        <v>Buy</v>
      </c>
      <c r="J524" s="2">
        <f t="shared" si="103"/>
        <v>121.5559208120012</v>
      </c>
      <c r="K524">
        <f t="shared" ca="1" si="91"/>
        <v>139.23795580079835</v>
      </c>
      <c r="L524">
        <f t="shared" ca="1" si="95"/>
        <v>15713.450499274843</v>
      </c>
      <c r="M524">
        <f t="shared" ca="1" si="96"/>
        <v>14825.291969035132</v>
      </c>
      <c r="N524" t="str">
        <f t="shared" ca="1" si="97"/>
        <v>Sell</v>
      </c>
      <c r="O524">
        <f t="shared" ca="1" si="98"/>
        <v>15459.690919206354</v>
      </c>
      <c r="P524">
        <f t="shared" ca="1" si="101"/>
        <v>126.87979003424454</v>
      </c>
      <c r="Q524">
        <f t="shared" ca="1" si="99"/>
        <v>42006.449305555558</v>
      </c>
      <c r="R524" t="str">
        <f t="shared" ca="1" si="102"/>
        <v/>
      </c>
      <c r="S524" s="10" t="str">
        <f t="shared" ca="1" si="100"/>
        <v/>
      </c>
    </row>
    <row r="525" spans="1:19" x14ac:dyDescent="0.2">
      <c r="A525">
        <v>511</v>
      </c>
      <c r="B525" s="1">
        <v>42006.458333333336</v>
      </c>
      <c r="C525" s="2">
        <v>15517.38537659115</v>
      </c>
      <c r="D525" s="2">
        <v>15544.752275327199</v>
      </c>
      <c r="E525" s="2">
        <v>15505.92786557273</v>
      </c>
      <c r="F525" s="2">
        <v>15516.85672802826</v>
      </c>
      <c r="G525">
        <f t="shared" ca="1" si="92"/>
        <v>15471.80625378788</v>
      </c>
      <c r="H525">
        <f t="shared" ca="1" si="93"/>
        <v>15234.420589440835</v>
      </c>
      <c r="I525" t="str">
        <f t="shared" ca="1" si="94"/>
        <v>Buy</v>
      </c>
      <c r="J525" s="2">
        <f t="shared" si="103"/>
        <v>128.98103365739007</v>
      </c>
      <c r="K525">
        <f t="shared" ca="1" si="91"/>
        <v>138.94490088241525</v>
      </c>
      <c r="L525">
        <f t="shared" ca="1" si="95"/>
        <v>15713.450499274843</v>
      </c>
      <c r="M525">
        <f t="shared" ca="1" si="96"/>
        <v>14825.291969035132</v>
      </c>
      <c r="N525" t="str">
        <f t="shared" ca="1" si="97"/>
        <v>Sell</v>
      </c>
      <c r="O525">
        <f t="shared" ca="1" si="98"/>
        <v>15459.690919206354</v>
      </c>
      <c r="P525">
        <f t="shared" ca="1" si="101"/>
        <v>126.87979003424454</v>
      </c>
      <c r="Q525">
        <f t="shared" ca="1" si="99"/>
        <v>42006.449305555558</v>
      </c>
      <c r="R525" t="str">
        <f t="shared" ca="1" si="102"/>
        <v/>
      </c>
      <c r="S525" s="10" t="str">
        <f t="shared" ca="1" si="100"/>
        <v/>
      </c>
    </row>
    <row r="526" spans="1:19" x14ac:dyDescent="0.2">
      <c r="A526">
        <v>512</v>
      </c>
      <c r="B526" s="1">
        <v>42006.459027777775</v>
      </c>
      <c r="C526" s="2">
        <v>15345.258975579083</v>
      </c>
      <c r="D526" s="2">
        <v>15366.907098596361</v>
      </c>
      <c r="E526" s="2">
        <v>15327.639067372187</v>
      </c>
      <c r="F526" s="2">
        <v>15345.627042504126</v>
      </c>
      <c r="G526">
        <f t="shared" ca="1" si="92"/>
        <v>15544.752275327199</v>
      </c>
      <c r="H526">
        <f t="shared" ca="1" si="93"/>
        <v>15340.638714289917</v>
      </c>
      <c r="I526" t="str">
        <f t="shared" ca="1" si="94"/>
        <v>Sell</v>
      </c>
      <c r="J526" s="2">
        <f t="shared" si="103"/>
        <v>94.130952927458566</v>
      </c>
      <c r="K526">
        <f t="shared" ca="1" si="91"/>
        <v>137.66450236941651</v>
      </c>
      <c r="L526">
        <f t="shared" ca="1" si="95"/>
        <v>15713.450499274843</v>
      </c>
      <c r="M526">
        <f t="shared" ca="1" si="96"/>
        <v>14825.291969035132</v>
      </c>
      <c r="N526" t="str">
        <f t="shared" ca="1" si="97"/>
        <v>Sell</v>
      </c>
      <c r="O526">
        <f t="shared" ca="1" si="98"/>
        <v>15459.690919206354</v>
      </c>
      <c r="P526">
        <f t="shared" ca="1" si="101"/>
        <v>126.87979003424454</v>
      </c>
      <c r="Q526">
        <f t="shared" ca="1" si="99"/>
        <v>42006.449305555558</v>
      </c>
      <c r="R526" t="str">
        <f t="shared" ca="1" si="102"/>
        <v/>
      </c>
      <c r="S526" s="10" t="str">
        <f t="shared" ca="1" si="100"/>
        <v/>
      </c>
    </row>
    <row r="527" spans="1:19" x14ac:dyDescent="0.2">
      <c r="A527">
        <v>513</v>
      </c>
      <c r="B527" s="1">
        <v>42006.459722222222</v>
      </c>
      <c r="C527" s="2">
        <v>15180.769871496379</v>
      </c>
      <c r="D527" s="2">
        <v>15201.140228373439</v>
      </c>
      <c r="E527" s="2">
        <v>15149.077132780609</v>
      </c>
      <c r="F527" s="2">
        <v>15181.799318698415</v>
      </c>
      <c r="G527">
        <f t="shared" ca="1" si="92"/>
        <v>15544.752275327199</v>
      </c>
      <c r="H527">
        <f t="shared" ca="1" si="93"/>
        <v>15327.639067372187</v>
      </c>
      <c r="I527" t="str">
        <f t="shared" ca="1" si="94"/>
        <v>Sell</v>
      </c>
      <c r="J527" s="2">
        <f t="shared" si="103"/>
        <v>189.21766065607335</v>
      </c>
      <c r="K527">
        <f t="shared" ref="K527:K590" ca="1" si="104">IF(A527=$C$7+2,AVERAGE(OFFSET(J528,-$C$7,0,$C$7,1)),IF(A527&gt;$C$7+2,(($C$7-1)*(K526)+J527)/$C$7,""))</f>
        <v>139.13744974903526</v>
      </c>
      <c r="L527">
        <f t="shared" ca="1" si="95"/>
        <v>15713.450499274843</v>
      </c>
      <c r="M527">
        <f t="shared" ca="1" si="96"/>
        <v>14825.291969035132</v>
      </c>
      <c r="N527" t="str">
        <f t="shared" ca="1" si="97"/>
        <v>Sell</v>
      </c>
      <c r="O527">
        <f t="shared" ca="1" si="98"/>
        <v>15459.690919206354</v>
      </c>
      <c r="P527">
        <f t="shared" ca="1" si="101"/>
        <v>126.87979003424454</v>
      </c>
      <c r="Q527">
        <f t="shared" ca="1" si="99"/>
        <v>42006.449305555558</v>
      </c>
      <c r="R527" t="str">
        <f t="shared" ca="1" si="102"/>
        <v/>
      </c>
      <c r="S527" s="10" t="str">
        <f t="shared" ca="1" si="100"/>
        <v/>
      </c>
    </row>
    <row r="528" spans="1:19" x14ac:dyDescent="0.2">
      <c r="A528">
        <v>514</v>
      </c>
      <c r="B528" s="1">
        <v>42006.460416666669</v>
      </c>
      <c r="C528" s="2">
        <v>15084.573424881459</v>
      </c>
      <c r="D528" s="2">
        <v>15093.744908894872</v>
      </c>
      <c r="E528" s="2">
        <v>15056.120391654291</v>
      </c>
      <c r="F528" s="2">
        <v>15084.426054498768</v>
      </c>
      <c r="G528">
        <f t="shared" ref="G528:G591" ca="1" si="105">IF($A528&gt;$C$5,MAX(OFFSET(D528,-$C$5,0,$C$5,1)),"")</f>
        <v>15366.907098596361</v>
      </c>
      <c r="H528">
        <f t="shared" ref="H528:H591" ca="1" si="106">IF($A528&gt;$C$6,MIN(OFFSET(E528,-$C$6,0,$C$6,1)),"")</f>
        <v>15149.077132780609</v>
      </c>
      <c r="I528" t="str">
        <f t="shared" ref="I528:I591" ca="1" si="107">IF(A528&gt;MAX($C$5,$C$6,$C$7+1),IF(AND(D528&gt;G528,E528&lt;H528),"Null",IF(D528&gt;=G528,"Buy",IF(E528&lt;=H528,"Sell",""))),"")</f>
        <v>Sell</v>
      </c>
      <c r="J528" s="2">
        <f t="shared" si="103"/>
        <v>196.54990972351698</v>
      </c>
      <c r="K528">
        <f t="shared" ca="1" si="104"/>
        <v>140.77780574830615</v>
      </c>
      <c r="L528">
        <f t="shared" ref="L528:L591" ca="1" si="108">IF($N528="Buy", $O528-$C$8*$P528,IF($N528="Sell", $O528+$C$8*$P528,""))</f>
        <v>15713.450499274843</v>
      </c>
      <c r="M528">
        <f t="shared" ref="M528:M591" ca="1" si="109">IF($N528="Buy", $O528+$C$9*$P528,IF($N528="Sell", $O528-$C$9*$P528,""))</f>
        <v>14825.291969035132</v>
      </c>
      <c r="N528" t="str">
        <f t="shared" ref="N528:N591" ca="1" si="110">IF(OR(N527="",N527="SL",N527="TP"),IF(OR(I528="Buy",I528="Sell"),I528,""),IF(N527="Buy",IF(E528&lt;L527,"SL",IF(D528&gt;M527,"TP","Buy")),IF(N527="Sell", IF(D528&gt;L527,"SL",IF(E528&lt;M527,"TP","Sell")),"")))</f>
        <v>Sell</v>
      </c>
      <c r="O528">
        <f t="shared" ref="O528:O591" ca="1" si="111">IF($N527&lt;&gt;$N528,IF($N528="Buy",G528,IF($N528="Sell",$H528,"")),O527)</f>
        <v>15459.690919206354</v>
      </c>
      <c r="P528">
        <f t="shared" ca="1" si="101"/>
        <v>126.87979003424454</v>
      </c>
      <c r="Q528">
        <f t="shared" ref="Q528:Q591" ca="1" si="112">IF($N527&lt;&gt;$N528,IF(OR($N528="Buy",$N528="Sell"),B528,""),Q527)</f>
        <v>42006.449305555558</v>
      </c>
      <c r="R528" t="str">
        <f t="shared" ca="1" si="102"/>
        <v/>
      </c>
      <c r="S528" s="10" t="str">
        <f t="shared" ref="S528:S591" ca="1" si="113">IF(OR(N528="SL",N528="TP"),B528-Q527,"")</f>
        <v/>
      </c>
    </row>
    <row r="529" spans="1:19" x14ac:dyDescent="0.2">
      <c r="A529">
        <v>515</v>
      </c>
      <c r="B529" s="1">
        <v>42006.461111111108</v>
      </c>
      <c r="C529" s="2">
        <v>15146.517554057962</v>
      </c>
      <c r="D529" s="2">
        <v>15152.114538347658</v>
      </c>
      <c r="E529" s="2">
        <v>15134.775973236776</v>
      </c>
      <c r="F529" s="2">
        <v>15146.422227226452</v>
      </c>
      <c r="G529">
        <f t="shared" ca="1" si="105"/>
        <v>15201.140228373439</v>
      </c>
      <c r="H529">
        <f t="shared" ca="1" si="106"/>
        <v>15056.120391654291</v>
      </c>
      <c r="I529" t="str">
        <f t="shared" ca="1" si="107"/>
        <v/>
      </c>
      <c r="J529" s="2">
        <f t="shared" si="103"/>
        <v>125.67892704412407</v>
      </c>
      <c r="K529">
        <f t="shared" ca="1" si="104"/>
        <v>140.34640921390096</v>
      </c>
      <c r="L529">
        <f t="shared" ca="1" si="108"/>
        <v>15713.450499274843</v>
      </c>
      <c r="M529">
        <f t="shared" ca="1" si="109"/>
        <v>14825.291969035132</v>
      </c>
      <c r="N529" t="str">
        <f t="shared" ca="1" si="110"/>
        <v>Sell</v>
      </c>
      <c r="O529">
        <f t="shared" ca="1" si="111"/>
        <v>15459.690919206354</v>
      </c>
      <c r="P529">
        <f t="shared" ref="P529:P592" ca="1" si="114">IF($N528&lt;&gt;$N529,IF(OR($N529="Buy",$N529="Sell"),K529,""),P528)</f>
        <v>126.87979003424454</v>
      </c>
      <c r="Q529">
        <f t="shared" ca="1" si="112"/>
        <v>42006.449305555558</v>
      </c>
      <c r="R529" t="str">
        <f t="shared" ref="R529:R592" ca="1" si="115">IF(N528="Buy",IF(N529="TP",M528-O528,IF(N529="SL",L528-O528,"")),IF(N528="Sell",IF(N529="SL",O528-L528,IF(N529="TP",O528-M528,"")),""))</f>
        <v/>
      </c>
      <c r="S529" s="10" t="str">
        <f t="shared" ca="1" si="113"/>
        <v/>
      </c>
    </row>
    <row r="530" spans="1:19" x14ac:dyDescent="0.2">
      <c r="A530">
        <v>516</v>
      </c>
      <c r="B530" s="1">
        <v>42006.461805555555</v>
      </c>
      <c r="C530" s="2">
        <v>14876.686961700207</v>
      </c>
      <c r="D530" s="2">
        <v>14903.658067219059</v>
      </c>
      <c r="E530" s="2">
        <v>14855.531640378556</v>
      </c>
      <c r="F530" s="2">
        <v>14877.39857139772</v>
      </c>
      <c r="G530">
        <f t="shared" ca="1" si="105"/>
        <v>15152.114538347658</v>
      </c>
      <c r="H530">
        <f t="shared" ca="1" si="106"/>
        <v>15056.120391654291</v>
      </c>
      <c r="I530" t="str">
        <f t="shared" ca="1" si="107"/>
        <v>Sell</v>
      </c>
      <c r="J530" s="2">
        <f t="shared" ref="J530:J593" si="116">MAX(D529-E529,F528-E529,D529-F528)</f>
        <v>67.688483848889518</v>
      </c>
      <c r="K530">
        <f t="shared" ca="1" si="104"/>
        <v>138.27046848918636</v>
      </c>
      <c r="L530">
        <f t="shared" ca="1" si="108"/>
        <v>15713.450499274843</v>
      </c>
      <c r="M530">
        <f t="shared" ca="1" si="109"/>
        <v>14825.291969035132</v>
      </c>
      <c r="N530" t="str">
        <f t="shared" ca="1" si="110"/>
        <v>Sell</v>
      </c>
      <c r="O530">
        <f t="shared" ca="1" si="111"/>
        <v>15459.690919206354</v>
      </c>
      <c r="P530">
        <f t="shared" ca="1" si="114"/>
        <v>126.87979003424454</v>
      </c>
      <c r="Q530">
        <f t="shared" ca="1" si="112"/>
        <v>42006.449305555558</v>
      </c>
      <c r="R530" t="str">
        <f t="shared" ca="1" si="115"/>
        <v/>
      </c>
      <c r="S530" s="10" t="str">
        <f t="shared" ca="1" si="113"/>
        <v/>
      </c>
    </row>
    <row r="531" spans="1:19" x14ac:dyDescent="0.2">
      <c r="A531">
        <v>517</v>
      </c>
      <c r="B531" s="1">
        <v>42006.462500000001</v>
      </c>
      <c r="C531" s="2">
        <v>14912.802808394994</v>
      </c>
      <c r="D531" s="2">
        <v>14924.178403072081</v>
      </c>
      <c r="E531" s="2">
        <v>14907.334823086729</v>
      </c>
      <c r="F531" s="2">
        <v>14911.696648242289</v>
      </c>
      <c r="G531">
        <f t="shared" ca="1" si="105"/>
        <v>15152.114538347658</v>
      </c>
      <c r="H531">
        <f t="shared" ca="1" si="106"/>
        <v>14855.531640378556</v>
      </c>
      <c r="I531" t="str">
        <f t="shared" ca="1" si="107"/>
        <v/>
      </c>
      <c r="J531" s="2">
        <f t="shared" si="116"/>
        <v>290.89058684789597</v>
      </c>
      <c r="K531">
        <f t="shared" ca="1" si="104"/>
        <v>142.63104329943522</v>
      </c>
      <c r="L531">
        <f t="shared" ca="1" si="108"/>
        <v>15713.450499274843</v>
      </c>
      <c r="M531">
        <f t="shared" ca="1" si="109"/>
        <v>14825.291969035132</v>
      </c>
      <c r="N531" t="str">
        <f t="shared" ca="1" si="110"/>
        <v>Sell</v>
      </c>
      <c r="O531">
        <f t="shared" ca="1" si="111"/>
        <v>15459.690919206354</v>
      </c>
      <c r="P531">
        <f t="shared" ca="1" si="114"/>
        <v>126.87979003424454</v>
      </c>
      <c r="Q531">
        <f t="shared" ca="1" si="112"/>
        <v>42006.449305555558</v>
      </c>
      <c r="R531" t="str">
        <f t="shared" ca="1" si="115"/>
        <v/>
      </c>
      <c r="S531" s="10" t="str">
        <f t="shared" ca="1" si="113"/>
        <v/>
      </c>
    </row>
    <row r="532" spans="1:19" x14ac:dyDescent="0.2">
      <c r="A532">
        <v>518</v>
      </c>
      <c r="B532" s="1">
        <v>42006.463194444441</v>
      </c>
      <c r="C532" s="2">
        <v>14989.083072711283</v>
      </c>
      <c r="D532" s="2">
        <v>15012.381704341487</v>
      </c>
      <c r="E532" s="2">
        <v>14973.939132051853</v>
      </c>
      <c r="F532" s="2">
        <v>14988.962107587413</v>
      </c>
      <c r="G532">
        <f t="shared" ca="1" si="105"/>
        <v>14924.178403072081</v>
      </c>
      <c r="H532">
        <f t="shared" ca="1" si="106"/>
        <v>14855.531640378556</v>
      </c>
      <c r="I532" t="str">
        <f t="shared" ca="1" si="107"/>
        <v>Buy</v>
      </c>
      <c r="J532" s="2">
        <f t="shared" si="116"/>
        <v>46.779831674361048</v>
      </c>
      <c r="K532">
        <f t="shared" ca="1" si="104"/>
        <v>139.89243725300452</v>
      </c>
      <c r="L532">
        <f t="shared" ca="1" si="108"/>
        <v>15713.450499274843</v>
      </c>
      <c r="M532">
        <f t="shared" ca="1" si="109"/>
        <v>14825.291969035132</v>
      </c>
      <c r="N532" t="str">
        <f t="shared" ca="1" si="110"/>
        <v>Sell</v>
      </c>
      <c r="O532">
        <f t="shared" ca="1" si="111"/>
        <v>15459.690919206354</v>
      </c>
      <c r="P532">
        <f t="shared" ca="1" si="114"/>
        <v>126.87979003424454</v>
      </c>
      <c r="Q532">
        <f t="shared" ca="1" si="112"/>
        <v>42006.449305555558</v>
      </c>
      <c r="R532" t="str">
        <f t="shared" ca="1" si="115"/>
        <v/>
      </c>
      <c r="S532" s="10" t="str">
        <f t="shared" ca="1" si="113"/>
        <v/>
      </c>
    </row>
    <row r="533" spans="1:19" x14ac:dyDescent="0.2">
      <c r="A533">
        <v>519</v>
      </c>
      <c r="B533" s="1">
        <v>42006.463888888888</v>
      </c>
      <c r="C533" s="2">
        <v>15223.800490014821</v>
      </c>
      <c r="D533" s="2">
        <v>15249.631721426606</v>
      </c>
      <c r="E533" s="2">
        <v>15204.394084347363</v>
      </c>
      <c r="F533" s="2">
        <v>15224.340999901427</v>
      </c>
      <c r="G533">
        <f t="shared" ca="1" si="105"/>
        <v>15012.381704341487</v>
      </c>
      <c r="H533">
        <f t="shared" ca="1" si="106"/>
        <v>14855.531640378556</v>
      </c>
      <c r="I533" t="str">
        <f t="shared" ca="1" si="107"/>
        <v>Buy</v>
      </c>
      <c r="J533" s="2">
        <f t="shared" si="116"/>
        <v>100.68505609919885</v>
      </c>
      <c r="K533">
        <f t="shared" ca="1" si="104"/>
        <v>138.77222636289579</v>
      </c>
      <c r="L533">
        <f t="shared" ca="1" si="108"/>
        <v>15713.450499274843</v>
      </c>
      <c r="M533">
        <f t="shared" ca="1" si="109"/>
        <v>14825.291969035132</v>
      </c>
      <c r="N533" t="str">
        <f t="shared" ca="1" si="110"/>
        <v>Sell</v>
      </c>
      <c r="O533">
        <f t="shared" ca="1" si="111"/>
        <v>15459.690919206354</v>
      </c>
      <c r="P533">
        <f t="shared" ca="1" si="114"/>
        <v>126.87979003424454</v>
      </c>
      <c r="Q533">
        <f t="shared" ca="1" si="112"/>
        <v>42006.449305555558</v>
      </c>
      <c r="R533" t="str">
        <f t="shared" ca="1" si="115"/>
        <v/>
      </c>
      <c r="S533" s="10" t="str">
        <f t="shared" ca="1" si="113"/>
        <v/>
      </c>
    </row>
    <row r="534" spans="1:19" x14ac:dyDescent="0.2">
      <c r="A534">
        <v>520</v>
      </c>
      <c r="B534" s="1">
        <v>42006.464583333334</v>
      </c>
      <c r="C534" s="2">
        <v>15336.909027984964</v>
      </c>
      <c r="D534" s="2">
        <v>15357.178438698982</v>
      </c>
      <c r="E534" s="2">
        <v>15317.508413525949</v>
      </c>
      <c r="F534" s="2">
        <v>15336.261039876654</v>
      </c>
      <c r="G534">
        <f t="shared" ca="1" si="105"/>
        <v>15249.631721426606</v>
      </c>
      <c r="H534">
        <f t="shared" ca="1" si="106"/>
        <v>14907.334823086729</v>
      </c>
      <c r="I534" t="str">
        <f t="shared" ca="1" si="107"/>
        <v>Buy</v>
      </c>
      <c r="J534" s="2">
        <f t="shared" si="116"/>
        <v>260.66961383919261</v>
      </c>
      <c r="K534">
        <f t="shared" ca="1" si="104"/>
        <v>142.25500886221855</v>
      </c>
      <c r="L534">
        <f t="shared" ca="1" si="108"/>
        <v>15713.450499274843</v>
      </c>
      <c r="M534">
        <f t="shared" ca="1" si="109"/>
        <v>14825.291969035132</v>
      </c>
      <c r="N534" t="str">
        <f t="shared" ca="1" si="110"/>
        <v>Sell</v>
      </c>
      <c r="O534">
        <f t="shared" ca="1" si="111"/>
        <v>15459.690919206354</v>
      </c>
      <c r="P534">
        <f t="shared" ca="1" si="114"/>
        <v>126.87979003424454</v>
      </c>
      <c r="Q534">
        <f t="shared" ca="1" si="112"/>
        <v>42006.449305555558</v>
      </c>
      <c r="R534" t="str">
        <f t="shared" ca="1" si="115"/>
        <v/>
      </c>
      <c r="S534" s="10" t="str">
        <f t="shared" ca="1" si="113"/>
        <v/>
      </c>
    </row>
    <row r="535" spans="1:19" x14ac:dyDescent="0.2">
      <c r="A535">
        <v>521</v>
      </c>
      <c r="B535" s="1">
        <v>42006.465277777781</v>
      </c>
      <c r="C535" s="2">
        <v>15370.966000123877</v>
      </c>
      <c r="D535" s="2">
        <v>15381.601515650887</v>
      </c>
      <c r="E535" s="2">
        <v>15345.366267179015</v>
      </c>
      <c r="F535" s="2">
        <v>15371.407430608426</v>
      </c>
      <c r="G535">
        <f t="shared" ca="1" si="105"/>
        <v>15357.178438698982</v>
      </c>
      <c r="H535">
        <f t="shared" ca="1" si="106"/>
        <v>14973.939132051853</v>
      </c>
      <c r="I535" t="str">
        <f t="shared" ca="1" si="107"/>
        <v>Buy</v>
      </c>
      <c r="J535" s="2">
        <f t="shared" si="116"/>
        <v>132.83743879755457</v>
      </c>
      <c r="K535">
        <f t="shared" ca="1" si="104"/>
        <v>141.98593543179956</v>
      </c>
      <c r="L535">
        <f t="shared" ca="1" si="108"/>
        <v>15713.450499274843</v>
      </c>
      <c r="M535">
        <f t="shared" ca="1" si="109"/>
        <v>14825.291969035132</v>
      </c>
      <c r="N535" t="str">
        <f t="shared" ca="1" si="110"/>
        <v>Sell</v>
      </c>
      <c r="O535">
        <f t="shared" ca="1" si="111"/>
        <v>15459.690919206354</v>
      </c>
      <c r="P535">
        <f t="shared" ca="1" si="114"/>
        <v>126.87979003424454</v>
      </c>
      <c r="Q535">
        <f t="shared" ca="1" si="112"/>
        <v>42006.449305555558</v>
      </c>
      <c r="R535" t="str">
        <f t="shared" ca="1" si="115"/>
        <v/>
      </c>
      <c r="S535" s="10" t="str">
        <f t="shared" ca="1" si="113"/>
        <v/>
      </c>
    </row>
    <row r="536" spans="1:19" x14ac:dyDescent="0.2">
      <c r="A536">
        <v>522</v>
      </c>
      <c r="B536" s="1">
        <v>42006.46597222222</v>
      </c>
      <c r="C536" s="2">
        <v>15403.323641330384</v>
      </c>
      <c r="D536" s="2">
        <v>15424.003038406407</v>
      </c>
      <c r="E536" s="2">
        <v>15393.297183875075</v>
      </c>
      <c r="F536" s="2">
        <v>15403.223308368049</v>
      </c>
      <c r="G536">
        <f t="shared" ca="1" si="105"/>
        <v>15381.601515650887</v>
      </c>
      <c r="H536">
        <f t="shared" ca="1" si="106"/>
        <v>15204.394084347363</v>
      </c>
      <c r="I536" t="str">
        <f t="shared" ca="1" si="107"/>
        <v>Buy</v>
      </c>
      <c r="J536" s="2">
        <f t="shared" si="116"/>
        <v>45.34047577423371</v>
      </c>
      <c r="K536">
        <f t="shared" ca="1" si="104"/>
        <v>139.22463658444053</v>
      </c>
      <c r="L536">
        <f t="shared" ca="1" si="108"/>
        <v>15713.450499274843</v>
      </c>
      <c r="M536">
        <f t="shared" ca="1" si="109"/>
        <v>14825.291969035132</v>
      </c>
      <c r="N536" t="str">
        <f t="shared" ca="1" si="110"/>
        <v>Sell</v>
      </c>
      <c r="O536">
        <f t="shared" ca="1" si="111"/>
        <v>15459.690919206354</v>
      </c>
      <c r="P536">
        <f t="shared" ca="1" si="114"/>
        <v>126.87979003424454</v>
      </c>
      <c r="Q536">
        <f t="shared" ca="1" si="112"/>
        <v>42006.449305555558</v>
      </c>
      <c r="R536" t="str">
        <f t="shared" ca="1" si="115"/>
        <v/>
      </c>
      <c r="S536" s="10" t="str">
        <f t="shared" ca="1" si="113"/>
        <v/>
      </c>
    </row>
    <row r="537" spans="1:19" x14ac:dyDescent="0.2">
      <c r="A537">
        <v>523</v>
      </c>
      <c r="B537" s="1">
        <v>42006.466666666667</v>
      </c>
      <c r="C537" s="2">
        <v>15425.539096912151</v>
      </c>
      <c r="D537" s="2">
        <v>15433.019025566511</v>
      </c>
      <c r="E537" s="2">
        <v>15409.034145314028</v>
      </c>
      <c r="F537" s="2">
        <v>15424.886081264809</v>
      </c>
      <c r="G537">
        <f t="shared" ca="1" si="105"/>
        <v>15424.003038406407</v>
      </c>
      <c r="H537">
        <f t="shared" ca="1" si="106"/>
        <v>15317.508413525949</v>
      </c>
      <c r="I537" t="str">
        <f t="shared" ca="1" si="107"/>
        <v>Buy</v>
      </c>
      <c r="J537" s="2">
        <f t="shared" si="116"/>
        <v>52.595607797980847</v>
      </c>
      <c r="K537">
        <f t="shared" ca="1" si="104"/>
        <v>136.74952147625595</v>
      </c>
      <c r="L537">
        <f t="shared" ca="1" si="108"/>
        <v>15713.450499274843</v>
      </c>
      <c r="M537">
        <f t="shared" ca="1" si="109"/>
        <v>14825.291969035132</v>
      </c>
      <c r="N537" t="str">
        <f t="shared" ca="1" si="110"/>
        <v>Sell</v>
      </c>
      <c r="O537">
        <f t="shared" ca="1" si="111"/>
        <v>15459.690919206354</v>
      </c>
      <c r="P537">
        <f t="shared" ca="1" si="114"/>
        <v>126.87979003424454</v>
      </c>
      <c r="Q537">
        <f t="shared" ca="1" si="112"/>
        <v>42006.449305555558</v>
      </c>
      <c r="R537" t="str">
        <f t="shared" ca="1" si="115"/>
        <v/>
      </c>
      <c r="S537" s="10" t="str">
        <f t="shared" ca="1" si="113"/>
        <v/>
      </c>
    </row>
    <row r="538" spans="1:19" x14ac:dyDescent="0.2">
      <c r="A538">
        <v>524</v>
      </c>
      <c r="B538" s="1">
        <v>42006.467361111114</v>
      </c>
      <c r="C538" s="2">
        <v>15479.857574623904</v>
      </c>
      <c r="D538" s="2">
        <v>15500.028683059636</v>
      </c>
      <c r="E538" s="2">
        <v>15466.012245590933</v>
      </c>
      <c r="F538" s="2">
        <v>15481.604259223914</v>
      </c>
      <c r="G538">
        <f t="shared" ca="1" si="105"/>
        <v>15433.019025566511</v>
      </c>
      <c r="H538">
        <f t="shared" ca="1" si="106"/>
        <v>15345.366267179015</v>
      </c>
      <c r="I538" t="str">
        <f t="shared" ca="1" si="107"/>
        <v>Buy</v>
      </c>
      <c r="J538" s="2">
        <f t="shared" si="116"/>
        <v>29.795717198461716</v>
      </c>
      <c r="K538">
        <f t="shared" ca="1" si="104"/>
        <v>133.69369849689039</v>
      </c>
      <c r="L538">
        <f t="shared" ca="1" si="108"/>
        <v>15713.450499274843</v>
      </c>
      <c r="M538">
        <f t="shared" ca="1" si="109"/>
        <v>14825.291969035132</v>
      </c>
      <c r="N538" t="str">
        <f t="shared" ca="1" si="110"/>
        <v>Sell</v>
      </c>
      <c r="O538">
        <f t="shared" ca="1" si="111"/>
        <v>15459.690919206354</v>
      </c>
      <c r="P538">
        <f t="shared" ca="1" si="114"/>
        <v>126.87979003424454</v>
      </c>
      <c r="Q538">
        <f t="shared" ca="1" si="112"/>
        <v>42006.449305555558</v>
      </c>
      <c r="R538" t="str">
        <f t="shared" ca="1" si="115"/>
        <v/>
      </c>
      <c r="S538" s="10" t="str">
        <f t="shared" ca="1" si="113"/>
        <v/>
      </c>
    </row>
    <row r="539" spans="1:19" x14ac:dyDescent="0.2">
      <c r="A539">
        <v>525</v>
      </c>
      <c r="B539" s="1">
        <v>42006.468055555553</v>
      </c>
      <c r="C539" s="2">
        <v>15526.873229693218</v>
      </c>
      <c r="D539" s="2">
        <v>15547.720008453131</v>
      </c>
      <c r="E539" s="2">
        <v>15496.884598034536</v>
      </c>
      <c r="F539" s="2">
        <v>15525.628248077102</v>
      </c>
      <c r="G539">
        <f t="shared" ca="1" si="105"/>
        <v>15500.028683059636</v>
      </c>
      <c r="H539">
        <f t="shared" ca="1" si="106"/>
        <v>15393.297183875075</v>
      </c>
      <c r="I539" t="str">
        <f t="shared" ca="1" si="107"/>
        <v>Buy</v>
      </c>
      <c r="J539" s="2">
        <f t="shared" si="116"/>
        <v>75.142601794826987</v>
      </c>
      <c r="K539">
        <f t="shared" ca="1" si="104"/>
        <v>132.02081001968858</v>
      </c>
      <c r="L539">
        <f t="shared" ca="1" si="108"/>
        <v>15713.450499274843</v>
      </c>
      <c r="M539">
        <f t="shared" ca="1" si="109"/>
        <v>14825.291969035132</v>
      </c>
      <c r="N539" t="str">
        <f t="shared" ca="1" si="110"/>
        <v>Sell</v>
      </c>
      <c r="O539">
        <f t="shared" ca="1" si="111"/>
        <v>15459.690919206354</v>
      </c>
      <c r="P539">
        <f t="shared" ca="1" si="114"/>
        <v>126.87979003424454</v>
      </c>
      <c r="Q539">
        <f t="shared" ca="1" si="112"/>
        <v>42006.449305555558</v>
      </c>
      <c r="R539" t="str">
        <f t="shared" ca="1" si="115"/>
        <v/>
      </c>
      <c r="S539" s="10" t="str">
        <f t="shared" ca="1" si="113"/>
        <v/>
      </c>
    </row>
    <row r="540" spans="1:19" x14ac:dyDescent="0.2">
      <c r="A540">
        <v>526</v>
      </c>
      <c r="B540" s="1">
        <v>42006.46875</v>
      </c>
      <c r="C540" s="2">
        <v>15531.01923113767</v>
      </c>
      <c r="D540" s="2">
        <v>15534.359233027029</v>
      </c>
      <c r="E540" s="2">
        <v>15509.209393389918</v>
      </c>
      <c r="F540" s="2">
        <v>15530.367063360178</v>
      </c>
      <c r="G540">
        <f t="shared" ca="1" si="105"/>
        <v>15547.720008453131</v>
      </c>
      <c r="H540">
        <f t="shared" ca="1" si="106"/>
        <v>15409.034145314028</v>
      </c>
      <c r="I540" t="str">
        <f t="shared" ca="1" si="107"/>
        <v/>
      </c>
      <c r="J540" s="2">
        <f t="shared" si="116"/>
        <v>66.115749229216817</v>
      </c>
      <c r="K540">
        <f t="shared" ca="1" si="104"/>
        <v>130.13780828281796</v>
      </c>
      <c r="L540">
        <f t="shared" ca="1" si="108"/>
        <v>15713.450499274843</v>
      </c>
      <c r="M540">
        <f t="shared" ca="1" si="109"/>
        <v>14825.291969035132</v>
      </c>
      <c r="N540" t="str">
        <f t="shared" ca="1" si="110"/>
        <v>Sell</v>
      </c>
      <c r="O540">
        <f t="shared" ca="1" si="111"/>
        <v>15459.690919206354</v>
      </c>
      <c r="P540">
        <f t="shared" ca="1" si="114"/>
        <v>126.87979003424454</v>
      </c>
      <c r="Q540">
        <f t="shared" ca="1" si="112"/>
        <v>42006.449305555558</v>
      </c>
      <c r="R540" t="str">
        <f t="shared" ca="1" si="115"/>
        <v/>
      </c>
      <c r="S540" s="10" t="str">
        <f t="shared" ca="1" si="113"/>
        <v/>
      </c>
    </row>
    <row r="541" spans="1:19" x14ac:dyDescent="0.2">
      <c r="A541">
        <v>527</v>
      </c>
      <c r="B541" s="1">
        <v>42006.469444444447</v>
      </c>
      <c r="C541" s="2">
        <v>15524.433030677428</v>
      </c>
      <c r="D541" s="2">
        <v>15531.603206633903</v>
      </c>
      <c r="E541" s="2">
        <v>15508.875376321274</v>
      </c>
      <c r="F541" s="2">
        <v>15524.279081241073</v>
      </c>
      <c r="G541">
        <f t="shared" ca="1" si="105"/>
        <v>15547.720008453131</v>
      </c>
      <c r="H541">
        <f t="shared" ca="1" si="106"/>
        <v>15466.012245590933</v>
      </c>
      <c r="I541" t="str">
        <f t="shared" ca="1" si="107"/>
        <v/>
      </c>
      <c r="J541" s="2">
        <f t="shared" si="116"/>
        <v>25.149839637111654</v>
      </c>
      <c r="K541">
        <f t="shared" ca="1" si="104"/>
        <v>127.13815203579777</v>
      </c>
      <c r="L541">
        <f t="shared" ca="1" si="108"/>
        <v>15713.450499274843</v>
      </c>
      <c r="M541">
        <f t="shared" ca="1" si="109"/>
        <v>14825.291969035132</v>
      </c>
      <c r="N541" t="str">
        <f t="shared" ca="1" si="110"/>
        <v>Sell</v>
      </c>
      <c r="O541">
        <f t="shared" ca="1" si="111"/>
        <v>15459.690919206354</v>
      </c>
      <c r="P541">
        <f t="shared" ca="1" si="114"/>
        <v>126.87979003424454</v>
      </c>
      <c r="Q541">
        <f t="shared" ca="1" si="112"/>
        <v>42006.449305555558</v>
      </c>
      <c r="R541" t="str">
        <f t="shared" ca="1" si="115"/>
        <v/>
      </c>
      <c r="S541" s="10" t="str">
        <f t="shared" ca="1" si="113"/>
        <v/>
      </c>
    </row>
    <row r="542" spans="1:19" x14ac:dyDescent="0.2">
      <c r="A542">
        <v>528</v>
      </c>
      <c r="B542" s="1">
        <v>42006.470138888886</v>
      </c>
      <c r="C542" s="2">
        <v>15703.474418026008</v>
      </c>
      <c r="D542" s="2">
        <v>15719.680815587155</v>
      </c>
      <c r="E542" s="2">
        <v>15684.74915802069</v>
      </c>
      <c r="F542" s="2">
        <v>15702.698891507969</v>
      </c>
      <c r="G542">
        <f t="shared" ca="1" si="105"/>
        <v>15534.359233027029</v>
      </c>
      <c r="H542">
        <f t="shared" ca="1" si="106"/>
        <v>15496.884598034536</v>
      </c>
      <c r="I542" t="str">
        <f t="shared" ca="1" si="107"/>
        <v>Buy</v>
      </c>
      <c r="J542" s="2">
        <f t="shared" si="116"/>
        <v>22.727830312629521</v>
      </c>
      <c r="K542">
        <f t="shared" ca="1" si="104"/>
        <v>124.15499998656441</v>
      </c>
      <c r="L542" t="str">
        <f t="shared" ca="1" si="108"/>
        <v/>
      </c>
      <c r="M542" t="str">
        <f t="shared" ca="1" si="109"/>
        <v/>
      </c>
      <c r="N542" t="str">
        <f t="shared" ca="1" si="110"/>
        <v>SL</v>
      </c>
      <c r="O542" t="str">
        <f t="shared" ca="1" si="111"/>
        <v/>
      </c>
      <c r="P542" t="str">
        <f t="shared" ca="1" si="114"/>
        <v/>
      </c>
      <c r="Q542" t="str">
        <f t="shared" ca="1" si="112"/>
        <v/>
      </c>
      <c r="R542">
        <f t="shared" ca="1" si="115"/>
        <v>-253.7595800684885</v>
      </c>
      <c r="S542" s="10">
        <f t="shared" ca="1" si="113"/>
        <v>2.0833333328482695E-2</v>
      </c>
    </row>
    <row r="543" spans="1:19" x14ac:dyDescent="0.2">
      <c r="A543">
        <v>529</v>
      </c>
      <c r="B543" s="1">
        <v>42006.470833333333</v>
      </c>
      <c r="C543" s="2">
        <v>15674.153677850098</v>
      </c>
      <c r="D543" s="2">
        <v>15688.074115867108</v>
      </c>
      <c r="E543" s="2">
        <v>15663.129632018099</v>
      </c>
      <c r="F543" s="2">
        <v>15673.505252092911</v>
      </c>
      <c r="G543">
        <f t="shared" ca="1" si="105"/>
        <v>15719.680815587155</v>
      </c>
      <c r="H543">
        <f t="shared" ca="1" si="106"/>
        <v>15508.875376321274</v>
      </c>
      <c r="I543" t="str">
        <f t="shared" ca="1" si="107"/>
        <v/>
      </c>
      <c r="J543" s="2">
        <f t="shared" si="116"/>
        <v>195.40173434608187</v>
      </c>
      <c r="K543">
        <f t="shared" ca="1" si="104"/>
        <v>126.19062096826489</v>
      </c>
      <c r="L543" t="str">
        <f t="shared" ca="1" si="108"/>
        <v/>
      </c>
      <c r="M543" t="str">
        <f t="shared" ca="1" si="109"/>
        <v/>
      </c>
      <c r="N543" t="str">
        <f t="shared" ca="1" si="110"/>
        <v/>
      </c>
      <c r="O543" t="str">
        <f t="shared" ca="1" si="111"/>
        <v/>
      </c>
      <c r="P543" t="str">
        <f t="shared" ca="1" si="114"/>
        <v/>
      </c>
      <c r="Q543" t="str">
        <f t="shared" ca="1" si="112"/>
        <v/>
      </c>
      <c r="R543" t="str">
        <f t="shared" ca="1" si="115"/>
        <v/>
      </c>
      <c r="S543" s="10" t="str">
        <f t="shared" ca="1" si="113"/>
        <v/>
      </c>
    </row>
    <row r="544" spans="1:19" x14ac:dyDescent="0.2">
      <c r="A544">
        <v>530</v>
      </c>
      <c r="B544" s="1">
        <v>42006.47152777778</v>
      </c>
      <c r="C544" s="2">
        <v>15820.029287832809</v>
      </c>
      <c r="D544" s="2">
        <v>15846.254076075977</v>
      </c>
      <c r="E544" s="2">
        <v>15803.991276118255</v>
      </c>
      <c r="F544" s="2">
        <v>15819.818331126791</v>
      </c>
      <c r="G544">
        <f t="shared" ca="1" si="105"/>
        <v>15719.680815587155</v>
      </c>
      <c r="H544">
        <f t="shared" ca="1" si="106"/>
        <v>15508.875376321274</v>
      </c>
      <c r="I544" t="str">
        <f t="shared" ca="1" si="107"/>
        <v>Buy</v>
      </c>
      <c r="J544" s="2">
        <f t="shared" si="116"/>
        <v>39.569259489870092</v>
      </c>
      <c r="K544">
        <f t="shared" ca="1" si="104"/>
        <v>123.71572492602505</v>
      </c>
      <c r="L544">
        <f t="shared" ca="1" si="108"/>
        <v>15472.249365735104</v>
      </c>
      <c r="M544">
        <f t="shared" ca="1" si="109"/>
        <v>16338.25944021728</v>
      </c>
      <c r="N544" t="str">
        <f t="shared" ca="1" si="110"/>
        <v>Buy</v>
      </c>
      <c r="O544">
        <f t="shared" ca="1" si="111"/>
        <v>15719.680815587155</v>
      </c>
      <c r="P544">
        <f t="shared" ca="1" si="114"/>
        <v>123.71572492602505</v>
      </c>
      <c r="Q544">
        <f t="shared" ca="1" si="112"/>
        <v>42006.47152777778</v>
      </c>
      <c r="R544" t="str">
        <f t="shared" ca="1" si="115"/>
        <v/>
      </c>
      <c r="S544" s="10" t="str">
        <f t="shared" ca="1" si="113"/>
        <v/>
      </c>
    </row>
    <row r="545" spans="1:19" x14ac:dyDescent="0.2">
      <c r="A545">
        <v>531</v>
      </c>
      <c r="B545" s="1">
        <v>42006.472222222219</v>
      </c>
      <c r="C545" s="2">
        <v>15607.264632681294</v>
      </c>
      <c r="D545" s="2">
        <v>15626.556084832075</v>
      </c>
      <c r="E545" s="2">
        <v>15584.311493787114</v>
      </c>
      <c r="F545" s="2">
        <v>15606.358046888972</v>
      </c>
      <c r="G545">
        <f t="shared" ca="1" si="105"/>
        <v>15846.254076075977</v>
      </c>
      <c r="H545">
        <f t="shared" ca="1" si="106"/>
        <v>15663.129632018099</v>
      </c>
      <c r="I545" t="str">
        <f t="shared" ca="1" si="107"/>
        <v>Sell</v>
      </c>
      <c r="J545" s="2">
        <f t="shared" si="116"/>
        <v>172.74882398306545</v>
      </c>
      <c r="K545">
        <f t="shared" ca="1" si="104"/>
        <v>125.11667061336905</v>
      </c>
      <c r="L545">
        <f t="shared" ca="1" si="108"/>
        <v>15472.249365735104</v>
      </c>
      <c r="M545">
        <f t="shared" ca="1" si="109"/>
        <v>16338.25944021728</v>
      </c>
      <c r="N545" t="str">
        <f t="shared" ca="1" si="110"/>
        <v>Buy</v>
      </c>
      <c r="O545">
        <f t="shared" ca="1" si="111"/>
        <v>15719.680815587155</v>
      </c>
      <c r="P545">
        <f t="shared" ca="1" si="114"/>
        <v>123.71572492602505</v>
      </c>
      <c r="Q545">
        <f t="shared" ca="1" si="112"/>
        <v>42006.47152777778</v>
      </c>
      <c r="R545" t="str">
        <f t="shared" ca="1" si="115"/>
        <v/>
      </c>
      <c r="S545" s="10" t="str">
        <f t="shared" ca="1" si="113"/>
        <v/>
      </c>
    </row>
    <row r="546" spans="1:19" x14ac:dyDescent="0.2">
      <c r="A546">
        <v>532</v>
      </c>
      <c r="B546" s="1">
        <v>42006.472916666666</v>
      </c>
      <c r="C546" s="2">
        <v>15320.304584391286</v>
      </c>
      <c r="D546" s="2">
        <v>15330.277146034625</v>
      </c>
      <c r="E546" s="2">
        <v>15313.25161309061</v>
      </c>
      <c r="F546" s="2">
        <v>15319.40400992172</v>
      </c>
      <c r="G546">
        <f t="shared" ca="1" si="105"/>
        <v>15846.254076075977</v>
      </c>
      <c r="H546">
        <f t="shared" ca="1" si="106"/>
        <v>15584.311493787114</v>
      </c>
      <c r="I546" t="str">
        <f t="shared" ca="1" si="107"/>
        <v>Sell</v>
      </c>
      <c r="J546" s="2">
        <f t="shared" si="116"/>
        <v>235.50683733967708</v>
      </c>
      <c r="K546">
        <f t="shared" ca="1" si="104"/>
        <v>128.27067537697786</v>
      </c>
      <c r="L546" t="str">
        <f t="shared" ca="1" si="108"/>
        <v/>
      </c>
      <c r="M546" t="str">
        <f t="shared" ca="1" si="109"/>
        <v/>
      </c>
      <c r="N546" t="str">
        <f t="shared" ca="1" si="110"/>
        <v>SL</v>
      </c>
      <c r="O546" t="str">
        <f t="shared" ca="1" si="111"/>
        <v/>
      </c>
      <c r="P546" t="str">
        <f t="shared" ca="1" si="114"/>
        <v/>
      </c>
      <c r="Q546" t="str">
        <f t="shared" ca="1" si="112"/>
        <v/>
      </c>
      <c r="R546">
        <f t="shared" ca="1" si="115"/>
        <v>-247.43144985205072</v>
      </c>
      <c r="S546" s="10">
        <f t="shared" ca="1" si="113"/>
        <v>1.3888888861401938E-3</v>
      </c>
    </row>
    <row r="547" spans="1:19" x14ac:dyDescent="0.2">
      <c r="A547">
        <v>533</v>
      </c>
      <c r="B547" s="1">
        <v>42006.473611111112</v>
      </c>
      <c r="C547" s="2">
        <v>15315.526656742928</v>
      </c>
      <c r="D547" s="2">
        <v>15325.077142118265</v>
      </c>
      <c r="E547" s="2">
        <v>15304.185763467716</v>
      </c>
      <c r="F547" s="2">
        <v>15316.014543580479</v>
      </c>
      <c r="G547">
        <f t="shared" ca="1" si="105"/>
        <v>15626.556084832075</v>
      </c>
      <c r="H547">
        <f t="shared" ca="1" si="106"/>
        <v>15313.25161309061</v>
      </c>
      <c r="I547" t="str">
        <f t="shared" ca="1" si="107"/>
        <v>Sell</v>
      </c>
      <c r="J547" s="2">
        <f t="shared" si="116"/>
        <v>293.10643379836256</v>
      </c>
      <c r="K547">
        <f t="shared" ca="1" si="104"/>
        <v>132.98026847473173</v>
      </c>
      <c r="L547">
        <f t="shared" ca="1" si="108"/>
        <v>15579.212150040074</v>
      </c>
      <c r="M547">
        <f t="shared" ca="1" si="109"/>
        <v>14648.350270716952</v>
      </c>
      <c r="N547" t="str">
        <f t="shared" ca="1" si="110"/>
        <v>Sell</v>
      </c>
      <c r="O547">
        <f t="shared" ca="1" si="111"/>
        <v>15313.25161309061</v>
      </c>
      <c r="P547">
        <f t="shared" ca="1" si="114"/>
        <v>132.98026847473173</v>
      </c>
      <c r="Q547">
        <f t="shared" ca="1" si="112"/>
        <v>42006.473611111112</v>
      </c>
      <c r="R547" t="str">
        <f t="shared" ca="1" si="115"/>
        <v/>
      </c>
      <c r="S547" s="10" t="str">
        <f t="shared" ca="1" si="113"/>
        <v/>
      </c>
    </row>
    <row r="548" spans="1:19" x14ac:dyDescent="0.2">
      <c r="A548">
        <v>534</v>
      </c>
      <c r="B548" s="1">
        <v>42006.474305555559</v>
      </c>
      <c r="C548" s="2">
        <v>15292.899662559714</v>
      </c>
      <c r="D548" s="2">
        <v>15309.764395219216</v>
      </c>
      <c r="E548" s="2">
        <v>15268.431758731231</v>
      </c>
      <c r="F548" s="2">
        <v>15292.509068742709</v>
      </c>
      <c r="G548">
        <f t="shared" ca="1" si="105"/>
        <v>15330.277146034625</v>
      </c>
      <c r="H548">
        <f t="shared" ca="1" si="106"/>
        <v>15304.185763467716</v>
      </c>
      <c r="I548" t="str">
        <f t="shared" ca="1" si="107"/>
        <v>Sell</v>
      </c>
      <c r="J548" s="2">
        <f t="shared" si="116"/>
        <v>20.891378650549086</v>
      </c>
      <c r="K548">
        <f t="shared" ca="1" si="104"/>
        <v>129.77772876546939</v>
      </c>
      <c r="L548">
        <f t="shared" ca="1" si="108"/>
        <v>15579.212150040074</v>
      </c>
      <c r="M548">
        <f t="shared" ca="1" si="109"/>
        <v>14648.350270716952</v>
      </c>
      <c r="N548" t="str">
        <f t="shared" ca="1" si="110"/>
        <v>Sell</v>
      </c>
      <c r="O548">
        <f t="shared" ca="1" si="111"/>
        <v>15313.25161309061</v>
      </c>
      <c r="P548">
        <f t="shared" ca="1" si="114"/>
        <v>132.98026847473173</v>
      </c>
      <c r="Q548">
        <f t="shared" ca="1" si="112"/>
        <v>42006.473611111112</v>
      </c>
      <c r="R548" t="str">
        <f t="shared" ca="1" si="115"/>
        <v/>
      </c>
      <c r="S548" s="10" t="str">
        <f t="shared" ca="1" si="113"/>
        <v/>
      </c>
    </row>
    <row r="549" spans="1:19" x14ac:dyDescent="0.2">
      <c r="A549">
        <v>535</v>
      </c>
      <c r="B549" s="1">
        <v>42006.474999999999</v>
      </c>
      <c r="C549" s="2">
        <v>15076.779767686492</v>
      </c>
      <c r="D549" s="2">
        <v>15085.801831357199</v>
      </c>
      <c r="E549" s="2">
        <v>15069.3182072242</v>
      </c>
      <c r="F549" s="2">
        <v>15075.321380436622</v>
      </c>
      <c r="G549">
        <f t="shared" ca="1" si="105"/>
        <v>15325.077142118265</v>
      </c>
      <c r="H549">
        <f t="shared" ca="1" si="106"/>
        <v>15268.431758731231</v>
      </c>
      <c r="I549" t="str">
        <f t="shared" ca="1" si="107"/>
        <v>Sell</v>
      </c>
      <c r="J549" s="2">
        <f t="shared" si="116"/>
        <v>47.582784849248128</v>
      </c>
      <c r="K549">
        <f t="shared" ca="1" si="104"/>
        <v>127.4293017964345</v>
      </c>
      <c r="L549">
        <f t="shared" ca="1" si="108"/>
        <v>15579.212150040074</v>
      </c>
      <c r="M549">
        <f t="shared" ca="1" si="109"/>
        <v>14648.350270716952</v>
      </c>
      <c r="N549" t="str">
        <f t="shared" ca="1" si="110"/>
        <v>Sell</v>
      </c>
      <c r="O549">
        <f t="shared" ca="1" si="111"/>
        <v>15313.25161309061</v>
      </c>
      <c r="P549">
        <f t="shared" ca="1" si="114"/>
        <v>132.98026847473173</v>
      </c>
      <c r="Q549">
        <f t="shared" ca="1" si="112"/>
        <v>42006.473611111112</v>
      </c>
      <c r="R549" t="str">
        <f t="shared" ca="1" si="115"/>
        <v/>
      </c>
      <c r="S549" s="10" t="str">
        <f t="shared" ca="1" si="113"/>
        <v/>
      </c>
    </row>
    <row r="550" spans="1:19" x14ac:dyDescent="0.2">
      <c r="A550">
        <v>536</v>
      </c>
      <c r="B550" s="1">
        <v>42006.475694444445</v>
      </c>
      <c r="C550" s="2">
        <v>14996.606077610844</v>
      </c>
      <c r="D550" s="2">
        <v>15024.284567643344</v>
      </c>
      <c r="E550" s="2">
        <v>14994.98220935614</v>
      </c>
      <c r="F550" s="2">
        <v>14996.421639690188</v>
      </c>
      <c r="G550">
        <f t="shared" ca="1" si="105"/>
        <v>15309.764395219216</v>
      </c>
      <c r="H550">
        <f t="shared" ca="1" si="106"/>
        <v>15069.3182072242</v>
      </c>
      <c r="I550" t="str">
        <f t="shared" ca="1" si="107"/>
        <v>Sell</v>
      </c>
      <c r="J550" s="2">
        <f t="shared" si="116"/>
        <v>223.19086151850934</v>
      </c>
      <c r="K550">
        <f t="shared" ca="1" si="104"/>
        <v>130.16534635992235</v>
      </c>
      <c r="L550">
        <f t="shared" ca="1" si="108"/>
        <v>15579.212150040074</v>
      </c>
      <c r="M550">
        <f t="shared" ca="1" si="109"/>
        <v>14648.350270716952</v>
      </c>
      <c r="N550" t="str">
        <f t="shared" ca="1" si="110"/>
        <v>Sell</v>
      </c>
      <c r="O550">
        <f t="shared" ca="1" si="111"/>
        <v>15313.25161309061</v>
      </c>
      <c r="P550">
        <f t="shared" ca="1" si="114"/>
        <v>132.98026847473173</v>
      </c>
      <c r="Q550">
        <f t="shared" ca="1" si="112"/>
        <v>42006.473611111112</v>
      </c>
      <c r="R550" t="str">
        <f t="shared" ca="1" si="115"/>
        <v/>
      </c>
      <c r="S550" s="10" t="str">
        <f t="shared" ca="1" si="113"/>
        <v/>
      </c>
    </row>
    <row r="551" spans="1:19" x14ac:dyDescent="0.2">
      <c r="A551">
        <v>537</v>
      </c>
      <c r="B551" s="1">
        <v>42006.476388888892</v>
      </c>
      <c r="C551" s="2">
        <v>14859.298780148991</v>
      </c>
      <c r="D551" s="2">
        <v>14868.41763299673</v>
      </c>
      <c r="E551" s="2">
        <v>14844.253245566908</v>
      </c>
      <c r="F551" s="2">
        <v>14859.381175968376</v>
      </c>
      <c r="G551">
        <f t="shared" ca="1" si="105"/>
        <v>15085.801831357199</v>
      </c>
      <c r="H551">
        <f t="shared" ca="1" si="106"/>
        <v>14994.98220935614</v>
      </c>
      <c r="I551" t="str">
        <f t="shared" ca="1" si="107"/>
        <v>Sell</v>
      </c>
      <c r="J551" s="2">
        <f t="shared" si="116"/>
        <v>80.339171080482629</v>
      </c>
      <c r="K551">
        <f t="shared" ca="1" si="104"/>
        <v>128.74174135193834</v>
      </c>
      <c r="L551">
        <f t="shared" ca="1" si="108"/>
        <v>15579.212150040074</v>
      </c>
      <c r="M551">
        <f t="shared" ca="1" si="109"/>
        <v>14648.350270716952</v>
      </c>
      <c r="N551" t="str">
        <f t="shared" ca="1" si="110"/>
        <v>Sell</v>
      </c>
      <c r="O551">
        <f t="shared" ca="1" si="111"/>
        <v>15313.25161309061</v>
      </c>
      <c r="P551">
        <f t="shared" ca="1" si="114"/>
        <v>132.98026847473173</v>
      </c>
      <c r="Q551">
        <f t="shared" ca="1" si="112"/>
        <v>42006.473611111112</v>
      </c>
      <c r="R551" t="str">
        <f t="shared" ca="1" si="115"/>
        <v/>
      </c>
      <c r="S551" s="10" t="str">
        <f t="shared" ca="1" si="113"/>
        <v/>
      </c>
    </row>
    <row r="552" spans="1:19" x14ac:dyDescent="0.2">
      <c r="A552">
        <v>538</v>
      </c>
      <c r="B552" s="1">
        <v>42006.477083333331</v>
      </c>
      <c r="C552" s="2">
        <v>15033.675113657351</v>
      </c>
      <c r="D552" s="2">
        <v>15037.574746758806</v>
      </c>
      <c r="E552" s="2">
        <v>15020.54240084784</v>
      </c>
      <c r="F552" s="2">
        <v>15033.522334114297</v>
      </c>
      <c r="G552">
        <f t="shared" ca="1" si="105"/>
        <v>15024.284567643344</v>
      </c>
      <c r="H552">
        <f t="shared" ca="1" si="106"/>
        <v>14844.253245566908</v>
      </c>
      <c r="I552" t="str">
        <f t="shared" ca="1" si="107"/>
        <v>Buy</v>
      </c>
      <c r="J552" s="2">
        <f t="shared" si="116"/>
        <v>152.16839412328045</v>
      </c>
      <c r="K552">
        <f t="shared" ca="1" si="104"/>
        <v>129.4110742882624</v>
      </c>
      <c r="L552">
        <f t="shared" ca="1" si="108"/>
        <v>15579.212150040074</v>
      </c>
      <c r="M552">
        <f t="shared" ca="1" si="109"/>
        <v>14648.350270716952</v>
      </c>
      <c r="N552" t="str">
        <f t="shared" ca="1" si="110"/>
        <v>Sell</v>
      </c>
      <c r="O552">
        <f t="shared" ca="1" si="111"/>
        <v>15313.25161309061</v>
      </c>
      <c r="P552">
        <f t="shared" ca="1" si="114"/>
        <v>132.98026847473173</v>
      </c>
      <c r="Q552">
        <f t="shared" ca="1" si="112"/>
        <v>42006.473611111112</v>
      </c>
      <c r="R552" t="str">
        <f t="shared" ca="1" si="115"/>
        <v/>
      </c>
      <c r="S552" s="10" t="str">
        <f t="shared" ca="1" si="113"/>
        <v/>
      </c>
    </row>
    <row r="553" spans="1:19" x14ac:dyDescent="0.2">
      <c r="A553">
        <v>539</v>
      </c>
      <c r="B553" s="1">
        <v>42006.477777777778</v>
      </c>
      <c r="C553" s="2">
        <v>15096.86304218791</v>
      </c>
      <c r="D553" s="2">
        <v>15123.372650138066</v>
      </c>
      <c r="E553" s="2">
        <v>15087.123076146649</v>
      </c>
      <c r="F553" s="2">
        <v>15097.685581619045</v>
      </c>
      <c r="G553">
        <f t="shared" ca="1" si="105"/>
        <v>15037.574746758806</v>
      </c>
      <c r="H553">
        <f t="shared" ca="1" si="106"/>
        <v>14844.253245566908</v>
      </c>
      <c r="I553" t="str">
        <f t="shared" ca="1" si="107"/>
        <v>Buy</v>
      </c>
      <c r="J553" s="2">
        <f t="shared" si="116"/>
        <v>178.19357079043039</v>
      </c>
      <c r="K553">
        <f t="shared" ca="1" si="104"/>
        <v>130.80485990261005</v>
      </c>
      <c r="L553">
        <f t="shared" ca="1" si="108"/>
        <v>15579.212150040074</v>
      </c>
      <c r="M553">
        <f t="shared" ca="1" si="109"/>
        <v>14648.350270716952</v>
      </c>
      <c r="N553" t="str">
        <f t="shared" ca="1" si="110"/>
        <v>Sell</v>
      </c>
      <c r="O553">
        <f t="shared" ca="1" si="111"/>
        <v>15313.25161309061</v>
      </c>
      <c r="P553">
        <f t="shared" ca="1" si="114"/>
        <v>132.98026847473173</v>
      </c>
      <c r="Q553">
        <f t="shared" ca="1" si="112"/>
        <v>42006.473611111112</v>
      </c>
      <c r="R553" t="str">
        <f t="shared" ca="1" si="115"/>
        <v/>
      </c>
      <c r="S553" s="10" t="str">
        <f t="shared" ca="1" si="113"/>
        <v/>
      </c>
    </row>
    <row r="554" spans="1:19" x14ac:dyDescent="0.2">
      <c r="A554">
        <v>540</v>
      </c>
      <c r="B554" s="1">
        <v>42006.478472222225</v>
      </c>
      <c r="C554" s="2">
        <v>14943.676630639269</v>
      </c>
      <c r="D554" s="2">
        <v>14945.399030151802</v>
      </c>
      <c r="E554" s="2">
        <v>14922.099752361384</v>
      </c>
      <c r="F554" s="2">
        <v>14943.602053523675</v>
      </c>
      <c r="G554">
        <f t="shared" ca="1" si="105"/>
        <v>15123.372650138066</v>
      </c>
      <c r="H554">
        <f t="shared" ca="1" si="106"/>
        <v>14844.253245566908</v>
      </c>
      <c r="I554" t="str">
        <f t="shared" ca="1" si="107"/>
        <v/>
      </c>
      <c r="J554" s="2">
        <f t="shared" si="116"/>
        <v>89.850316023768755</v>
      </c>
      <c r="K554">
        <f t="shared" ca="1" si="104"/>
        <v>129.63473007750031</v>
      </c>
      <c r="L554">
        <f t="shared" ca="1" si="108"/>
        <v>15579.212150040074</v>
      </c>
      <c r="M554">
        <f t="shared" ca="1" si="109"/>
        <v>14648.350270716952</v>
      </c>
      <c r="N554" t="str">
        <f t="shared" ca="1" si="110"/>
        <v>Sell</v>
      </c>
      <c r="O554">
        <f t="shared" ca="1" si="111"/>
        <v>15313.25161309061</v>
      </c>
      <c r="P554">
        <f t="shared" ca="1" si="114"/>
        <v>132.98026847473173</v>
      </c>
      <c r="Q554">
        <f t="shared" ca="1" si="112"/>
        <v>42006.473611111112</v>
      </c>
      <c r="R554" t="str">
        <f t="shared" ca="1" si="115"/>
        <v/>
      </c>
      <c r="S554" s="10" t="str">
        <f t="shared" ca="1" si="113"/>
        <v/>
      </c>
    </row>
    <row r="555" spans="1:19" x14ac:dyDescent="0.2">
      <c r="A555">
        <v>541</v>
      </c>
      <c r="B555" s="1">
        <v>42006.479166666664</v>
      </c>
      <c r="C555" s="2">
        <v>14903.228857763752</v>
      </c>
      <c r="D555" s="2">
        <v>14916.688666835071</v>
      </c>
      <c r="E555" s="2">
        <v>14895.244657309044</v>
      </c>
      <c r="F555" s="2">
        <v>14904.297724475924</v>
      </c>
      <c r="G555">
        <f t="shared" ca="1" si="105"/>
        <v>15123.372650138066</v>
      </c>
      <c r="H555">
        <f t="shared" ca="1" si="106"/>
        <v>14922.099752361384</v>
      </c>
      <c r="I555" t="str">
        <f t="shared" ca="1" si="107"/>
        <v>Sell</v>
      </c>
      <c r="J555" s="2">
        <f t="shared" si="116"/>
        <v>175.58582925766132</v>
      </c>
      <c r="K555">
        <f t="shared" ca="1" si="104"/>
        <v>130.94761862550493</v>
      </c>
      <c r="L555">
        <f t="shared" ca="1" si="108"/>
        <v>15579.212150040074</v>
      </c>
      <c r="M555">
        <f t="shared" ca="1" si="109"/>
        <v>14648.350270716952</v>
      </c>
      <c r="N555" t="str">
        <f t="shared" ca="1" si="110"/>
        <v>Sell</v>
      </c>
      <c r="O555">
        <f t="shared" ca="1" si="111"/>
        <v>15313.25161309061</v>
      </c>
      <c r="P555">
        <f t="shared" ca="1" si="114"/>
        <v>132.98026847473173</v>
      </c>
      <c r="Q555">
        <f t="shared" ca="1" si="112"/>
        <v>42006.473611111112</v>
      </c>
      <c r="R555" t="str">
        <f t="shared" ca="1" si="115"/>
        <v/>
      </c>
      <c r="S555" s="10" t="str">
        <f t="shared" ca="1" si="113"/>
        <v/>
      </c>
    </row>
    <row r="556" spans="1:19" x14ac:dyDescent="0.2">
      <c r="A556">
        <v>542</v>
      </c>
      <c r="B556" s="1">
        <v>42006.479861111111</v>
      </c>
      <c r="C556" s="2">
        <v>14817.570460657886</v>
      </c>
      <c r="D556" s="2">
        <v>14847.924780769976</v>
      </c>
      <c r="E556" s="2">
        <v>14798.791194791726</v>
      </c>
      <c r="F556" s="2">
        <v>14817.066254034597</v>
      </c>
      <c r="G556">
        <f t="shared" ca="1" si="105"/>
        <v>14945.399030151802</v>
      </c>
      <c r="H556">
        <f t="shared" ca="1" si="106"/>
        <v>14895.244657309044</v>
      </c>
      <c r="I556" t="str">
        <f t="shared" ca="1" si="107"/>
        <v>Sell</v>
      </c>
      <c r="J556" s="2">
        <f t="shared" si="116"/>
        <v>48.357396214631081</v>
      </c>
      <c r="K556">
        <f t="shared" ca="1" si="104"/>
        <v>128.58789798519425</v>
      </c>
      <c r="L556">
        <f t="shared" ca="1" si="108"/>
        <v>15579.212150040074</v>
      </c>
      <c r="M556">
        <f t="shared" ca="1" si="109"/>
        <v>14648.350270716952</v>
      </c>
      <c r="N556" t="str">
        <f t="shared" ca="1" si="110"/>
        <v>Sell</v>
      </c>
      <c r="O556">
        <f t="shared" ca="1" si="111"/>
        <v>15313.25161309061</v>
      </c>
      <c r="P556">
        <f t="shared" ca="1" si="114"/>
        <v>132.98026847473173</v>
      </c>
      <c r="Q556">
        <f t="shared" ca="1" si="112"/>
        <v>42006.473611111112</v>
      </c>
      <c r="R556" t="str">
        <f t="shared" ca="1" si="115"/>
        <v/>
      </c>
      <c r="S556" s="10" t="str">
        <f t="shared" ca="1" si="113"/>
        <v/>
      </c>
    </row>
    <row r="557" spans="1:19" x14ac:dyDescent="0.2">
      <c r="A557">
        <v>543</v>
      </c>
      <c r="B557" s="1">
        <v>42006.480555555558</v>
      </c>
      <c r="C557" s="2">
        <v>14644.357236109074</v>
      </c>
      <c r="D557" s="2">
        <v>14649.207950157454</v>
      </c>
      <c r="E557" s="2">
        <v>14623.563279415832</v>
      </c>
      <c r="F557" s="2">
        <v>14644.3850498625</v>
      </c>
      <c r="G557">
        <f t="shared" ca="1" si="105"/>
        <v>14916.688666835071</v>
      </c>
      <c r="H557">
        <f t="shared" ca="1" si="106"/>
        <v>14798.791194791726</v>
      </c>
      <c r="I557" t="str">
        <f t="shared" ca="1" si="107"/>
        <v>Sell</v>
      </c>
      <c r="J557" s="2">
        <f t="shared" si="116"/>
        <v>105.50652968419854</v>
      </c>
      <c r="K557">
        <f t="shared" ca="1" si="104"/>
        <v>127.92843031945151</v>
      </c>
      <c r="L557" t="str">
        <f t="shared" ca="1" si="108"/>
        <v/>
      </c>
      <c r="M557" t="str">
        <f t="shared" ca="1" si="109"/>
        <v/>
      </c>
      <c r="N557" t="str">
        <f t="shared" ca="1" si="110"/>
        <v>TP</v>
      </c>
      <c r="O557" t="str">
        <f t="shared" ca="1" si="111"/>
        <v/>
      </c>
      <c r="P557" t="str">
        <f t="shared" ca="1" si="114"/>
        <v/>
      </c>
      <c r="Q557" t="str">
        <f t="shared" ca="1" si="112"/>
        <v/>
      </c>
      <c r="R557">
        <f t="shared" ca="1" si="115"/>
        <v>664.90134237365783</v>
      </c>
      <c r="S557" s="10">
        <f t="shared" ca="1" si="113"/>
        <v>6.9444444452528842E-3</v>
      </c>
    </row>
    <row r="558" spans="1:19" x14ac:dyDescent="0.2">
      <c r="A558">
        <v>544</v>
      </c>
      <c r="B558" s="1">
        <v>42006.481249999997</v>
      </c>
      <c r="C558" s="2">
        <v>14832.333074148713</v>
      </c>
      <c r="D558" s="2">
        <v>14840.716115437504</v>
      </c>
      <c r="E558" s="2">
        <v>14818.153868982961</v>
      </c>
      <c r="F558" s="2">
        <v>14831.586697448472</v>
      </c>
      <c r="G558">
        <f t="shared" ca="1" si="105"/>
        <v>14847.924780769976</v>
      </c>
      <c r="H558">
        <f t="shared" ca="1" si="106"/>
        <v>14623.563279415832</v>
      </c>
      <c r="I558" t="str">
        <f t="shared" ca="1" si="107"/>
        <v/>
      </c>
      <c r="J558" s="2">
        <f t="shared" si="116"/>
        <v>193.50297461876471</v>
      </c>
      <c r="K558">
        <f t="shared" ca="1" si="104"/>
        <v>129.80198872800329</v>
      </c>
      <c r="L558" t="str">
        <f t="shared" ca="1" si="108"/>
        <v/>
      </c>
      <c r="M558" t="str">
        <f t="shared" ca="1" si="109"/>
        <v/>
      </c>
      <c r="N558" t="str">
        <f t="shared" ca="1" si="110"/>
        <v/>
      </c>
      <c r="O558" t="str">
        <f t="shared" ca="1" si="111"/>
        <v/>
      </c>
      <c r="P558" t="str">
        <f t="shared" ca="1" si="114"/>
        <v/>
      </c>
      <c r="Q558" t="str">
        <f t="shared" ca="1" si="112"/>
        <v/>
      </c>
      <c r="R558" t="str">
        <f t="shared" ca="1" si="115"/>
        <v/>
      </c>
      <c r="S558" s="10" t="str">
        <f t="shared" ca="1" si="113"/>
        <v/>
      </c>
    </row>
    <row r="559" spans="1:19" x14ac:dyDescent="0.2">
      <c r="A559">
        <v>545</v>
      </c>
      <c r="B559" s="1">
        <v>42006.481944444444</v>
      </c>
      <c r="C559" s="2">
        <v>14912.085197246297</v>
      </c>
      <c r="D559" s="2">
        <v>14920.634774934832</v>
      </c>
      <c r="E559" s="2">
        <v>14903.593146957963</v>
      </c>
      <c r="F559" s="2">
        <v>14911.797886190589</v>
      </c>
      <c r="G559">
        <f t="shared" ca="1" si="105"/>
        <v>14840.716115437504</v>
      </c>
      <c r="H559">
        <f t="shared" ca="1" si="106"/>
        <v>14623.563279415832</v>
      </c>
      <c r="I559" t="str">
        <f t="shared" ca="1" si="107"/>
        <v>Buy</v>
      </c>
      <c r="J559" s="2">
        <f t="shared" si="116"/>
        <v>196.33106557500469</v>
      </c>
      <c r="K559">
        <f t="shared" ca="1" si="104"/>
        <v>131.70281949506048</v>
      </c>
      <c r="L559">
        <f t="shared" ca="1" si="108"/>
        <v>14577.310476447383</v>
      </c>
      <c r="M559">
        <f t="shared" ca="1" si="109"/>
        <v>15499.230212912807</v>
      </c>
      <c r="N559" t="str">
        <f t="shared" ca="1" si="110"/>
        <v>Buy</v>
      </c>
      <c r="O559">
        <f t="shared" ca="1" si="111"/>
        <v>14840.716115437504</v>
      </c>
      <c r="P559">
        <f t="shared" ca="1" si="114"/>
        <v>131.70281949506048</v>
      </c>
      <c r="Q559">
        <f t="shared" ca="1" si="112"/>
        <v>42006.481944444444</v>
      </c>
      <c r="R559" t="str">
        <f t="shared" ca="1" si="115"/>
        <v/>
      </c>
      <c r="S559" s="10" t="str">
        <f t="shared" ca="1" si="113"/>
        <v/>
      </c>
    </row>
    <row r="560" spans="1:19" x14ac:dyDescent="0.2">
      <c r="A560">
        <v>546</v>
      </c>
      <c r="B560" s="1">
        <v>42006.482638888891</v>
      </c>
      <c r="C560" s="2">
        <v>15135.002964125646</v>
      </c>
      <c r="D560" s="2">
        <v>15142.53244984611</v>
      </c>
      <c r="E560" s="2">
        <v>15115.037351640698</v>
      </c>
      <c r="F560" s="2">
        <v>15134.098712002284</v>
      </c>
      <c r="G560">
        <f t="shared" ca="1" si="105"/>
        <v>14920.634774934832</v>
      </c>
      <c r="H560">
        <f t="shared" ca="1" si="106"/>
        <v>14623.563279415832</v>
      </c>
      <c r="I560" t="str">
        <f t="shared" ca="1" si="107"/>
        <v>Buy</v>
      </c>
      <c r="J560" s="2">
        <f t="shared" si="116"/>
        <v>89.048077486359034</v>
      </c>
      <c r="K560">
        <f t="shared" ca="1" si="104"/>
        <v>130.48411258052616</v>
      </c>
      <c r="L560">
        <f t="shared" ca="1" si="108"/>
        <v>14577.310476447383</v>
      </c>
      <c r="M560">
        <f t="shared" ca="1" si="109"/>
        <v>15499.230212912807</v>
      </c>
      <c r="N560" t="str">
        <f t="shared" ca="1" si="110"/>
        <v>Buy</v>
      </c>
      <c r="O560">
        <f t="shared" ca="1" si="111"/>
        <v>14840.716115437504</v>
      </c>
      <c r="P560">
        <f t="shared" ca="1" si="114"/>
        <v>131.70281949506048</v>
      </c>
      <c r="Q560">
        <f t="shared" ca="1" si="112"/>
        <v>42006.481944444444</v>
      </c>
      <c r="R560" t="str">
        <f t="shared" ca="1" si="115"/>
        <v/>
      </c>
      <c r="S560" s="10" t="str">
        <f t="shared" ca="1" si="113"/>
        <v/>
      </c>
    </row>
    <row r="561" spans="1:19" x14ac:dyDescent="0.2">
      <c r="A561">
        <v>547</v>
      </c>
      <c r="B561" s="1">
        <v>42006.48333333333</v>
      </c>
      <c r="C561" s="2">
        <v>15205.481864021942</v>
      </c>
      <c r="D561" s="2">
        <v>15228.415920972295</v>
      </c>
      <c r="E561" s="2">
        <v>15197.588905556362</v>
      </c>
      <c r="F561" s="2">
        <v>15205.18989316942</v>
      </c>
      <c r="G561">
        <f t="shared" ca="1" si="105"/>
        <v>15142.53244984611</v>
      </c>
      <c r="H561">
        <f t="shared" ca="1" si="106"/>
        <v>14818.153868982961</v>
      </c>
      <c r="I561" t="str">
        <f t="shared" ca="1" si="107"/>
        <v>Buy</v>
      </c>
      <c r="J561" s="2">
        <f t="shared" si="116"/>
        <v>230.73456365552192</v>
      </c>
      <c r="K561">
        <f t="shared" ca="1" si="104"/>
        <v>133.34841118266888</v>
      </c>
      <c r="L561">
        <f t="shared" ca="1" si="108"/>
        <v>14577.310476447383</v>
      </c>
      <c r="M561">
        <f t="shared" ca="1" si="109"/>
        <v>15499.230212912807</v>
      </c>
      <c r="N561" t="str">
        <f t="shared" ca="1" si="110"/>
        <v>Buy</v>
      </c>
      <c r="O561">
        <f t="shared" ca="1" si="111"/>
        <v>14840.716115437504</v>
      </c>
      <c r="P561">
        <f t="shared" ca="1" si="114"/>
        <v>131.70281949506048</v>
      </c>
      <c r="Q561">
        <f t="shared" ca="1" si="112"/>
        <v>42006.481944444444</v>
      </c>
      <c r="R561" t="str">
        <f t="shared" ca="1" si="115"/>
        <v/>
      </c>
      <c r="S561" s="10" t="str">
        <f t="shared" ca="1" si="113"/>
        <v/>
      </c>
    </row>
    <row r="562" spans="1:19" x14ac:dyDescent="0.2">
      <c r="A562">
        <v>548</v>
      </c>
      <c r="B562" s="1">
        <v>42006.484027777777</v>
      </c>
      <c r="C562" s="2">
        <v>15054.703954167895</v>
      </c>
      <c r="D562" s="2">
        <v>15063.826057715974</v>
      </c>
      <c r="E562" s="2">
        <v>15036.377166876604</v>
      </c>
      <c r="F562" s="2">
        <v>15054.233480405625</v>
      </c>
      <c r="G562">
        <f t="shared" ca="1" si="105"/>
        <v>15228.415920972295</v>
      </c>
      <c r="H562">
        <f t="shared" ca="1" si="106"/>
        <v>14903.593146957963</v>
      </c>
      <c r="I562" t="str">
        <f t="shared" ca="1" si="107"/>
        <v/>
      </c>
      <c r="J562" s="2">
        <f t="shared" si="116"/>
        <v>94.317208970011052</v>
      </c>
      <c r="K562">
        <f t="shared" ca="1" si="104"/>
        <v>132.23323397659294</v>
      </c>
      <c r="L562">
        <f t="shared" ca="1" si="108"/>
        <v>14577.310476447383</v>
      </c>
      <c r="M562">
        <f t="shared" ca="1" si="109"/>
        <v>15499.230212912807</v>
      </c>
      <c r="N562" t="str">
        <f t="shared" ca="1" si="110"/>
        <v>Buy</v>
      </c>
      <c r="O562">
        <f t="shared" ca="1" si="111"/>
        <v>14840.716115437504</v>
      </c>
      <c r="P562">
        <f t="shared" ca="1" si="114"/>
        <v>131.70281949506048</v>
      </c>
      <c r="Q562">
        <f t="shared" ca="1" si="112"/>
        <v>42006.481944444444</v>
      </c>
      <c r="R562" t="str">
        <f t="shared" ca="1" si="115"/>
        <v/>
      </c>
      <c r="S562" s="10" t="str">
        <f t="shared" ca="1" si="113"/>
        <v/>
      </c>
    </row>
    <row r="563" spans="1:19" x14ac:dyDescent="0.2">
      <c r="A563">
        <v>549</v>
      </c>
      <c r="B563" s="1">
        <v>42006.484722222223</v>
      </c>
      <c r="C563" s="2">
        <v>14948.354627062956</v>
      </c>
      <c r="D563" s="2">
        <v>14961.666257046543</v>
      </c>
      <c r="E563" s="2">
        <v>14929.356397045774</v>
      </c>
      <c r="F563" s="2">
        <v>14948.495057432543</v>
      </c>
      <c r="G563">
        <f t="shared" ca="1" si="105"/>
        <v>15228.415920972295</v>
      </c>
      <c r="H563">
        <f t="shared" ca="1" si="106"/>
        <v>15036.377166876604</v>
      </c>
      <c r="I563" t="str">
        <f t="shared" ca="1" si="107"/>
        <v>Sell</v>
      </c>
      <c r="J563" s="2">
        <f t="shared" si="116"/>
        <v>168.81272629281557</v>
      </c>
      <c r="K563">
        <f t="shared" ca="1" si="104"/>
        <v>133.27836232848503</v>
      </c>
      <c r="L563">
        <f t="shared" ca="1" si="108"/>
        <v>14577.310476447383</v>
      </c>
      <c r="M563">
        <f t="shared" ca="1" si="109"/>
        <v>15499.230212912807</v>
      </c>
      <c r="N563" t="str">
        <f t="shared" ca="1" si="110"/>
        <v>Buy</v>
      </c>
      <c r="O563">
        <f t="shared" ca="1" si="111"/>
        <v>14840.716115437504</v>
      </c>
      <c r="P563">
        <f t="shared" ca="1" si="114"/>
        <v>131.70281949506048</v>
      </c>
      <c r="Q563">
        <f t="shared" ca="1" si="112"/>
        <v>42006.481944444444</v>
      </c>
      <c r="R563" t="str">
        <f t="shared" ca="1" si="115"/>
        <v/>
      </c>
      <c r="S563" s="10" t="str">
        <f t="shared" ca="1" si="113"/>
        <v/>
      </c>
    </row>
    <row r="564" spans="1:19" x14ac:dyDescent="0.2">
      <c r="A564">
        <v>550</v>
      </c>
      <c r="B564" s="1">
        <v>42006.48541666667</v>
      </c>
      <c r="C564" s="2">
        <v>14776.464863359912</v>
      </c>
      <c r="D564" s="2">
        <v>14796.205719396397</v>
      </c>
      <c r="E564" s="2">
        <v>14764.105680085389</v>
      </c>
      <c r="F564" s="2">
        <v>14776.46962645197</v>
      </c>
      <c r="G564">
        <f t="shared" ca="1" si="105"/>
        <v>15063.826057715974</v>
      </c>
      <c r="H564">
        <f t="shared" ca="1" si="106"/>
        <v>14929.356397045774</v>
      </c>
      <c r="I564" t="str">
        <f t="shared" ca="1" si="107"/>
        <v>Sell</v>
      </c>
      <c r="J564" s="2">
        <f t="shared" si="116"/>
        <v>124.87708335985008</v>
      </c>
      <c r="K564">
        <f t="shared" ca="1" si="104"/>
        <v>133.03832578652404</v>
      </c>
      <c r="L564">
        <f t="shared" ca="1" si="108"/>
        <v>14577.310476447383</v>
      </c>
      <c r="M564">
        <f t="shared" ca="1" si="109"/>
        <v>15499.230212912807</v>
      </c>
      <c r="N564" t="str">
        <f t="shared" ca="1" si="110"/>
        <v>Buy</v>
      </c>
      <c r="O564">
        <f t="shared" ca="1" si="111"/>
        <v>14840.716115437504</v>
      </c>
      <c r="P564">
        <f t="shared" ca="1" si="114"/>
        <v>131.70281949506048</v>
      </c>
      <c r="Q564">
        <f t="shared" ca="1" si="112"/>
        <v>42006.481944444444</v>
      </c>
      <c r="R564" t="str">
        <f t="shared" ca="1" si="115"/>
        <v/>
      </c>
      <c r="S564" s="10" t="str">
        <f t="shared" ca="1" si="113"/>
        <v/>
      </c>
    </row>
    <row r="565" spans="1:19" x14ac:dyDescent="0.2">
      <c r="A565">
        <v>551</v>
      </c>
      <c r="B565" s="1">
        <v>42006.486111111109</v>
      </c>
      <c r="C565" s="2">
        <v>15094.544062701958</v>
      </c>
      <c r="D565" s="2">
        <v>15117.652137874191</v>
      </c>
      <c r="E565" s="2">
        <v>15083.785212408337</v>
      </c>
      <c r="F565" s="2">
        <v>15093.749636844439</v>
      </c>
      <c r="G565">
        <f t="shared" ca="1" si="105"/>
        <v>14961.666257046543</v>
      </c>
      <c r="H565">
        <f t="shared" ca="1" si="106"/>
        <v>14764.105680085389</v>
      </c>
      <c r="I565" t="str">
        <f t="shared" ca="1" si="107"/>
        <v>Buy</v>
      </c>
      <c r="J565" s="2">
        <f t="shared" si="116"/>
        <v>184.38937734715364</v>
      </c>
      <c r="K565">
        <f t="shared" ca="1" si="104"/>
        <v>134.50549868825632</v>
      </c>
      <c r="L565">
        <f t="shared" ca="1" si="108"/>
        <v>14577.310476447383</v>
      </c>
      <c r="M565">
        <f t="shared" ca="1" si="109"/>
        <v>15499.230212912807</v>
      </c>
      <c r="N565" t="str">
        <f t="shared" ca="1" si="110"/>
        <v>Buy</v>
      </c>
      <c r="O565">
        <f t="shared" ca="1" si="111"/>
        <v>14840.716115437504</v>
      </c>
      <c r="P565">
        <f t="shared" ca="1" si="114"/>
        <v>131.70281949506048</v>
      </c>
      <c r="Q565">
        <f t="shared" ca="1" si="112"/>
        <v>42006.481944444444</v>
      </c>
      <c r="R565" t="str">
        <f t="shared" ca="1" si="115"/>
        <v/>
      </c>
      <c r="S565" s="10" t="str">
        <f t="shared" ca="1" si="113"/>
        <v/>
      </c>
    </row>
    <row r="566" spans="1:19" x14ac:dyDescent="0.2">
      <c r="A566">
        <v>552</v>
      </c>
      <c r="B566" s="1">
        <v>42006.486805555556</v>
      </c>
      <c r="C566" s="2">
        <v>15156.363372825714</v>
      </c>
      <c r="D566" s="2">
        <v>15166.337090724846</v>
      </c>
      <c r="E566" s="2">
        <v>15147.020341807638</v>
      </c>
      <c r="F566" s="2">
        <v>15156.174650315572</v>
      </c>
      <c r="G566">
        <f t="shared" ca="1" si="105"/>
        <v>15117.652137874191</v>
      </c>
      <c r="H566">
        <f t="shared" ca="1" si="106"/>
        <v>14764.105680085389</v>
      </c>
      <c r="I566" t="str">
        <f t="shared" ca="1" si="107"/>
        <v>Buy</v>
      </c>
      <c r="J566" s="2">
        <f t="shared" si="116"/>
        <v>341.18251142222107</v>
      </c>
      <c r="K566">
        <f t="shared" ca="1" si="104"/>
        <v>140.41055619494105</v>
      </c>
      <c r="L566">
        <f t="shared" ca="1" si="108"/>
        <v>14577.310476447383</v>
      </c>
      <c r="M566">
        <f t="shared" ca="1" si="109"/>
        <v>15499.230212912807</v>
      </c>
      <c r="N566" t="str">
        <f t="shared" ca="1" si="110"/>
        <v>Buy</v>
      </c>
      <c r="O566">
        <f t="shared" ca="1" si="111"/>
        <v>14840.716115437504</v>
      </c>
      <c r="P566">
        <f t="shared" ca="1" si="114"/>
        <v>131.70281949506048</v>
      </c>
      <c r="Q566">
        <f t="shared" ca="1" si="112"/>
        <v>42006.481944444444</v>
      </c>
      <c r="R566" t="str">
        <f t="shared" ca="1" si="115"/>
        <v/>
      </c>
      <c r="S566" s="10" t="str">
        <f t="shared" ca="1" si="113"/>
        <v/>
      </c>
    </row>
    <row r="567" spans="1:19" x14ac:dyDescent="0.2">
      <c r="A567">
        <v>553</v>
      </c>
      <c r="B567" s="1">
        <v>42006.487500000003</v>
      </c>
      <c r="C567" s="2">
        <v>15146.690081871904</v>
      </c>
      <c r="D567" s="2">
        <v>15153.136488598209</v>
      </c>
      <c r="E567" s="2">
        <v>15136.705157759039</v>
      </c>
      <c r="F567" s="2">
        <v>15147.051334605989</v>
      </c>
      <c r="G567">
        <f t="shared" ca="1" si="105"/>
        <v>15166.337090724846</v>
      </c>
      <c r="H567">
        <f t="shared" ca="1" si="106"/>
        <v>14764.105680085389</v>
      </c>
      <c r="I567" t="str">
        <f t="shared" ca="1" si="107"/>
        <v/>
      </c>
      <c r="J567" s="2">
        <f t="shared" si="116"/>
        <v>72.587453880407338</v>
      </c>
      <c r="K567">
        <f t="shared" ca="1" si="104"/>
        <v>138.47275327166867</v>
      </c>
      <c r="L567">
        <f t="shared" ca="1" si="108"/>
        <v>14577.310476447383</v>
      </c>
      <c r="M567">
        <f t="shared" ca="1" si="109"/>
        <v>15499.230212912807</v>
      </c>
      <c r="N567" t="str">
        <f t="shared" ca="1" si="110"/>
        <v>Buy</v>
      </c>
      <c r="O567">
        <f t="shared" ca="1" si="111"/>
        <v>14840.716115437504</v>
      </c>
      <c r="P567">
        <f t="shared" ca="1" si="114"/>
        <v>131.70281949506048</v>
      </c>
      <c r="Q567">
        <f t="shared" ca="1" si="112"/>
        <v>42006.481944444444</v>
      </c>
      <c r="R567" t="str">
        <f t="shared" ca="1" si="115"/>
        <v/>
      </c>
      <c r="S567" s="10" t="str">
        <f t="shared" ca="1" si="113"/>
        <v/>
      </c>
    </row>
    <row r="568" spans="1:19" x14ac:dyDescent="0.2">
      <c r="A568">
        <v>554</v>
      </c>
      <c r="B568" s="1">
        <v>42006.488194444442</v>
      </c>
      <c r="C568" s="2">
        <v>15276.851545974985</v>
      </c>
      <c r="D568" s="2">
        <v>15287.981945915364</v>
      </c>
      <c r="E568" s="2">
        <v>15263.663500260376</v>
      </c>
      <c r="F568" s="2">
        <v>15275.305780253751</v>
      </c>
      <c r="G568">
        <f t="shared" ca="1" si="105"/>
        <v>15166.337090724846</v>
      </c>
      <c r="H568">
        <f t="shared" ca="1" si="106"/>
        <v>15083.785212408337</v>
      </c>
      <c r="I568" t="str">
        <f t="shared" ca="1" si="107"/>
        <v>Buy</v>
      </c>
      <c r="J568" s="2">
        <f t="shared" si="116"/>
        <v>19.469492556532714</v>
      </c>
      <c r="K568">
        <f t="shared" ca="1" si="104"/>
        <v>135.07266010837907</v>
      </c>
      <c r="L568">
        <f t="shared" ca="1" si="108"/>
        <v>14577.310476447383</v>
      </c>
      <c r="M568">
        <f t="shared" ca="1" si="109"/>
        <v>15499.230212912807</v>
      </c>
      <c r="N568" t="str">
        <f t="shared" ca="1" si="110"/>
        <v>Buy</v>
      </c>
      <c r="O568">
        <f t="shared" ca="1" si="111"/>
        <v>14840.716115437504</v>
      </c>
      <c r="P568">
        <f t="shared" ca="1" si="114"/>
        <v>131.70281949506048</v>
      </c>
      <c r="Q568">
        <f t="shared" ca="1" si="112"/>
        <v>42006.481944444444</v>
      </c>
      <c r="R568" t="str">
        <f t="shared" ca="1" si="115"/>
        <v/>
      </c>
      <c r="S568" s="10" t="str">
        <f t="shared" ca="1" si="113"/>
        <v/>
      </c>
    </row>
    <row r="569" spans="1:19" x14ac:dyDescent="0.2">
      <c r="A569">
        <v>555</v>
      </c>
      <c r="B569" s="1">
        <v>42006.488888888889</v>
      </c>
      <c r="C569" s="2">
        <v>14935.494202078922</v>
      </c>
      <c r="D569" s="2">
        <v>14953.871510441155</v>
      </c>
      <c r="E569" s="2">
        <v>14916.274545854894</v>
      </c>
      <c r="F569" s="2">
        <v>14934.704817166543</v>
      </c>
      <c r="G569">
        <f t="shared" ca="1" si="105"/>
        <v>15287.981945915364</v>
      </c>
      <c r="H569">
        <f t="shared" ca="1" si="106"/>
        <v>15136.705157759039</v>
      </c>
      <c r="I569" t="str">
        <f t="shared" ca="1" si="107"/>
        <v>Sell</v>
      </c>
      <c r="J569" s="2">
        <f t="shared" si="116"/>
        <v>140.93061130937531</v>
      </c>
      <c r="K569">
        <f t="shared" ca="1" si="104"/>
        <v>135.24003014269323</v>
      </c>
      <c r="L569">
        <f t="shared" ca="1" si="108"/>
        <v>14577.310476447383</v>
      </c>
      <c r="M569">
        <f t="shared" ca="1" si="109"/>
        <v>15499.230212912807</v>
      </c>
      <c r="N569" t="str">
        <f t="shared" ca="1" si="110"/>
        <v>Buy</v>
      </c>
      <c r="O569">
        <f t="shared" ca="1" si="111"/>
        <v>14840.716115437504</v>
      </c>
      <c r="P569">
        <f t="shared" ca="1" si="114"/>
        <v>131.70281949506048</v>
      </c>
      <c r="Q569">
        <f t="shared" ca="1" si="112"/>
        <v>42006.481944444444</v>
      </c>
      <c r="R569" t="str">
        <f t="shared" ca="1" si="115"/>
        <v/>
      </c>
      <c r="S569" s="10" t="str">
        <f t="shared" ca="1" si="113"/>
        <v/>
      </c>
    </row>
    <row r="570" spans="1:19" x14ac:dyDescent="0.2">
      <c r="A570">
        <v>556</v>
      </c>
      <c r="B570" s="1">
        <v>42006.489583333336</v>
      </c>
      <c r="C570" s="2">
        <v>14811.002731264671</v>
      </c>
      <c r="D570" s="2">
        <v>14830.879104441146</v>
      </c>
      <c r="E570" s="2">
        <v>14807.696897938487</v>
      </c>
      <c r="F570" s="2">
        <v>14809.400182298943</v>
      </c>
      <c r="G570">
        <f t="shared" ca="1" si="105"/>
        <v>15287.981945915364</v>
      </c>
      <c r="H570">
        <f t="shared" ca="1" si="106"/>
        <v>14916.274545854894</v>
      </c>
      <c r="I570" t="str">
        <f t="shared" ca="1" si="107"/>
        <v>Sell</v>
      </c>
      <c r="J570" s="2">
        <f t="shared" si="116"/>
        <v>359.03123439885712</v>
      </c>
      <c r="K570">
        <f t="shared" ca="1" si="104"/>
        <v>141.6340645500122</v>
      </c>
      <c r="L570">
        <f t="shared" ca="1" si="108"/>
        <v>14577.310476447383</v>
      </c>
      <c r="M570">
        <f t="shared" ca="1" si="109"/>
        <v>15499.230212912807</v>
      </c>
      <c r="N570" t="str">
        <f t="shared" ca="1" si="110"/>
        <v>Buy</v>
      </c>
      <c r="O570">
        <f t="shared" ca="1" si="111"/>
        <v>14840.716115437504</v>
      </c>
      <c r="P570">
        <f t="shared" ca="1" si="114"/>
        <v>131.70281949506048</v>
      </c>
      <c r="Q570">
        <f t="shared" ca="1" si="112"/>
        <v>42006.481944444444</v>
      </c>
      <c r="R570" t="str">
        <f t="shared" ca="1" si="115"/>
        <v/>
      </c>
      <c r="S570" s="10" t="str">
        <f t="shared" ca="1" si="113"/>
        <v/>
      </c>
    </row>
    <row r="571" spans="1:19" x14ac:dyDescent="0.2">
      <c r="A571">
        <v>557</v>
      </c>
      <c r="B571" s="1">
        <v>42006.490277777775</v>
      </c>
      <c r="C571" s="2">
        <v>15087.517615901073</v>
      </c>
      <c r="D571" s="2">
        <v>15101.722561059711</v>
      </c>
      <c r="E571" s="2">
        <v>15086.269400308478</v>
      </c>
      <c r="F571" s="2">
        <v>15088.016593919188</v>
      </c>
      <c r="G571">
        <f t="shared" ca="1" si="105"/>
        <v>14953.871510441155</v>
      </c>
      <c r="H571">
        <f t="shared" ca="1" si="106"/>
        <v>14807.696897938487</v>
      </c>
      <c r="I571" t="str">
        <f t="shared" ca="1" si="107"/>
        <v>Buy</v>
      </c>
      <c r="J571" s="2">
        <f t="shared" si="116"/>
        <v>127.00791922805547</v>
      </c>
      <c r="K571">
        <f t="shared" ca="1" si="104"/>
        <v>141.21617468367057</v>
      </c>
      <c r="L571">
        <f t="shared" ca="1" si="108"/>
        <v>14577.310476447383</v>
      </c>
      <c r="M571">
        <f t="shared" ca="1" si="109"/>
        <v>15499.230212912807</v>
      </c>
      <c r="N571" t="str">
        <f t="shared" ca="1" si="110"/>
        <v>Buy</v>
      </c>
      <c r="O571">
        <f t="shared" ca="1" si="111"/>
        <v>14840.716115437504</v>
      </c>
      <c r="P571">
        <f t="shared" ca="1" si="114"/>
        <v>131.70281949506048</v>
      </c>
      <c r="Q571">
        <f t="shared" ca="1" si="112"/>
        <v>42006.481944444444</v>
      </c>
      <c r="R571" t="str">
        <f t="shared" ca="1" si="115"/>
        <v/>
      </c>
      <c r="S571" s="10" t="str">
        <f t="shared" ca="1" si="113"/>
        <v/>
      </c>
    </row>
    <row r="572" spans="1:19" x14ac:dyDescent="0.2">
      <c r="A572">
        <v>558</v>
      </c>
      <c r="B572" s="1">
        <v>42006.490972222222</v>
      </c>
      <c r="C572" s="2">
        <v>14760.84935076783</v>
      </c>
      <c r="D572" s="2">
        <v>14783.409181410583</v>
      </c>
      <c r="E572" s="2">
        <v>14748.076161165434</v>
      </c>
      <c r="F572" s="2">
        <v>14761.092376718236</v>
      </c>
      <c r="G572">
        <f t="shared" ca="1" si="105"/>
        <v>15101.722561059711</v>
      </c>
      <c r="H572">
        <f t="shared" ca="1" si="106"/>
        <v>14807.696897938487</v>
      </c>
      <c r="I572" t="str">
        <f t="shared" ca="1" si="107"/>
        <v>Sell</v>
      </c>
      <c r="J572" s="2">
        <f t="shared" si="116"/>
        <v>292.32237876076761</v>
      </c>
      <c r="K572">
        <f t="shared" ca="1" si="104"/>
        <v>145.53349480015905</v>
      </c>
      <c r="L572">
        <f t="shared" ca="1" si="108"/>
        <v>14577.310476447383</v>
      </c>
      <c r="M572">
        <f t="shared" ca="1" si="109"/>
        <v>15499.230212912807</v>
      </c>
      <c r="N572" t="str">
        <f t="shared" ca="1" si="110"/>
        <v>Buy</v>
      </c>
      <c r="O572">
        <f t="shared" ca="1" si="111"/>
        <v>14840.716115437504</v>
      </c>
      <c r="P572">
        <f t="shared" ca="1" si="114"/>
        <v>131.70281949506048</v>
      </c>
      <c r="Q572">
        <f t="shared" ca="1" si="112"/>
        <v>42006.481944444444</v>
      </c>
      <c r="R572" t="str">
        <f t="shared" ca="1" si="115"/>
        <v/>
      </c>
      <c r="S572" s="10" t="str">
        <f t="shared" ca="1" si="113"/>
        <v/>
      </c>
    </row>
    <row r="573" spans="1:19" x14ac:dyDescent="0.2">
      <c r="A573">
        <v>559</v>
      </c>
      <c r="B573" s="1">
        <v>42006.491666666669</v>
      </c>
      <c r="C573" s="2">
        <v>14673.652062301386</v>
      </c>
      <c r="D573" s="2">
        <v>14683.466979550269</v>
      </c>
      <c r="E573" s="2">
        <v>14660.892833720247</v>
      </c>
      <c r="F573" s="2">
        <v>14674.762425484418</v>
      </c>
      <c r="G573">
        <f t="shared" ca="1" si="105"/>
        <v>15101.722561059711</v>
      </c>
      <c r="H573">
        <f t="shared" ca="1" si="106"/>
        <v>14748.076161165434</v>
      </c>
      <c r="I573" t="str">
        <f t="shared" ca="1" si="107"/>
        <v>Sell</v>
      </c>
      <c r="J573" s="2">
        <f t="shared" si="116"/>
        <v>339.94043275375407</v>
      </c>
      <c r="K573">
        <f t="shared" ca="1" si="104"/>
        <v>151.08797874169034</v>
      </c>
      <c r="L573">
        <f t="shared" ca="1" si="108"/>
        <v>14577.310476447383</v>
      </c>
      <c r="M573">
        <f t="shared" ca="1" si="109"/>
        <v>15499.230212912807</v>
      </c>
      <c r="N573" t="str">
        <f t="shared" ca="1" si="110"/>
        <v>Buy</v>
      </c>
      <c r="O573">
        <f t="shared" ca="1" si="111"/>
        <v>14840.716115437504</v>
      </c>
      <c r="P573">
        <f t="shared" ca="1" si="114"/>
        <v>131.70281949506048</v>
      </c>
      <c r="Q573">
        <f t="shared" ca="1" si="112"/>
        <v>42006.481944444444</v>
      </c>
      <c r="R573" t="str">
        <f t="shared" ca="1" si="115"/>
        <v/>
      </c>
      <c r="S573" s="10" t="str">
        <f t="shared" ca="1" si="113"/>
        <v/>
      </c>
    </row>
    <row r="574" spans="1:19" x14ac:dyDescent="0.2">
      <c r="A574">
        <v>560</v>
      </c>
      <c r="B574" s="1">
        <v>42006.492361111108</v>
      </c>
      <c r="C574" s="2">
        <v>14925.695861743685</v>
      </c>
      <c r="D574" s="2">
        <v>14941.841386631995</v>
      </c>
      <c r="E574" s="2">
        <v>14918.049186768727</v>
      </c>
      <c r="F574" s="2">
        <v>14925.398455341037</v>
      </c>
      <c r="G574">
        <f t="shared" ca="1" si="105"/>
        <v>14783.409181410583</v>
      </c>
      <c r="H574">
        <f t="shared" ca="1" si="106"/>
        <v>14660.892833720247</v>
      </c>
      <c r="I574" t="str">
        <f t="shared" ca="1" si="107"/>
        <v>Buy</v>
      </c>
      <c r="J574" s="2">
        <f t="shared" si="116"/>
        <v>100.19954299798883</v>
      </c>
      <c r="K574">
        <f t="shared" ca="1" si="104"/>
        <v>149.63402343472742</v>
      </c>
      <c r="L574">
        <f t="shared" ca="1" si="108"/>
        <v>14577.310476447383</v>
      </c>
      <c r="M574">
        <f t="shared" ca="1" si="109"/>
        <v>15499.230212912807</v>
      </c>
      <c r="N574" t="str">
        <f t="shared" ca="1" si="110"/>
        <v>Buy</v>
      </c>
      <c r="O574">
        <f t="shared" ca="1" si="111"/>
        <v>14840.716115437504</v>
      </c>
      <c r="P574">
        <f t="shared" ca="1" si="114"/>
        <v>131.70281949506048</v>
      </c>
      <c r="Q574">
        <f t="shared" ca="1" si="112"/>
        <v>42006.481944444444</v>
      </c>
      <c r="R574" t="str">
        <f t="shared" ca="1" si="115"/>
        <v/>
      </c>
      <c r="S574" s="10" t="str">
        <f t="shared" ca="1" si="113"/>
        <v/>
      </c>
    </row>
    <row r="575" spans="1:19" x14ac:dyDescent="0.2">
      <c r="A575">
        <v>561</v>
      </c>
      <c r="B575" s="1">
        <v>42006.493055555555</v>
      </c>
      <c r="C575" s="2">
        <v>15008.295087165898</v>
      </c>
      <c r="D575" s="2">
        <v>15026.116175611774</v>
      </c>
      <c r="E575" s="2">
        <v>14981.891838528449</v>
      </c>
      <c r="F575" s="2">
        <v>15007.434551834904</v>
      </c>
      <c r="G575">
        <f t="shared" ca="1" si="105"/>
        <v>14941.841386631995</v>
      </c>
      <c r="H575">
        <f t="shared" ca="1" si="106"/>
        <v>14660.892833720247</v>
      </c>
      <c r="I575" t="str">
        <f t="shared" ca="1" si="107"/>
        <v>Buy</v>
      </c>
      <c r="J575" s="2">
        <f t="shared" si="116"/>
        <v>267.0789611475775</v>
      </c>
      <c r="K575">
        <f t="shared" ca="1" si="104"/>
        <v>152.98959308366602</v>
      </c>
      <c r="L575">
        <f t="shared" ca="1" si="108"/>
        <v>14577.310476447383</v>
      </c>
      <c r="M575">
        <f t="shared" ca="1" si="109"/>
        <v>15499.230212912807</v>
      </c>
      <c r="N575" t="str">
        <f t="shared" ca="1" si="110"/>
        <v>Buy</v>
      </c>
      <c r="O575">
        <f t="shared" ca="1" si="111"/>
        <v>14840.716115437504</v>
      </c>
      <c r="P575">
        <f t="shared" ca="1" si="114"/>
        <v>131.70281949506048</v>
      </c>
      <c r="Q575">
        <f t="shared" ca="1" si="112"/>
        <v>42006.481944444444</v>
      </c>
      <c r="R575" t="str">
        <f t="shared" ca="1" si="115"/>
        <v/>
      </c>
      <c r="S575" s="10" t="str">
        <f t="shared" ca="1" si="113"/>
        <v/>
      </c>
    </row>
    <row r="576" spans="1:19" x14ac:dyDescent="0.2">
      <c r="A576">
        <v>562</v>
      </c>
      <c r="B576" s="1">
        <v>42006.493750000001</v>
      </c>
      <c r="C576" s="2">
        <v>14961.727643017264</v>
      </c>
      <c r="D576" s="2">
        <v>14969.843190660147</v>
      </c>
      <c r="E576" s="2">
        <v>14930.405548841543</v>
      </c>
      <c r="F576" s="2">
        <v>14960.769843927721</v>
      </c>
      <c r="G576">
        <f t="shared" ca="1" si="105"/>
        <v>15026.116175611774</v>
      </c>
      <c r="H576">
        <f t="shared" ca="1" si="106"/>
        <v>14660.892833720247</v>
      </c>
      <c r="I576" t="str">
        <f t="shared" ca="1" si="107"/>
        <v/>
      </c>
      <c r="J576" s="2">
        <f t="shared" si="116"/>
        <v>100.71772027073712</v>
      </c>
      <c r="K576">
        <f t="shared" ca="1" si="104"/>
        <v>151.49611100329662</v>
      </c>
      <c r="L576">
        <f t="shared" ca="1" si="108"/>
        <v>14577.310476447383</v>
      </c>
      <c r="M576">
        <f t="shared" ca="1" si="109"/>
        <v>15499.230212912807</v>
      </c>
      <c r="N576" t="str">
        <f t="shared" ca="1" si="110"/>
        <v>Buy</v>
      </c>
      <c r="O576">
        <f t="shared" ca="1" si="111"/>
        <v>14840.716115437504</v>
      </c>
      <c r="P576">
        <f t="shared" ca="1" si="114"/>
        <v>131.70281949506048</v>
      </c>
      <c r="Q576">
        <f t="shared" ca="1" si="112"/>
        <v>42006.481944444444</v>
      </c>
      <c r="R576" t="str">
        <f t="shared" ca="1" si="115"/>
        <v/>
      </c>
      <c r="S576" s="10" t="str">
        <f t="shared" ca="1" si="113"/>
        <v/>
      </c>
    </row>
    <row r="577" spans="1:19" x14ac:dyDescent="0.2">
      <c r="A577">
        <v>563</v>
      </c>
      <c r="B577" s="1">
        <v>42006.494444444441</v>
      </c>
      <c r="C577" s="2">
        <v>14832.137702319355</v>
      </c>
      <c r="D577" s="2">
        <v>14854.685996815051</v>
      </c>
      <c r="E577" s="2">
        <v>14835.036647518622</v>
      </c>
      <c r="F577" s="2">
        <v>14832.639514878229</v>
      </c>
      <c r="G577">
        <f t="shared" ca="1" si="105"/>
        <v>15026.116175611774</v>
      </c>
      <c r="H577">
        <f t="shared" ca="1" si="106"/>
        <v>14918.049186768727</v>
      </c>
      <c r="I577" t="str">
        <f t="shared" ca="1" si="107"/>
        <v>Sell</v>
      </c>
      <c r="J577" s="2">
        <f t="shared" si="116"/>
        <v>77.029002993360336</v>
      </c>
      <c r="K577">
        <f t="shared" ca="1" si="104"/>
        <v>149.36847934586984</v>
      </c>
      <c r="L577">
        <f t="shared" ca="1" si="108"/>
        <v>14577.310476447383</v>
      </c>
      <c r="M577">
        <f t="shared" ca="1" si="109"/>
        <v>15499.230212912807</v>
      </c>
      <c r="N577" t="str">
        <f t="shared" ca="1" si="110"/>
        <v>Buy</v>
      </c>
      <c r="O577">
        <f t="shared" ca="1" si="111"/>
        <v>14840.716115437504</v>
      </c>
      <c r="P577">
        <f t="shared" ca="1" si="114"/>
        <v>131.70281949506048</v>
      </c>
      <c r="Q577">
        <f t="shared" ca="1" si="112"/>
        <v>42006.481944444444</v>
      </c>
      <c r="R577" t="str">
        <f t="shared" ca="1" si="115"/>
        <v/>
      </c>
      <c r="S577" s="10" t="str">
        <f t="shared" ca="1" si="113"/>
        <v/>
      </c>
    </row>
    <row r="578" spans="1:19" x14ac:dyDescent="0.2">
      <c r="A578">
        <v>564</v>
      </c>
      <c r="B578" s="1">
        <v>42006.495138888888</v>
      </c>
      <c r="C578" s="2">
        <v>15255.573495692965</v>
      </c>
      <c r="D578" s="2">
        <v>15273.484836418434</v>
      </c>
      <c r="E578" s="2">
        <v>15246.697255544766</v>
      </c>
      <c r="F578" s="2">
        <v>15256.13494477743</v>
      </c>
      <c r="G578">
        <f t="shared" ca="1" si="105"/>
        <v>14969.843190660147</v>
      </c>
      <c r="H578">
        <f t="shared" ca="1" si="106"/>
        <v>14835.036647518622</v>
      </c>
      <c r="I578" t="str">
        <f t="shared" ca="1" si="107"/>
        <v>Buy</v>
      </c>
      <c r="J578" s="2">
        <f t="shared" si="116"/>
        <v>125.73319640909904</v>
      </c>
      <c r="K578">
        <f t="shared" ca="1" si="104"/>
        <v>148.69318554767639</v>
      </c>
      <c r="L578">
        <f t="shared" ca="1" si="108"/>
        <v>14577.310476447383</v>
      </c>
      <c r="M578">
        <f t="shared" ca="1" si="109"/>
        <v>15499.230212912807</v>
      </c>
      <c r="N578" t="str">
        <f t="shared" ca="1" si="110"/>
        <v>Buy</v>
      </c>
      <c r="O578">
        <f t="shared" ca="1" si="111"/>
        <v>14840.716115437504</v>
      </c>
      <c r="P578">
        <f t="shared" ca="1" si="114"/>
        <v>131.70281949506048</v>
      </c>
      <c r="Q578">
        <f t="shared" ca="1" si="112"/>
        <v>42006.481944444444</v>
      </c>
      <c r="R578" t="str">
        <f t="shared" ca="1" si="115"/>
        <v/>
      </c>
      <c r="S578" s="10" t="str">
        <f t="shared" ca="1" si="113"/>
        <v/>
      </c>
    </row>
    <row r="579" spans="1:19" x14ac:dyDescent="0.2">
      <c r="A579">
        <v>565</v>
      </c>
      <c r="B579" s="1">
        <v>42006.495833333334</v>
      </c>
      <c r="C579" s="2">
        <v>15406.917369974228</v>
      </c>
      <c r="D579" s="2">
        <v>15421.132744228267</v>
      </c>
      <c r="E579" s="2">
        <v>15385.030108062647</v>
      </c>
      <c r="F579" s="2">
        <v>15407.949255711163</v>
      </c>
      <c r="G579">
        <f t="shared" ca="1" si="105"/>
        <v>15273.484836418434</v>
      </c>
      <c r="H579">
        <f t="shared" ca="1" si="106"/>
        <v>14835.036647518622</v>
      </c>
      <c r="I579" t="str">
        <f t="shared" ca="1" si="107"/>
        <v>Buy</v>
      </c>
      <c r="J579" s="2">
        <f t="shared" si="116"/>
        <v>440.84532154020599</v>
      </c>
      <c r="K579">
        <f t="shared" ca="1" si="104"/>
        <v>157.04038943317724</v>
      </c>
      <c r="L579">
        <f t="shared" ca="1" si="108"/>
        <v>14577.310476447383</v>
      </c>
      <c r="M579">
        <f t="shared" ca="1" si="109"/>
        <v>15499.230212912807</v>
      </c>
      <c r="N579" t="str">
        <f t="shared" ca="1" si="110"/>
        <v>Buy</v>
      </c>
      <c r="O579">
        <f t="shared" ca="1" si="111"/>
        <v>14840.716115437504</v>
      </c>
      <c r="P579">
        <f t="shared" ca="1" si="114"/>
        <v>131.70281949506048</v>
      </c>
      <c r="Q579">
        <f t="shared" ca="1" si="112"/>
        <v>42006.481944444444</v>
      </c>
      <c r="R579" t="str">
        <f t="shared" ca="1" si="115"/>
        <v/>
      </c>
      <c r="S579" s="10" t="str">
        <f t="shared" ca="1" si="113"/>
        <v/>
      </c>
    </row>
    <row r="580" spans="1:19" x14ac:dyDescent="0.2">
      <c r="A580">
        <v>566</v>
      </c>
      <c r="B580" s="1">
        <v>42006.496527777781</v>
      </c>
      <c r="C580" s="2">
        <v>15569.386304695014</v>
      </c>
      <c r="D580" s="2">
        <v>15590.79560549395</v>
      </c>
      <c r="E580" s="2">
        <v>15537.26108809118</v>
      </c>
      <c r="F580" s="2">
        <v>15568.795961578917</v>
      </c>
      <c r="G580">
        <f t="shared" ca="1" si="105"/>
        <v>15421.132744228267</v>
      </c>
      <c r="H580">
        <f t="shared" ca="1" si="106"/>
        <v>14835.036647518622</v>
      </c>
      <c r="I580" t="str">
        <f t="shared" ca="1" si="107"/>
        <v>Buy</v>
      </c>
      <c r="J580" s="2">
        <f t="shared" si="116"/>
        <v>164.99779945083719</v>
      </c>
      <c r="K580">
        <f t="shared" ca="1" si="104"/>
        <v>157.26774400511036</v>
      </c>
      <c r="L580" t="str">
        <f t="shared" ca="1" si="108"/>
        <v/>
      </c>
      <c r="M580" t="str">
        <f t="shared" ca="1" si="109"/>
        <v/>
      </c>
      <c r="N580" t="str">
        <f t="shared" ca="1" si="110"/>
        <v>TP</v>
      </c>
      <c r="O580" t="str">
        <f t="shared" ca="1" si="111"/>
        <v/>
      </c>
      <c r="P580" t="str">
        <f t="shared" ca="1" si="114"/>
        <v/>
      </c>
      <c r="Q580" t="str">
        <f t="shared" ca="1" si="112"/>
        <v/>
      </c>
      <c r="R580">
        <f t="shared" ca="1" si="115"/>
        <v>658.51409747530306</v>
      </c>
      <c r="S580" s="10">
        <f t="shared" ca="1" si="113"/>
        <v>1.4583333337213844E-2</v>
      </c>
    </row>
    <row r="581" spans="1:19" x14ac:dyDescent="0.2">
      <c r="A581">
        <v>567</v>
      </c>
      <c r="B581" s="1">
        <v>42006.49722222222</v>
      </c>
      <c r="C581" s="2">
        <v>15559.326710783738</v>
      </c>
      <c r="D581" s="2">
        <v>15569.082008164605</v>
      </c>
      <c r="E581" s="2">
        <v>15543.078682707293</v>
      </c>
      <c r="F581" s="2">
        <v>15561.114617130939</v>
      </c>
      <c r="G581">
        <f t="shared" ca="1" si="105"/>
        <v>15590.79560549395</v>
      </c>
      <c r="H581">
        <f t="shared" ca="1" si="106"/>
        <v>15246.697255544766</v>
      </c>
      <c r="I581" t="str">
        <f t="shared" ca="1" si="107"/>
        <v/>
      </c>
      <c r="J581" s="2">
        <f t="shared" si="116"/>
        <v>182.846349782787</v>
      </c>
      <c r="K581">
        <f t="shared" ca="1" si="104"/>
        <v>157.99856131304398</v>
      </c>
      <c r="L581" t="str">
        <f t="shared" ca="1" si="108"/>
        <v/>
      </c>
      <c r="M581" t="str">
        <f t="shared" ca="1" si="109"/>
        <v/>
      </c>
      <c r="N581" t="str">
        <f t="shared" ca="1" si="110"/>
        <v/>
      </c>
      <c r="O581" t="str">
        <f t="shared" ca="1" si="111"/>
        <v/>
      </c>
      <c r="P581" t="str">
        <f t="shared" ca="1" si="114"/>
        <v/>
      </c>
      <c r="Q581" t="str">
        <f t="shared" ca="1" si="112"/>
        <v/>
      </c>
      <c r="R581" t="str">
        <f t="shared" ca="1" si="115"/>
        <v/>
      </c>
      <c r="S581" s="10" t="str">
        <f t="shared" ca="1" si="113"/>
        <v/>
      </c>
    </row>
    <row r="582" spans="1:19" x14ac:dyDescent="0.2">
      <c r="A582">
        <v>568</v>
      </c>
      <c r="B582" s="1">
        <v>42006.497916666667</v>
      </c>
      <c r="C582" s="2">
        <v>15520.341771778847</v>
      </c>
      <c r="D582" s="2">
        <v>15526.583416341076</v>
      </c>
      <c r="E582" s="2">
        <v>15498.580963871871</v>
      </c>
      <c r="F582" s="2">
        <v>15520.775837185492</v>
      </c>
      <c r="G582">
        <f t="shared" ca="1" si="105"/>
        <v>15590.79560549395</v>
      </c>
      <c r="H582">
        <f t="shared" ca="1" si="106"/>
        <v>15385.030108062647</v>
      </c>
      <c r="I582" t="str">
        <f t="shared" ca="1" si="107"/>
        <v/>
      </c>
      <c r="J582" s="2">
        <f t="shared" si="116"/>
        <v>26.003325457311803</v>
      </c>
      <c r="K582">
        <f t="shared" ca="1" si="104"/>
        <v>154.22726886002306</v>
      </c>
      <c r="L582" t="str">
        <f t="shared" ca="1" si="108"/>
        <v/>
      </c>
      <c r="M582" t="str">
        <f t="shared" ca="1" si="109"/>
        <v/>
      </c>
      <c r="N582" t="str">
        <f t="shared" ca="1" si="110"/>
        <v/>
      </c>
      <c r="O582" t="str">
        <f t="shared" ca="1" si="111"/>
        <v/>
      </c>
      <c r="P582" t="str">
        <f t="shared" ca="1" si="114"/>
        <v/>
      </c>
      <c r="Q582" t="str">
        <f t="shared" ca="1" si="112"/>
        <v/>
      </c>
      <c r="R582" t="str">
        <f t="shared" ca="1" si="115"/>
        <v/>
      </c>
      <c r="S582" s="10" t="str">
        <f t="shared" ca="1" si="113"/>
        <v/>
      </c>
    </row>
    <row r="583" spans="1:19" x14ac:dyDescent="0.2">
      <c r="A583">
        <v>569</v>
      </c>
      <c r="B583" s="1">
        <v>42006.498611111114</v>
      </c>
      <c r="C583" s="2">
        <v>15346.447526418024</v>
      </c>
      <c r="D583" s="2">
        <v>15372.159567725705</v>
      </c>
      <c r="E583" s="2">
        <v>15346.525243931923</v>
      </c>
      <c r="F583" s="2">
        <v>15345.906662212767</v>
      </c>
      <c r="G583">
        <f t="shared" ca="1" si="105"/>
        <v>15569.082008164605</v>
      </c>
      <c r="H583">
        <f t="shared" ca="1" si="106"/>
        <v>15498.580963871871</v>
      </c>
      <c r="I583" t="str">
        <f t="shared" ca="1" si="107"/>
        <v>Sell</v>
      </c>
      <c r="J583" s="2">
        <f t="shared" si="116"/>
        <v>62.53365325906816</v>
      </c>
      <c r="K583">
        <f t="shared" ca="1" si="104"/>
        <v>151.60745127142437</v>
      </c>
      <c r="L583">
        <f t="shared" ca="1" si="108"/>
        <v>15801.795866414719</v>
      </c>
      <c r="M583">
        <f t="shared" ca="1" si="109"/>
        <v>14740.543707514749</v>
      </c>
      <c r="N583" t="str">
        <f t="shared" ca="1" si="110"/>
        <v>Sell</v>
      </c>
      <c r="O583">
        <f t="shared" ca="1" si="111"/>
        <v>15498.580963871871</v>
      </c>
      <c r="P583">
        <f t="shared" ca="1" si="114"/>
        <v>151.60745127142437</v>
      </c>
      <c r="Q583">
        <f t="shared" ca="1" si="112"/>
        <v>42006.498611111114</v>
      </c>
      <c r="R583" t="str">
        <f t="shared" ca="1" si="115"/>
        <v/>
      </c>
      <c r="S583" s="10" t="str">
        <f t="shared" ca="1" si="113"/>
        <v/>
      </c>
    </row>
    <row r="584" spans="1:19" x14ac:dyDescent="0.2">
      <c r="A584">
        <v>570</v>
      </c>
      <c r="B584" s="1">
        <v>42006.499305555553</v>
      </c>
      <c r="C584" s="2">
        <v>15313.730146492773</v>
      </c>
      <c r="D584" s="2">
        <v>15333.140034633903</v>
      </c>
      <c r="E584" s="2">
        <v>15305.599720995744</v>
      </c>
      <c r="F584" s="2">
        <v>15313.491478946489</v>
      </c>
      <c r="G584">
        <f t="shared" ca="1" si="105"/>
        <v>15526.583416341076</v>
      </c>
      <c r="H584">
        <f t="shared" ca="1" si="106"/>
        <v>15346.525243931923</v>
      </c>
      <c r="I584" t="str">
        <f t="shared" ca="1" si="107"/>
        <v>Sell</v>
      </c>
      <c r="J584" s="2">
        <f t="shared" si="116"/>
        <v>174.2505932535696</v>
      </c>
      <c r="K584">
        <f t="shared" ca="1" si="104"/>
        <v>152.25439818519996</v>
      </c>
      <c r="L584">
        <f t="shared" ca="1" si="108"/>
        <v>15801.795866414719</v>
      </c>
      <c r="M584">
        <f t="shared" ca="1" si="109"/>
        <v>14740.543707514749</v>
      </c>
      <c r="N584" t="str">
        <f t="shared" ca="1" si="110"/>
        <v>Sell</v>
      </c>
      <c r="O584">
        <f t="shared" ca="1" si="111"/>
        <v>15498.580963871871</v>
      </c>
      <c r="P584">
        <f t="shared" ca="1" si="114"/>
        <v>151.60745127142437</v>
      </c>
      <c r="Q584">
        <f t="shared" ca="1" si="112"/>
        <v>42006.498611111114</v>
      </c>
      <c r="R584" t="str">
        <f t="shared" ca="1" si="115"/>
        <v/>
      </c>
      <c r="S584" s="10" t="str">
        <f t="shared" ca="1" si="113"/>
        <v/>
      </c>
    </row>
    <row r="585" spans="1:19" x14ac:dyDescent="0.2">
      <c r="A585">
        <v>571</v>
      </c>
      <c r="B585" s="1">
        <v>42006.5</v>
      </c>
      <c r="C585" s="2">
        <v>15249.912671076489</v>
      </c>
      <c r="D585" s="2">
        <v>15274.581176111189</v>
      </c>
      <c r="E585" s="2">
        <v>15230.486865336392</v>
      </c>
      <c r="F585" s="2">
        <v>15250.467895959846</v>
      </c>
      <c r="G585">
        <f t="shared" ca="1" si="105"/>
        <v>15372.159567725705</v>
      </c>
      <c r="H585">
        <f t="shared" ca="1" si="106"/>
        <v>15305.599720995744</v>
      </c>
      <c r="I585" t="str">
        <f t="shared" ca="1" si="107"/>
        <v>Sell</v>
      </c>
      <c r="J585" s="2">
        <f t="shared" si="116"/>
        <v>40.306941217022541</v>
      </c>
      <c r="K585">
        <f t="shared" ca="1" si="104"/>
        <v>149.0558994146806</v>
      </c>
      <c r="L585">
        <f t="shared" ca="1" si="108"/>
        <v>15801.795866414719</v>
      </c>
      <c r="M585">
        <f t="shared" ca="1" si="109"/>
        <v>14740.543707514749</v>
      </c>
      <c r="N585" t="str">
        <f t="shared" ca="1" si="110"/>
        <v>Sell</v>
      </c>
      <c r="O585">
        <f t="shared" ca="1" si="111"/>
        <v>15498.580963871871</v>
      </c>
      <c r="P585">
        <f t="shared" ca="1" si="114"/>
        <v>151.60745127142437</v>
      </c>
      <c r="Q585">
        <f t="shared" ca="1" si="112"/>
        <v>42006.498611111114</v>
      </c>
      <c r="R585" t="str">
        <f t="shared" ca="1" si="115"/>
        <v/>
      </c>
      <c r="S585" s="10" t="str">
        <f t="shared" ca="1" si="113"/>
        <v/>
      </c>
    </row>
    <row r="586" spans="1:19" x14ac:dyDescent="0.2">
      <c r="A586">
        <v>572</v>
      </c>
      <c r="B586" s="1">
        <v>42006.500694444447</v>
      </c>
      <c r="C586" s="2">
        <v>14954.167578607812</v>
      </c>
      <c r="D586" s="2">
        <v>14972.819837178004</v>
      </c>
      <c r="E586" s="2">
        <v>14933.919763674792</v>
      </c>
      <c r="F586" s="2">
        <v>14954.666389465809</v>
      </c>
      <c r="G586">
        <f t="shared" ca="1" si="105"/>
        <v>15333.140034633903</v>
      </c>
      <c r="H586">
        <f t="shared" ca="1" si="106"/>
        <v>15230.486865336392</v>
      </c>
      <c r="I586" t="str">
        <f t="shared" ca="1" si="107"/>
        <v>Sell</v>
      </c>
      <c r="J586" s="2">
        <f t="shared" si="116"/>
        <v>83.004613610097294</v>
      </c>
      <c r="K586">
        <f t="shared" ca="1" si="104"/>
        <v>147.16871982026393</v>
      </c>
      <c r="L586">
        <f t="shared" ca="1" si="108"/>
        <v>15801.795866414719</v>
      </c>
      <c r="M586">
        <f t="shared" ca="1" si="109"/>
        <v>14740.543707514749</v>
      </c>
      <c r="N586" t="str">
        <f t="shared" ca="1" si="110"/>
        <v>Sell</v>
      </c>
      <c r="O586">
        <f t="shared" ca="1" si="111"/>
        <v>15498.580963871871</v>
      </c>
      <c r="P586">
        <f t="shared" ca="1" si="114"/>
        <v>151.60745127142437</v>
      </c>
      <c r="Q586">
        <f t="shared" ca="1" si="112"/>
        <v>42006.498611111114</v>
      </c>
      <c r="R586" t="str">
        <f t="shared" ca="1" si="115"/>
        <v/>
      </c>
      <c r="S586" s="10" t="str">
        <f t="shared" ca="1" si="113"/>
        <v/>
      </c>
    </row>
    <row r="587" spans="1:19" x14ac:dyDescent="0.2">
      <c r="A587">
        <v>573</v>
      </c>
      <c r="B587" s="1">
        <v>42006.501388888886</v>
      </c>
      <c r="C587" s="2">
        <v>14793.385083874564</v>
      </c>
      <c r="D587" s="2">
        <v>14800.220727721433</v>
      </c>
      <c r="E587" s="2">
        <v>14787.019467912545</v>
      </c>
      <c r="F587" s="2">
        <v>14793.252359537315</v>
      </c>
      <c r="G587">
        <f t="shared" ca="1" si="105"/>
        <v>15274.581176111189</v>
      </c>
      <c r="H587">
        <f t="shared" ca="1" si="106"/>
        <v>14933.919763674792</v>
      </c>
      <c r="I587" t="str">
        <f t="shared" ca="1" si="107"/>
        <v>Sell</v>
      </c>
      <c r="J587" s="2">
        <f t="shared" si="116"/>
        <v>316.54813228505373</v>
      </c>
      <c r="K587">
        <f t="shared" ca="1" si="104"/>
        <v>152.00813160497222</v>
      </c>
      <c r="L587">
        <f t="shared" ca="1" si="108"/>
        <v>15801.795866414719</v>
      </c>
      <c r="M587">
        <f t="shared" ca="1" si="109"/>
        <v>14740.543707514749</v>
      </c>
      <c r="N587" t="str">
        <f t="shared" ca="1" si="110"/>
        <v>Sell</v>
      </c>
      <c r="O587">
        <f t="shared" ca="1" si="111"/>
        <v>15498.580963871871</v>
      </c>
      <c r="P587">
        <f t="shared" ca="1" si="114"/>
        <v>151.60745127142437</v>
      </c>
      <c r="Q587">
        <f t="shared" ca="1" si="112"/>
        <v>42006.498611111114</v>
      </c>
      <c r="R587" t="str">
        <f t="shared" ca="1" si="115"/>
        <v/>
      </c>
      <c r="S587" s="10" t="str">
        <f t="shared" ca="1" si="113"/>
        <v/>
      </c>
    </row>
    <row r="588" spans="1:19" x14ac:dyDescent="0.2">
      <c r="A588">
        <v>574</v>
      </c>
      <c r="B588" s="1">
        <v>42006.502083333333</v>
      </c>
      <c r="C588" s="2">
        <v>14791.724217269721</v>
      </c>
      <c r="D588" s="2">
        <v>14808.221208738445</v>
      </c>
      <c r="E588" s="2">
        <v>14786.908001198817</v>
      </c>
      <c r="F588" s="2">
        <v>14790.879100843791</v>
      </c>
      <c r="G588">
        <f t="shared" ca="1" si="105"/>
        <v>14972.819837178004</v>
      </c>
      <c r="H588">
        <f t="shared" ca="1" si="106"/>
        <v>14787.019467912545</v>
      </c>
      <c r="I588" t="str">
        <f t="shared" ca="1" si="107"/>
        <v>Sell</v>
      </c>
      <c r="J588" s="2">
        <f t="shared" si="116"/>
        <v>167.64692155326338</v>
      </c>
      <c r="K588">
        <f t="shared" ca="1" si="104"/>
        <v>152.45495417492339</v>
      </c>
      <c r="L588">
        <f t="shared" ca="1" si="108"/>
        <v>15801.795866414719</v>
      </c>
      <c r="M588">
        <f t="shared" ca="1" si="109"/>
        <v>14740.543707514749</v>
      </c>
      <c r="N588" t="str">
        <f t="shared" ca="1" si="110"/>
        <v>Sell</v>
      </c>
      <c r="O588">
        <f t="shared" ca="1" si="111"/>
        <v>15498.580963871871</v>
      </c>
      <c r="P588">
        <f t="shared" ca="1" si="114"/>
        <v>151.60745127142437</v>
      </c>
      <c r="Q588">
        <f t="shared" ca="1" si="112"/>
        <v>42006.498611111114</v>
      </c>
      <c r="R588" t="str">
        <f t="shared" ca="1" si="115"/>
        <v/>
      </c>
      <c r="S588" s="10" t="str">
        <f t="shared" ca="1" si="113"/>
        <v/>
      </c>
    </row>
    <row r="589" spans="1:19" x14ac:dyDescent="0.2">
      <c r="A589">
        <v>575</v>
      </c>
      <c r="B589" s="1">
        <v>42006.50277777778</v>
      </c>
      <c r="C589" s="2">
        <v>15074.405848622639</v>
      </c>
      <c r="D589" s="2">
        <v>15094.799057860773</v>
      </c>
      <c r="E589" s="2">
        <v>15065.203694067981</v>
      </c>
      <c r="F589" s="2">
        <v>15075.524128692434</v>
      </c>
      <c r="G589">
        <f t="shared" ca="1" si="105"/>
        <v>14808.221208738445</v>
      </c>
      <c r="H589">
        <f t="shared" ca="1" si="106"/>
        <v>14786.908001198817</v>
      </c>
      <c r="I589" t="str">
        <f t="shared" ca="1" si="107"/>
        <v>Buy</v>
      </c>
      <c r="J589" s="2">
        <f t="shared" si="116"/>
        <v>21.313207539627911</v>
      </c>
      <c r="K589">
        <f t="shared" ca="1" si="104"/>
        <v>148.70804712820066</v>
      </c>
      <c r="L589">
        <f t="shared" ca="1" si="108"/>
        <v>15801.795866414719</v>
      </c>
      <c r="M589">
        <f t="shared" ca="1" si="109"/>
        <v>14740.543707514749</v>
      </c>
      <c r="N589" t="str">
        <f t="shared" ca="1" si="110"/>
        <v>Sell</v>
      </c>
      <c r="O589">
        <f t="shared" ca="1" si="111"/>
        <v>15498.580963871871</v>
      </c>
      <c r="P589">
        <f t="shared" ca="1" si="114"/>
        <v>151.60745127142437</v>
      </c>
      <c r="Q589">
        <f t="shared" ca="1" si="112"/>
        <v>42006.498611111114</v>
      </c>
      <c r="R589" t="str">
        <f t="shared" ca="1" si="115"/>
        <v/>
      </c>
      <c r="S589" s="10" t="str">
        <f t="shared" ca="1" si="113"/>
        <v/>
      </c>
    </row>
    <row r="590" spans="1:19" x14ac:dyDescent="0.2">
      <c r="A590">
        <v>576</v>
      </c>
      <c r="B590" s="1">
        <v>42006.503472222219</v>
      </c>
      <c r="C590" s="2">
        <v>15492.491664167437</v>
      </c>
      <c r="D590" s="2">
        <v>15513.048225660914</v>
      </c>
      <c r="E590" s="2">
        <v>15482.281742975809</v>
      </c>
      <c r="F590" s="2">
        <v>15493.059334281419</v>
      </c>
      <c r="G590">
        <f t="shared" ca="1" si="105"/>
        <v>15094.799057860773</v>
      </c>
      <c r="H590">
        <f t="shared" ca="1" si="106"/>
        <v>14786.908001198817</v>
      </c>
      <c r="I590" t="str">
        <f t="shared" ca="1" si="107"/>
        <v>Buy</v>
      </c>
      <c r="J590" s="2">
        <f t="shared" si="116"/>
        <v>303.91995701698215</v>
      </c>
      <c r="K590">
        <f t="shared" ca="1" si="104"/>
        <v>153.14267312502298</v>
      </c>
      <c r="L590">
        <f t="shared" ca="1" si="108"/>
        <v>15801.795866414719</v>
      </c>
      <c r="M590">
        <f t="shared" ca="1" si="109"/>
        <v>14740.543707514749</v>
      </c>
      <c r="N590" t="str">
        <f t="shared" ca="1" si="110"/>
        <v>Sell</v>
      </c>
      <c r="O590">
        <f t="shared" ca="1" si="111"/>
        <v>15498.580963871871</v>
      </c>
      <c r="P590">
        <f t="shared" ca="1" si="114"/>
        <v>151.60745127142437</v>
      </c>
      <c r="Q590">
        <f t="shared" ca="1" si="112"/>
        <v>42006.498611111114</v>
      </c>
      <c r="R590" t="str">
        <f t="shared" ca="1" si="115"/>
        <v/>
      </c>
      <c r="S590" s="10" t="str">
        <f t="shared" ca="1" si="113"/>
        <v/>
      </c>
    </row>
    <row r="591" spans="1:19" x14ac:dyDescent="0.2">
      <c r="A591">
        <v>577</v>
      </c>
      <c r="B591" s="1">
        <v>42006.504166666666</v>
      </c>
      <c r="C591" s="2">
        <v>15475.972136779466</v>
      </c>
      <c r="D591" s="2">
        <v>15493.372432014306</v>
      </c>
      <c r="E591" s="2">
        <v>15463.723522289478</v>
      </c>
      <c r="F591" s="2">
        <v>15475.784013851275</v>
      </c>
      <c r="G591">
        <f t="shared" ca="1" si="105"/>
        <v>15513.048225660914</v>
      </c>
      <c r="H591">
        <f t="shared" ca="1" si="106"/>
        <v>14786.908001198817</v>
      </c>
      <c r="I591" t="str">
        <f t="shared" ca="1" si="107"/>
        <v/>
      </c>
      <c r="J591" s="2">
        <f t="shared" si="116"/>
        <v>437.52409696848008</v>
      </c>
      <c r="K591">
        <f t="shared" ref="K591:K654" ca="1" si="117">IF(A591=$C$7+2,AVERAGE(OFFSET(J592,-$C$7,0,$C$7,1)),IF(A591&gt;$C$7+2,(($C$7-1)*(K590)+J591)/$C$7,""))</f>
        <v>161.26785666340749</v>
      </c>
      <c r="L591">
        <f t="shared" ca="1" si="108"/>
        <v>15801.795866414719</v>
      </c>
      <c r="M591">
        <f t="shared" ca="1" si="109"/>
        <v>14740.543707514749</v>
      </c>
      <c r="N591" t="str">
        <f t="shared" ca="1" si="110"/>
        <v>Sell</v>
      </c>
      <c r="O591">
        <f t="shared" ca="1" si="111"/>
        <v>15498.580963871871</v>
      </c>
      <c r="P591">
        <f t="shared" ca="1" si="114"/>
        <v>151.60745127142437</v>
      </c>
      <c r="Q591">
        <f t="shared" ca="1" si="112"/>
        <v>42006.498611111114</v>
      </c>
      <c r="R591" t="str">
        <f t="shared" ca="1" si="115"/>
        <v/>
      </c>
      <c r="S591" s="10" t="str">
        <f t="shared" ca="1" si="113"/>
        <v/>
      </c>
    </row>
    <row r="592" spans="1:19" x14ac:dyDescent="0.2">
      <c r="A592">
        <v>578</v>
      </c>
      <c r="B592" s="1">
        <v>42006.504861111112</v>
      </c>
      <c r="C592" s="2">
        <v>15461.953902739131</v>
      </c>
      <c r="D592" s="2">
        <v>15476.94547022099</v>
      </c>
      <c r="E592" s="2">
        <v>15445.40276026203</v>
      </c>
      <c r="F592" s="2">
        <v>15462.212383175571</v>
      </c>
      <c r="G592">
        <f t="shared" ref="G592:G655" ca="1" si="118">IF($A592&gt;$C$5,MAX(OFFSET(D592,-$C$5,0,$C$5,1)),"")</f>
        <v>15513.048225660914</v>
      </c>
      <c r="H592">
        <f t="shared" ref="H592:H655" ca="1" si="119">IF($A592&gt;$C$6,MIN(OFFSET(E592,-$C$6,0,$C$6,1)),"")</f>
        <v>15065.203694067981</v>
      </c>
      <c r="I592" t="str">
        <f t="shared" ref="I592:I655" ca="1" si="120">IF(A592&gt;MAX($C$5,$C$6,$C$7+1),IF(AND(D592&gt;G592,E592&lt;H592),"Null",IF(D592&gt;=G592,"Buy",IF(E592&lt;=H592,"Sell",""))),"")</f>
        <v/>
      </c>
      <c r="J592" s="2">
        <f t="shared" si="116"/>
        <v>29.648909724828627</v>
      </c>
      <c r="K592">
        <f t="shared" ca="1" si="117"/>
        <v>157.50731532230523</v>
      </c>
      <c r="L592">
        <f t="shared" ref="L592:L655" ca="1" si="121">IF($N592="Buy", $O592-$C$8*$P592,IF($N592="Sell", $O592+$C$8*$P592,""))</f>
        <v>15801.795866414719</v>
      </c>
      <c r="M592">
        <f t="shared" ref="M592:M655" ca="1" si="122">IF($N592="Buy", $O592+$C$9*$P592,IF($N592="Sell", $O592-$C$9*$P592,""))</f>
        <v>14740.543707514749</v>
      </c>
      <c r="N592" t="str">
        <f t="shared" ref="N592:N655" ca="1" si="123">IF(OR(N591="",N591="SL",N591="TP"),IF(OR(I592="Buy",I592="Sell"),I592,""),IF(N591="Buy",IF(E592&lt;L591,"SL",IF(D592&gt;M591,"TP","Buy")),IF(N591="Sell", IF(D592&gt;L591,"SL",IF(E592&lt;M591,"TP","Sell")),"")))</f>
        <v>Sell</v>
      </c>
      <c r="O592">
        <f t="shared" ref="O592:O655" ca="1" si="124">IF($N591&lt;&gt;$N592,IF($N592="Buy",G592,IF($N592="Sell",$H592,"")),O591)</f>
        <v>15498.580963871871</v>
      </c>
      <c r="P592">
        <f t="shared" ca="1" si="114"/>
        <v>151.60745127142437</v>
      </c>
      <c r="Q592">
        <f t="shared" ref="Q592:Q655" ca="1" si="125">IF($N591&lt;&gt;$N592,IF(OR($N592="Buy",$N592="Sell"),B592,""),Q591)</f>
        <v>42006.498611111114</v>
      </c>
      <c r="R592" t="str">
        <f t="shared" ca="1" si="115"/>
        <v/>
      </c>
      <c r="S592" s="10" t="str">
        <f t="shared" ref="S592:S655" ca="1" si="126">IF(OR(N592="SL",N592="TP"),B592-Q591,"")</f>
        <v/>
      </c>
    </row>
    <row r="593" spans="1:19" x14ac:dyDescent="0.2">
      <c r="A593">
        <v>579</v>
      </c>
      <c r="B593" s="1">
        <v>42006.505555555559</v>
      </c>
      <c r="C593" s="2">
        <v>15319.028188525623</v>
      </c>
      <c r="D593" s="2">
        <v>15335.534448659941</v>
      </c>
      <c r="E593" s="2">
        <v>15310.675269898269</v>
      </c>
      <c r="F593" s="2">
        <v>15320.591488651247</v>
      </c>
      <c r="G593">
        <f t="shared" ca="1" si="118"/>
        <v>15493.372432014306</v>
      </c>
      <c r="H593">
        <f t="shared" ca="1" si="119"/>
        <v>15445.40276026203</v>
      </c>
      <c r="I593" t="str">
        <f t="shared" ca="1" si="120"/>
        <v>Sell</v>
      </c>
      <c r="J593" s="2">
        <f t="shared" si="116"/>
        <v>31.542709958959676</v>
      </c>
      <c r="K593">
        <f t="shared" ca="1" si="117"/>
        <v>153.90832659763822</v>
      </c>
      <c r="L593">
        <f t="shared" ca="1" si="121"/>
        <v>15801.795866414719</v>
      </c>
      <c r="M593">
        <f t="shared" ca="1" si="122"/>
        <v>14740.543707514749</v>
      </c>
      <c r="N593" t="str">
        <f t="shared" ca="1" si="123"/>
        <v>Sell</v>
      </c>
      <c r="O593">
        <f t="shared" ca="1" si="124"/>
        <v>15498.580963871871</v>
      </c>
      <c r="P593">
        <f t="shared" ref="P593:P656" ca="1" si="127">IF($N592&lt;&gt;$N593,IF(OR($N593="Buy",$N593="Sell"),K593,""),P592)</f>
        <v>151.60745127142437</v>
      </c>
      <c r="Q593">
        <f t="shared" ca="1" si="125"/>
        <v>42006.498611111114</v>
      </c>
      <c r="R593" t="str">
        <f t="shared" ref="R593:R656" ca="1" si="128">IF(N592="Buy",IF(N593="TP",M592-O592,IF(N593="SL",L592-O592,"")),IF(N592="Sell",IF(N593="SL",O592-L592,IF(N593="TP",O592-M592,"")),""))</f>
        <v/>
      </c>
      <c r="S593" s="10" t="str">
        <f t="shared" ca="1" si="126"/>
        <v/>
      </c>
    </row>
    <row r="594" spans="1:19" x14ac:dyDescent="0.2">
      <c r="A594">
        <v>580</v>
      </c>
      <c r="B594" s="1">
        <v>42006.506249999999</v>
      </c>
      <c r="C594" s="2">
        <v>15394.442773121047</v>
      </c>
      <c r="D594" s="2">
        <v>15409.844671262739</v>
      </c>
      <c r="E594" s="2">
        <v>15376.037910330946</v>
      </c>
      <c r="F594" s="2">
        <v>15394.378309094893</v>
      </c>
      <c r="G594">
        <f t="shared" ca="1" si="118"/>
        <v>15476.94547022099</v>
      </c>
      <c r="H594">
        <f t="shared" ca="1" si="119"/>
        <v>15310.675269898269</v>
      </c>
      <c r="I594" t="str">
        <f t="shared" ca="1" si="120"/>
        <v/>
      </c>
      <c r="J594" s="2">
        <f t="shared" ref="J594:J657" si="129">MAX(D593-E593,F592-E593,D593-F592)</f>
        <v>151.53711327730161</v>
      </c>
      <c r="K594">
        <f t="shared" ca="1" si="117"/>
        <v>153.8405776456286</v>
      </c>
      <c r="L594">
        <f t="shared" ca="1" si="121"/>
        <v>15801.795866414719</v>
      </c>
      <c r="M594">
        <f t="shared" ca="1" si="122"/>
        <v>14740.543707514749</v>
      </c>
      <c r="N594" t="str">
        <f t="shared" ca="1" si="123"/>
        <v>Sell</v>
      </c>
      <c r="O594">
        <f t="shared" ca="1" si="124"/>
        <v>15498.580963871871</v>
      </c>
      <c r="P594">
        <f t="shared" ca="1" si="127"/>
        <v>151.60745127142437</v>
      </c>
      <c r="Q594">
        <f t="shared" ca="1" si="125"/>
        <v>42006.498611111114</v>
      </c>
      <c r="R594" t="str">
        <f t="shared" ca="1" si="128"/>
        <v/>
      </c>
      <c r="S594" s="10" t="str">
        <f t="shared" ca="1" si="126"/>
        <v/>
      </c>
    </row>
    <row r="595" spans="1:19" x14ac:dyDescent="0.2">
      <c r="A595">
        <v>581</v>
      </c>
      <c r="B595" s="1">
        <v>42006.506944444445</v>
      </c>
      <c r="C595" s="2">
        <v>15372.35994495808</v>
      </c>
      <c r="D595" s="2">
        <v>15379.904614790872</v>
      </c>
      <c r="E595" s="2">
        <v>15359.263811077111</v>
      </c>
      <c r="F595" s="2">
        <v>15373.000250226467</v>
      </c>
      <c r="G595">
        <f t="shared" ca="1" si="118"/>
        <v>15409.844671262739</v>
      </c>
      <c r="H595">
        <f t="shared" ca="1" si="119"/>
        <v>15310.675269898269</v>
      </c>
      <c r="I595" t="str">
        <f t="shared" ca="1" si="120"/>
        <v/>
      </c>
      <c r="J595" s="2">
        <f t="shared" si="129"/>
        <v>89.253182611491866</v>
      </c>
      <c r="K595">
        <f t="shared" ca="1" si="117"/>
        <v>151.99522350179612</v>
      </c>
      <c r="L595">
        <f t="shared" ca="1" si="121"/>
        <v>15801.795866414719</v>
      </c>
      <c r="M595">
        <f t="shared" ca="1" si="122"/>
        <v>14740.543707514749</v>
      </c>
      <c r="N595" t="str">
        <f t="shared" ca="1" si="123"/>
        <v>Sell</v>
      </c>
      <c r="O595">
        <f t="shared" ca="1" si="124"/>
        <v>15498.580963871871</v>
      </c>
      <c r="P595">
        <f t="shared" ca="1" si="127"/>
        <v>151.60745127142437</v>
      </c>
      <c r="Q595">
        <f t="shared" ca="1" si="125"/>
        <v>42006.498611111114</v>
      </c>
      <c r="R595" t="str">
        <f t="shared" ca="1" si="128"/>
        <v/>
      </c>
      <c r="S595" s="10" t="str">
        <f t="shared" ca="1" si="126"/>
        <v/>
      </c>
    </row>
    <row r="596" spans="1:19" x14ac:dyDescent="0.2">
      <c r="A596">
        <v>582</v>
      </c>
      <c r="B596" s="1">
        <v>42006.507638888892</v>
      </c>
      <c r="C596" s="2">
        <v>15365.127890981392</v>
      </c>
      <c r="D596" s="2">
        <v>15386.112395397611</v>
      </c>
      <c r="E596" s="2">
        <v>15355.509695602745</v>
      </c>
      <c r="F596" s="2">
        <v>15365.305343414086</v>
      </c>
      <c r="G596">
        <f t="shared" ca="1" si="118"/>
        <v>15409.844671262739</v>
      </c>
      <c r="H596">
        <f t="shared" ca="1" si="119"/>
        <v>15310.675269898269</v>
      </c>
      <c r="I596" t="str">
        <f t="shared" ca="1" si="120"/>
        <v/>
      </c>
      <c r="J596" s="2">
        <f t="shared" si="129"/>
        <v>35.114498017781443</v>
      </c>
      <c r="K596">
        <f t="shared" ca="1" si="117"/>
        <v>148.65577420225284</v>
      </c>
      <c r="L596">
        <f t="shared" ca="1" si="121"/>
        <v>15801.795866414719</v>
      </c>
      <c r="M596">
        <f t="shared" ca="1" si="122"/>
        <v>14740.543707514749</v>
      </c>
      <c r="N596" t="str">
        <f t="shared" ca="1" si="123"/>
        <v>Sell</v>
      </c>
      <c r="O596">
        <f t="shared" ca="1" si="124"/>
        <v>15498.580963871871</v>
      </c>
      <c r="P596">
        <f t="shared" ca="1" si="127"/>
        <v>151.60745127142437</v>
      </c>
      <c r="Q596">
        <f t="shared" ca="1" si="125"/>
        <v>42006.498611111114</v>
      </c>
      <c r="R596" t="str">
        <f t="shared" ca="1" si="128"/>
        <v/>
      </c>
      <c r="S596" s="10" t="str">
        <f t="shared" ca="1" si="126"/>
        <v/>
      </c>
    </row>
    <row r="597" spans="1:19" x14ac:dyDescent="0.2">
      <c r="A597">
        <v>583</v>
      </c>
      <c r="B597" s="1">
        <v>42006.508333333331</v>
      </c>
      <c r="C597" s="2">
        <v>15222.650994869125</v>
      </c>
      <c r="D597" s="2">
        <v>15238.556602153812</v>
      </c>
      <c r="E597" s="2">
        <v>15210.724026970654</v>
      </c>
      <c r="F597" s="2">
        <v>15221.536578108757</v>
      </c>
      <c r="G597">
        <f t="shared" ca="1" si="118"/>
        <v>15386.112395397611</v>
      </c>
      <c r="H597">
        <f t="shared" ca="1" si="119"/>
        <v>15355.509695602745</v>
      </c>
      <c r="I597" t="str">
        <f t="shared" ca="1" si="120"/>
        <v>Sell</v>
      </c>
      <c r="J597" s="2">
        <f t="shared" si="129"/>
        <v>30.602699794866567</v>
      </c>
      <c r="K597">
        <f t="shared" ca="1" si="117"/>
        <v>145.28282921918466</v>
      </c>
      <c r="L597">
        <f t="shared" ca="1" si="121"/>
        <v>15801.795866414719</v>
      </c>
      <c r="M597">
        <f t="shared" ca="1" si="122"/>
        <v>14740.543707514749</v>
      </c>
      <c r="N597" t="str">
        <f t="shared" ca="1" si="123"/>
        <v>Sell</v>
      </c>
      <c r="O597">
        <f t="shared" ca="1" si="124"/>
        <v>15498.580963871871</v>
      </c>
      <c r="P597">
        <f t="shared" ca="1" si="127"/>
        <v>151.60745127142437</v>
      </c>
      <c r="Q597">
        <f t="shared" ca="1" si="125"/>
        <v>42006.498611111114</v>
      </c>
      <c r="R597" t="str">
        <f t="shared" ca="1" si="128"/>
        <v/>
      </c>
      <c r="S597" s="10" t="str">
        <f t="shared" ca="1" si="126"/>
        <v/>
      </c>
    </row>
    <row r="598" spans="1:19" x14ac:dyDescent="0.2">
      <c r="A598">
        <v>584</v>
      </c>
      <c r="B598" s="1">
        <v>42006.509027777778</v>
      </c>
      <c r="C598" s="2">
        <v>15262.086609156086</v>
      </c>
      <c r="D598" s="2">
        <v>15272.178076683691</v>
      </c>
      <c r="E598" s="2">
        <v>15241.894398607377</v>
      </c>
      <c r="F598" s="2">
        <v>15260.779752326947</v>
      </c>
      <c r="G598">
        <f t="shared" ca="1" si="118"/>
        <v>15386.112395397611</v>
      </c>
      <c r="H598">
        <f t="shared" ca="1" si="119"/>
        <v>15210.724026970654</v>
      </c>
      <c r="I598" t="str">
        <f t="shared" ca="1" si="120"/>
        <v/>
      </c>
      <c r="J598" s="2">
        <f t="shared" si="129"/>
        <v>154.58131644343121</v>
      </c>
      <c r="K598">
        <f t="shared" ca="1" si="117"/>
        <v>145.54850028273458</v>
      </c>
      <c r="L598">
        <f t="shared" ca="1" si="121"/>
        <v>15801.795866414719</v>
      </c>
      <c r="M598">
        <f t="shared" ca="1" si="122"/>
        <v>14740.543707514749</v>
      </c>
      <c r="N598" t="str">
        <f t="shared" ca="1" si="123"/>
        <v>Sell</v>
      </c>
      <c r="O598">
        <f t="shared" ca="1" si="124"/>
        <v>15498.580963871871</v>
      </c>
      <c r="P598">
        <f t="shared" ca="1" si="127"/>
        <v>151.60745127142437</v>
      </c>
      <c r="Q598">
        <f t="shared" ca="1" si="125"/>
        <v>42006.498611111114</v>
      </c>
      <c r="R598" t="str">
        <f t="shared" ca="1" si="128"/>
        <v/>
      </c>
      <c r="S598" s="10" t="str">
        <f t="shared" ca="1" si="126"/>
        <v/>
      </c>
    </row>
    <row r="599" spans="1:19" x14ac:dyDescent="0.2">
      <c r="A599">
        <v>585</v>
      </c>
      <c r="B599" s="1">
        <v>42006.509722222225</v>
      </c>
      <c r="C599" s="2">
        <v>15484.57742957669</v>
      </c>
      <c r="D599" s="2">
        <v>15497.234447833576</v>
      </c>
      <c r="E599" s="2">
        <v>15478.998126708981</v>
      </c>
      <c r="F599" s="2">
        <v>15483.899364945952</v>
      </c>
      <c r="G599">
        <f t="shared" ca="1" si="118"/>
        <v>15272.178076683691</v>
      </c>
      <c r="H599">
        <f t="shared" ca="1" si="119"/>
        <v>15210.724026970654</v>
      </c>
      <c r="I599" t="str">
        <f t="shared" ca="1" si="120"/>
        <v>Buy</v>
      </c>
      <c r="J599" s="2">
        <f t="shared" si="129"/>
        <v>50.641498574934303</v>
      </c>
      <c r="K599">
        <f t="shared" ca="1" si="117"/>
        <v>142.8368716625117</v>
      </c>
      <c r="L599">
        <f t="shared" ca="1" si="121"/>
        <v>15801.795866414719</v>
      </c>
      <c r="M599">
        <f t="shared" ca="1" si="122"/>
        <v>14740.543707514749</v>
      </c>
      <c r="N599" t="str">
        <f t="shared" ca="1" si="123"/>
        <v>Sell</v>
      </c>
      <c r="O599">
        <f t="shared" ca="1" si="124"/>
        <v>15498.580963871871</v>
      </c>
      <c r="P599">
        <f t="shared" ca="1" si="127"/>
        <v>151.60745127142437</v>
      </c>
      <c r="Q599">
        <f t="shared" ca="1" si="125"/>
        <v>42006.498611111114</v>
      </c>
      <c r="R599" t="str">
        <f t="shared" ca="1" si="128"/>
        <v/>
      </c>
      <c r="S599" s="10" t="str">
        <f t="shared" ca="1" si="126"/>
        <v/>
      </c>
    </row>
    <row r="600" spans="1:19" x14ac:dyDescent="0.2">
      <c r="A600">
        <v>586</v>
      </c>
      <c r="B600" s="1">
        <v>42006.510416666664</v>
      </c>
      <c r="C600" s="2">
        <v>15572.000268077054</v>
      </c>
      <c r="D600" s="2">
        <v>15583.5127216286</v>
      </c>
      <c r="E600" s="2">
        <v>15552.814953785055</v>
      </c>
      <c r="F600" s="2">
        <v>15572.789511258998</v>
      </c>
      <c r="G600">
        <f t="shared" ca="1" si="118"/>
        <v>15497.234447833576</v>
      </c>
      <c r="H600">
        <f t="shared" ca="1" si="119"/>
        <v>15210.724026970654</v>
      </c>
      <c r="I600" t="str">
        <f t="shared" ca="1" si="120"/>
        <v>Buy</v>
      </c>
      <c r="J600" s="2">
        <f t="shared" si="129"/>
        <v>236.45469550662892</v>
      </c>
      <c r="K600">
        <f t="shared" ca="1" si="117"/>
        <v>145.51166662948648</v>
      </c>
      <c r="L600">
        <f t="shared" ca="1" si="121"/>
        <v>15801.795866414719</v>
      </c>
      <c r="M600">
        <f t="shared" ca="1" si="122"/>
        <v>14740.543707514749</v>
      </c>
      <c r="N600" t="str">
        <f t="shared" ca="1" si="123"/>
        <v>Sell</v>
      </c>
      <c r="O600">
        <f t="shared" ca="1" si="124"/>
        <v>15498.580963871871</v>
      </c>
      <c r="P600">
        <f t="shared" ca="1" si="127"/>
        <v>151.60745127142437</v>
      </c>
      <c r="Q600">
        <f t="shared" ca="1" si="125"/>
        <v>42006.498611111114</v>
      </c>
      <c r="R600" t="str">
        <f t="shared" ca="1" si="128"/>
        <v/>
      </c>
      <c r="S600" s="10" t="str">
        <f t="shared" ca="1" si="126"/>
        <v/>
      </c>
    </row>
    <row r="601" spans="1:19" x14ac:dyDescent="0.2">
      <c r="A601">
        <v>587</v>
      </c>
      <c r="B601" s="1">
        <v>42006.511111111111</v>
      </c>
      <c r="C601" s="2">
        <v>15380.48063124351</v>
      </c>
      <c r="D601" s="2">
        <v>15391.517257375179</v>
      </c>
      <c r="E601" s="2">
        <v>15372.258676495905</v>
      </c>
      <c r="F601" s="2">
        <v>15380.319134851714</v>
      </c>
      <c r="G601">
        <f t="shared" ca="1" si="118"/>
        <v>15583.5127216286</v>
      </c>
      <c r="H601">
        <f t="shared" ca="1" si="119"/>
        <v>15241.894398607377</v>
      </c>
      <c r="I601" t="str">
        <f t="shared" ca="1" si="120"/>
        <v/>
      </c>
      <c r="J601" s="2">
        <f t="shared" si="129"/>
        <v>99.613356682648373</v>
      </c>
      <c r="K601">
        <f t="shared" ca="1" si="117"/>
        <v>144.20028634529112</v>
      </c>
      <c r="L601">
        <f t="shared" ca="1" si="121"/>
        <v>15801.795866414719</v>
      </c>
      <c r="M601">
        <f t="shared" ca="1" si="122"/>
        <v>14740.543707514749</v>
      </c>
      <c r="N601" t="str">
        <f t="shared" ca="1" si="123"/>
        <v>Sell</v>
      </c>
      <c r="O601">
        <f t="shared" ca="1" si="124"/>
        <v>15498.580963871871</v>
      </c>
      <c r="P601">
        <f t="shared" ca="1" si="127"/>
        <v>151.60745127142437</v>
      </c>
      <c r="Q601">
        <f t="shared" ca="1" si="125"/>
        <v>42006.498611111114</v>
      </c>
      <c r="R601" t="str">
        <f t="shared" ca="1" si="128"/>
        <v/>
      </c>
      <c r="S601" s="10" t="str">
        <f t="shared" ca="1" si="126"/>
        <v/>
      </c>
    </row>
    <row r="602" spans="1:19" x14ac:dyDescent="0.2">
      <c r="A602">
        <v>588</v>
      </c>
      <c r="B602" s="1">
        <v>42006.511805555558</v>
      </c>
      <c r="C602" s="2">
        <v>15371.979027801355</v>
      </c>
      <c r="D602" s="2">
        <v>15387.122687899466</v>
      </c>
      <c r="E602" s="2">
        <v>15357.192101462868</v>
      </c>
      <c r="F602" s="2">
        <v>15370.670827138485</v>
      </c>
      <c r="G602">
        <f t="shared" ca="1" si="118"/>
        <v>15583.5127216286</v>
      </c>
      <c r="H602">
        <f t="shared" ca="1" si="119"/>
        <v>15372.258676495905</v>
      </c>
      <c r="I602" t="str">
        <f t="shared" ca="1" si="120"/>
        <v>Sell</v>
      </c>
      <c r="J602" s="2">
        <f t="shared" si="129"/>
        <v>200.53083476309257</v>
      </c>
      <c r="K602">
        <f t="shared" ca="1" si="117"/>
        <v>145.80973058579974</v>
      </c>
      <c r="L602">
        <f t="shared" ca="1" si="121"/>
        <v>15801.795866414719</v>
      </c>
      <c r="M602">
        <f t="shared" ca="1" si="122"/>
        <v>14740.543707514749</v>
      </c>
      <c r="N602" t="str">
        <f t="shared" ca="1" si="123"/>
        <v>Sell</v>
      </c>
      <c r="O602">
        <f t="shared" ca="1" si="124"/>
        <v>15498.580963871871</v>
      </c>
      <c r="P602">
        <f t="shared" ca="1" si="127"/>
        <v>151.60745127142437</v>
      </c>
      <c r="Q602">
        <f t="shared" ca="1" si="125"/>
        <v>42006.498611111114</v>
      </c>
      <c r="R602" t="str">
        <f t="shared" ca="1" si="128"/>
        <v/>
      </c>
      <c r="S602" s="10" t="str">
        <f t="shared" ca="1" si="126"/>
        <v/>
      </c>
    </row>
    <row r="603" spans="1:19" x14ac:dyDescent="0.2">
      <c r="A603">
        <v>589</v>
      </c>
      <c r="B603" s="1">
        <v>42006.512499999997</v>
      </c>
      <c r="C603" s="2">
        <v>15112.83593555502</v>
      </c>
      <c r="D603" s="2">
        <v>15128.082543129203</v>
      </c>
      <c r="E603" s="2">
        <v>15094.928087654242</v>
      </c>
      <c r="F603" s="2">
        <v>15113.172002054236</v>
      </c>
      <c r="G603">
        <f t="shared" ca="1" si="118"/>
        <v>15391.517257375179</v>
      </c>
      <c r="H603">
        <f t="shared" ca="1" si="119"/>
        <v>15357.192101462868</v>
      </c>
      <c r="I603" t="str">
        <f t="shared" ca="1" si="120"/>
        <v>Sell</v>
      </c>
      <c r="J603" s="2">
        <f t="shared" si="129"/>
        <v>29.930586436597878</v>
      </c>
      <c r="K603">
        <f t="shared" ca="1" si="117"/>
        <v>142.49889789582252</v>
      </c>
      <c r="L603">
        <f t="shared" ca="1" si="121"/>
        <v>15801.795866414719</v>
      </c>
      <c r="M603">
        <f t="shared" ca="1" si="122"/>
        <v>14740.543707514749</v>
      </c>
      <c r="N603" t="str">
        <f t="shared" ca="1" si="123"/>
        <v>Sell</v>
      </c>
      <c r="O603">
        <f t="shared" ca="1" si="124"/>
        <v>15498.580963871871</v>
      </c>
      <c r="P603">
        <f t="shared" ca="1" si="127"/>
        <v>151.60745127142437</v>
      </c>
      <c r="Q603">
        <f t="shared" ca="1" si="125"/>
        <v>42006.498611111114</v>
      </c>
      <c r="R603" t="str">
        <f t="shared" ca="1" si="128"/>
        <v/>
      </c>
      <c r="S603" s="10" t="str">
        <f t="shared" ca="1" si="126"/>
        <v/>
      </c>
    </row>
    <row r="604" spans="1:19" x14ac:dyDescent="0.2">
      <c r="A604">
        <v>590</v>
      </c>
      <c r="B604" s="1">
        <v>42006.513194444444</v>
      </c>
      <c r="C604" s="2">
        <v>15272.755566533742</v>
      </c>
      <c r="D604" s="2">
        <v>15285.630932504086</v>
      </c>
      <c r="E604" s="2">
        <v>15275.461606612955</v>
      </c>
      <c r="F604" s="2">
        <v>15273.273107505371</v>
      </c>
      <c r="G604">
        <f t="shared" ca="1" si="118"/>
        <v>15387.122687899466</v>
      </c>
      <c r="H604">
        <f t="shared" ca="1" si="119"/>
        <v>15094.928087654242</v>
      </c>
      <c r="I604" t="str">
        <f t="shared" ca="1" si="120"/>
        <v/>
      </c>
      <c r="J604" s="2">
        <f t="shared" si="129"/>
        <v>275.74273948424343</v>
      </c>
      <c r="K604">
        <f t="shared" ca="1" si="117"/>
        <v>146.30586479834884</v>
      </c>
      <c r="L604">
        <f t="shared" ca="1" si="121"/>
        <v>15801.795866414719</v>
      </c>
      <c r="M604">
        <f t="shared" ca="1" si="122"/>
        <v>14740.543707514749</v>
      </c>
      <c r="N604" t="str">
        <f t="shared" ca="1" si="123"/>
        <v>Sell</v>
      </c>
      <c r="O604">
        <f t="shared" ca="1" si="124"/>
        <v>15498.580963871871</v>
      </c>
      <c r="P604">
        <f t="shared" ca="1" si="127"/>
        <v>151.60745127142437</v>
      </c>
      <c r="Q604">
        <f t="shared" ca="1" si="125"/>
        <v>42006.498611111114</v>
      </c>
      <c r="R604" t="str">
        <f t="shared" ca="1" si="128"/>
        <v/>
      </c>
      <c r="S604" s="10" t="str">
        <f t="shared" ca="1" si="126"/>
        <v/>
      </c>
    </row>
    <row r="605" spans="1:19" x14ac:dyDescent="0.2">
      <c r="A605">
        <v>591</v>
      </c>
      <c r="B605" s="1">
        <v>42006.513888888891</v>
      </c>
      <c r="C605" s="2">
        <v>15026.576767110757</v>
      </c>
      <c r="D605" s="2">
        <v>15033.413003586469</v>
      </c>
      <c r="E605" s="2">
        <v>15016.371780487576</v>
      </c>
      <c r="F605" s="2">
        <v>15025.74709960727</v>
      </c>
      <c r="G605">
        <f t="shared" ca="1" si="118"/>
        <v>15285.630932504086</v>
      </c>
      <c r="H605">
        <f t="shared" ca="1" si="119"/>
        <v>15094.928087654242</v>
      </c>
      <c r="I605" t="str">
        <f t="shared" ca="1" si="120"/>
        <v>Sell</v>
      </c>
      <c r="J605" s="2">
        <f t="shared" si="129"/>
        <v>172.4589304498495</v>
      </c>
      <c r="K605">
        <f t="shared" ca="1" si="117"/>
        <v>147.05309524553456</v>
      </c>
      <c r="L605">
        <f t="shared" ca="1" si="121"/>
        <v>15801.795866414719</v>
      </c>
      <c r="M605">
        <f t="shared" ca="1" si="122"/>
        <v>14740.543707514749</v>
      </c>
      <c r="N605" t="str">
        <f t="shared" ca="1" si="123"/>
        <v>Sell</v>
      </c>
      <c r="O605">
        <f t="shared" ca="1" si="124"/>
        <v>15498.580963871871</v>
      </c>
      <c r="P605">
        <f t="shared" ca="1" si="127"/>
        <v>151.60745127142437</v>
      </c>
      <c r="Q605">
        <f t="shared" ca="1" si="125"/>
        <v>42006.498611111114</v>
      </c>
      <c r="R605" t="str">
        <f t="shared" ca="1" si="128"/>
        <v/>
      </c>
      <c r="S605" s="10" t="str">
        <f t="shared" ca="1" si="126"/>
        <v/>
      </c>
    </row>
    <row r="606" spans="1:19" x14ac:dyDescent="0.2">
      <c r="A606">
        <v>592</v>
      </c>
      <c r="B606" s="1">
        <v>42006.51458333333</v>
      </c>
      <c r="C606" s="2">
        <v>14683.455350006048</v>
      </c>
      <c r="D606" s="2">
        <v>14703.537101647193</v>
      </c>
      <c r="E606" s="2">
        <v>14677.283215063331</v>
      </c>
      <c r="F606" s="2">
        <v>14682.455317479158</v>
      </c>
      <c r="G606">
        <f t="shared" ca="1" si="118"/>
        <v>15285.630932504086</v>
      </c>
      <c r="H606">
        <f t="shared" ca="1" si="119"/>
        <v>15016.371780487576</v>
      </c>
      <c r="I606" t="str">
        <f t="shared" ca="1" si="120"/>
        <v>Sell</v>
      </c>
      <c r="J606" s="2">
        <f t="shared" si="129"/>
        <v>256.90132701779476</v>
      </c>
      <c r="K606">
        <f t="shared" ca="1" si="117"/>
        <v>150.19161615331345</v>
      </c>
      <c r="L606" t="str">
        <f t="shared" ca="1" si="121"/>
        <v/>
      </c>
      <c r="M606" t="str">
        <f t="shared" ca="1" si="122"/>
        <v/>
      </c>
      <c r="N606" t="str">
        <f t="shared" ca="1" si="123"/>
        <v>TP</v>
      </c>
      <c r="O606" t="str">
        <f t="shared" ca="1" si="124"/>
        <v/>
      </c>
      <c r="P606" t="str">
        <f t="shared" ca="1" si="127"/>
        <v/>
      </c>
      <c r="Q606" t="str">
        <f t="shared" ca="1" si="125"/>
        <v/>
      </c>
      <c r="R606">
        <f t="shared" ca="1" si="128"/>
        <v>758.03725635712181</v>
      </c>
      <c r="S606" s="10">
        <f t="shared" ca="1" si="126"/>
        <v>1.597222221607808E-2</v>
      </c>
    </row>
    <row r="607" spans="1:19" x14ac:dyDescent="0.2">
      <c r="A607">
        <v>593</v>
      </c>
      <c r="B607" s="1">
        <v>42006.515277777777</v>
      </c>
      <c r="C607" s="2">
        <v>14611.119690395113</v>
      </c>
      <c r="D607" s="2">
        <v>14625.897788795919</v>
      </c>
      <c r="E607" s="2">
        <v>14586.483656452448</v>
      </c>
      <c r="F607" s="2">
        <v>14611.019456094929</v>
      </c>
      <c r="G607">
        <f t="shared" ca="1" si="118"/>
        <v>15033.413003586469</v>
      </c>
      <c r="H607">
        <f t="shared" ca="1" si="119"/>
        <v>14677.283215063331</v>
      </c>
      <c r="I607" t="str">
        <f t="shared" ca="1" si="120"/>
        <v>Sell</v>
      </c>
      <c r="J607" s="2">
        <f t="shared" si="129"/>
        <v>348.46388454393855</v>
      </c>
      <c r="K607">
        <f t="shared" ca="1" si="117"/>
        <v>155.85653810733132</v>
      </c>
      <c r="L607">
        <f t="shared" ca="1" si="121"/>
        <v>14988.996291277994</v>
      </c>
      <c r="M607">
        <f t="shared" ca="1" si="122"/>
        <v>13898.000524526675</v>
      </c>
      <c r="N607" t="str">
        <f t="shared" ca="1" si="123"/>
        <v>Sell</v>
      </c>
      <c r="O607">
        <f t="shared" ca="1" si="124"/>
        <v>14677.283215063331</v>
      </c>
      <c r="P607">
        <f t="shared" ca="1" si="127"/>
        <v>155.85653810733132</v>
      </c>
      <c r="Q607">
        <f t="shared" ca="1" si="125"/>
        <v>42006.515277777777</v>
      </c>
      <c r="R607" t="str">
        <f t="shared" ca="1" si="128"/>
        <v/>
      </c>
      <c r="S607" s="10" t="str">
        <f t="shared" ca="1" si="126"/>
        <v/>
      </c>
    </row>
    <row r="608" spans="1:19" x14ac:dyDescent="0.2">
      <c r="A608">
        <v>594</v>
      </c>
      <c r="B608" s="1">
        <v>42006.515972222223</v>
      </c>
      <c r="C608" s="2">
        <v>14614.866124279413</v>
      </c>
      <c r="D608" s="2">
        <v>14638.003020498676</v>
      </c>
      <c r="E608" s="2">
        <v>14605.357323431628</v>
      </c>
      <c r="F608" s="2">
        <v>14615.310159984814</v>
      </c>
      <c r="G608">
        <f t="shared" ca="1" si="118"/>
        <v>14703.537101647193</v>
      </c>
      <c r="H608">
        <f t="shared" ca="1" si="119"/>
        <v>14586.483656452448</v>
      </c>
      <c r="I608" t="str">
        <f t="shared" ca="1" si="120"/>
        <v/>
      </c>
      <c r="J608" s="2">
        <f t="shared" si="129"/>
        <v>95.971661026709626</v>
      </c>
      <c r="K608">
        <f t="shared" ca="1" si="117"/>
        <v>154.14554161931355</v>
      </c>
      <c r="L608">
        <f t="shared" ca="1" si="121"/>
        <v>14988.996291277994</v>
      </c>
      <c r="M608">
        <f t="shared" ca="1" si="122"/>
        <v>13898.000524526675</v>
      </c>
      <c r="N608" t="str">
        <f t="shared" ca="1" si="123"/>
        <v>Sell</v>
      </c>
      <c r="O608">
        <f t="shared" ca="1" si="124"/>
        <v>14677.283215063331</v>
      </c>
      <c r="P608">
        <f t="shared" ca="1" si="127"/>
        <v>155.85653810733132</v>
      </c>
      <c r="Q608">
        <f t="shared" ca="1" si="125"/>
        <v>42006.515277777777</v>
      </c>
      <c r="R608" t="str">
        <f t="shared" ca="1" si="128"/>
        <v/>
      </c>
      <c r="S608" s="10" t="str">
        <f t="shared" ca="1" si="126"/>
        <v/>
      </c>
    </row>
    <row r="609" spans="1:19" x14ac:dyDescent="0.2">
      <c r="A609">
        <v>595</v>
      </c>
      <c r="B609" s="1">
        <v>42006.51666666667</v>
      </c>
      <c r="C609" s="2">
        <v>14590.702204772371</v>
      </c>
      <c r="D609" s="2">
        <v>14602.409750188775</v>
      </c>
      <c r="E609" s="2">
        <v>14570.41971946539</v>
      </c>
      <c r="F609" s="2">
        <v>14590.0765012878</v>
      </c>
      <c r="G609">
        <f t="shared" ca="1" si="118"/>
        <v>14638.003020498676</v>
      </c>
      <c r="H609">
        <f t="shared" ca="1" si="119"/>
        <v>14586.483656452448</v>
      </c>
      <c r="I609" t="str">
        <f t="shared" ca="1" si="120"/>
        <v>Sell</v>
      </c>
      <c r="J609" s="2">
        <f t="shared" si="129"/>
        <v>32.645697067047877</v>
      </c>
      <c r="K609">
        <f t="shared" ca="1" si="117"/>
        <v>150.6741174892488</v>
      </c>
      <c r="L609">
        <f t="shared" ca="1" si="121"/>
        <v>14988.996291277994</v>
      </c>
      <c r="M609">
        <f t="shared" ca="1" si="122"/>
        <v>13898.000524526675</v>
      </c>
      <c r="N609" t="str">
        <f t="shared" ca="1" si="123"/>
        <v>Sell</v>
      </c>
      <c r="O609">
        <f t="shared" ca="1" si="124"/>
        <v>14677.283215063331</v>
      </c>
      <c r="P609">
        <f t="shared" ca="1" si="127"/>
        <v>155.85653810733132</v>
      </c>
      <c r="Q609">
        <f t="shared" ca="1" si="125"/>
        <v>42006.515277777777</v>
      </c>
      <c r="R609" t="str">
        <f t="shared" ca="1" si="128"/>
        <v/>
      </c>
      <c r="S609" s="10" t="str">
        <f t="shared" ca="1" si="126"/>
        <v/>
      </c>
    </row>
    <row r="610" spans="1:19" x14ac:dyDescent="0.2">
      <c r="A610">
        <v>596</v>
      </c>
      <c r="B610" s="1">
        <v>42006.517361111109</v>
      </c>
      <c r="C610" s="2">
        <v>14603.712846921095</v>
      </c>
      <c r="D610" s="2">
        <v>14622.113265606635</v>
      </c>
      <c r="E610" s="2">
        <v>14596.5387824603</v>
      </c>
      <c r="F610" s="2">
        <v>14604.438588151228</v>
      </c>
      <c r="G610">
        <f t="shared" ca="1" si="118"/>
        <v>14638.003020498676</v>
      </c>
      <c r="H610">
        <f t="shared" ca="1" si="119"/>
        <v>14570.41971946539</v>
      </c>
      <c r="I610" t="str">
        <f t="shared" ca="1" si="120"/>
        <v/>
      </c>
      <c r="J610" s="2">
        <f t="shared" si="129"/>
        <v>44.890440519424374</v>
      </c>
      <c r="K610">
        <f t="shared" ca="1" si="117"/>
        <v>147.65172671868237</v>
      </c>
      <c r="L610">
        <f t="shared" ca="1" si="121"/>
        <v>14988.996291277994</v>
      </c>
      <c r="M610">
        <f t="shared" ca="1" si="122"/>
        <v>13898.000524526675</v>
      </c>
      <c r="N610" t="str">
        <f t="shared" ca="1" si="123"/>
        <v>Sell</v>
      </c>
      <c r="O610">
        <f t="shared" ca="1" si="124"/>
        <v>14677.283215063331</v>
      </c>
      <c r="P610">
        <f t="shared" ca="1" si="127"/>
        <v>155.85653810733132</v>
      </c>
      <c r="Q610">
        <f t="shared" ca="1" si="125"/>
        <v>42006.515277777777</v>
      </c>
      <c r="R610" t="str">
        <f t="shared" ca="1" si="128"/>
        <v/>
      </c>
      <c r="S610" s="10" t="str">
        <f t="shared" ca="1" si="126"/>
        <v/>
      </c>
    </row>
    <row r="611" spans="1:19" x14ac:dyDescent="0.2">
      <c r="A611">
        <v>597</v>
      </c>
      <c r="B611" s="1">
        <v>42006.518055555556</v>
      </c>
      <c r="C611" s="2">
        <v>14451.422297087936</v>
      </c>
      <c r="D611" s="2">
        <v>14474.635226314098</v>
      </c>
      <c r="E611" s="2">
        <v>14441.230101259762</v>
      </c>
      <c r="F611" s="2">
        <v>14450.981858119583</v>
      </c>
      <c r="G611">
        <f t="shared" ca="1" si="118"/>
        <v>14622.113265606635</v>
      </c>
      <c r="H611">
        <f t="shared" ca="1" si="119"/>
        <v>14570.41971946539</v>
      </c>
      <c r="I611" t="str">
        <f t="shared" ca="1" si="120"/>
        <v>Sell</v>
      </c>
      <c r="J611" s="2">
        <f t="shared" si="129"/>
        <v>32.036764318834685</v>
      </c>
      <c r="K611">
        <f t="shared" ca="1" si="117"/>
        <v>144.34844207868673</v>
      </c>
      <c r="L611">
        <f t="shared" ca="1" si="121"/>
        <v>14988.996291277994</v>
      </c>
      <c r="M611">
        <f t="shared" ca="1" si="122"/>
        <v>13898.000524526675</v>
      </c>
      <c r="N611" t="str">
        <f t="shared" ca="1" si="123"/>
        <v>Sell</v>
      </c>
      <c r="O611">
        <f t="shared" ca="1" si="124"/>
        <v>14677.283215063331</v>
      </c>
      <c r="P611">
        <f t="shared" ca="1" si="127"/>
        <v>155.85653810733132</v>
      </c>
      <c r="Q611">
        <f t="shared" ca="1" si="125"/>
        <v>42006.515277777777</v>
      </c>
      <c r="R611" t="str">
        <f t="shared" ca="1" si="128"/>
        <v/>
      </c>
      <c r="S611" s="10" t="str">
        <f t="shared" ca="1" si="126"/>
        <v/>
      </c>
    </row>
    <row r="612" spans="1:19" x14ac:dyDescent="0.2">
      <c r="A612">
        <v>598</v>
      </c>
      <c r="B612" s="1">
        <v>42006.518750000003</v>
      </c>
      <c r="C612" s="2">
        <v>14288.594893082123</v>
      </c>
      <c r="D612" s="2">
        <v>14292.523480111995</v>
      </c>
      <c r="E612" s="2">
        <v>14278.163060745968</v>
      </c>
      <c r="F612" s="2">
        <v>14289.6281548797</v>
      </c>
      <c r="G612">
        <f t="shared" ca="1" si="118"/>
        <v>14622.113265606635</v>
      </c>
      <c r="H612">
        <f t="shared" ca="1" si="119"/>
        <v>14441.230101259762</v>
      </c>
      <c r="I612" t="str">
        <f t="shared" ca="1" si="120"/>
        <v>Sell</v>
      </c>
      <c r="J612" s="2">
        <f t="shared" si="129"/>
        <v>163.20848689146624</v>
      </c>
      <c r="K612">
        <f t="shared" ca="1" si="117"/>
        <v>144.88730050190901</v>
      </c>
      <c r="L612">
        <f t="shared" ca="1" si="121"/>
        <v>14988.996291277994</v>
      </c>
      <c r="M612">
        <f t="shared" ca="1" si="122"/>
        <v>13898.000524526675</v>
      </c>
      <c r="N612" t="str">
        <f t="shared" ca="1" si="123"/>
        <v>Sell</v>
      </c>
      <c r="O612">
        <f t="shared" ca="1" si="124"/>
        <v>14677.283215063331</v>
      </c>
      <c r="P612">
        <f t="shared" ca="1" si="127"/>
        <v>155.85653810733132</v>
      </c>
      <c r="Q612">
        <f t="shared" ca="1" si="125"/>
        <v>42006.515277777777</v>
      </c>
      <c r="R612" t="str">
        <f t="shared" ca="1" si="128"/>
        <v/>
      </c>
      <c r="S612" s="10" t="str">
        <f t="shared" ca="1" si="126"/>
        <v/>
      </c>
    </row>
    <row r="613" spans="1:19" x14ac:dyDescent="0.2">
      <c r="A613">
        <v>599</v>
      </c>
      <c r="B613" s="1">
        <v>42006.519444444442</v>
      </c>
      <c r="C613" s="2">
        <v>14160.555678730288</v>
      </c>
      <c r="D613" s="2">
        <v>14159.796601842281</v>
      </c>
      <c r="E613" s="2">
        <v>14138.165242346924</v>
      </c>
      <c r="F613" s="2">
        <v>14160.225060507908</v>
      </c>
      <c r="G613">
        <f t="shared" ca="1" si="118"/>
        <v>14474.635226314098</v>
      </c>
      <c r="H613">
        <f t="shared" ca="1" si="119"/>
        <v>14278.163060745968</v>
      </c>
      <c r="I613" t="str">
        <f t="shared" ca="1" si="120"/>
        <v>Sell</v>
      </c>
      <c r="J613" s="2">
        <f t="shared" si="129"/>
        <v>172.81879737361487</v>
      </c>
      <c r="K613">
        <f t="shared" ca="1" si="117"/>
        <v>145.68534326967205</v>
      </c>
      <c r="L613">
        <f t="shared" ca="1" si="121"/>
        <v>14988.996291277994</v>
      </c>
      <c r="M613">
        <f t="shared" ca="1" si="122"/>
        <v>13898.000524526675</v>
      </c>
      <c r="N613" t="str">
        <f t="shared" ca="1" si="123"/>
        <v>Sell</v>
      </c>
      <c r="O613">
        <f t="shared" ca="1" si="124"/>
        <v>14677.283215063331</v>
      </c>
      <c r="P613">
        <f t="shared" ca="1" si="127"/>
        <v>155.85653810733132</v>
      </c>
      <c r="Q613">
        <f t="shared" ca="1" si="125"/>
        <v>42006.515277777777</v>
      </c>
      <c r="R613" t="str">
        <f t="shared" ca="1" si="128"/>
        <v/>
      </c>
      <c r="S613" s="10" t="str">
        <f t="shared" ca="1" si="126"/>
        <v/>
      </c>
    </row>
    <row r="614" spans="1:19" x14ac:dyDescent="0.2">
      <c r="A614">
        <v>600</v>
      </c>
      <c r="B614" s="1">
        <v>42006.520138888889</v>
      </c>
      <c r="C614" s="2">
        <v>14209.747807266765</v>
      </c>
      <c r="D614" s="2">
        <v>14216.529492569458</v>
      </c>
      <c r="E614" s="2">
        <v>14198.707818482933</v>
      </c>
      <c r="F614" s="2">
        <v>14208.40736521952</v>
      </c>
      <c r="G614">
        <f t="shared" ca="1" si="118"/>
        <v>14292.523480111995</v>
      </c>
      <c r="H614">
        <f t="shared" ca="1" si="119"/>
        <v>14138.165242346924</v>
      </c>
      <c r="I614" t="str">
        <f t="shared" ca="1" si="120"/>
        <v/>
      </c>
      <c r="J614" s="2">
        <f t="shared" si="129"/>
        <v>151.46291253277559</v>
      </c>
      <c r="K614">
        <f t="shared" ca="1" si="117"/>
        <v>145.85041667718929</v>
      </c>
      <c r="L614">
        <f t="shared" ca="1" si="121"/>
        <v>14988.996291277994</v>
      </c>
      <c r="M614">
        <f t="shared" ca="1" si="122"/>
        <v>13898.000524526675</v>
      </c>
      <c r="N614" t="str">
        <f t="shared" ca="1" si="123"/>
        <v>Sell</v>
      </c>
      <c r="O614">
        <f t="shared" ca="1" si="124"/>
        <v>14677.283215063331</v>
      </c>
      <c r="P614">
        <f t="shared" ca="1" si="127"/>
        <v>155.85653810733132</v>
      </c>
      <c r="Q614">
        <f t="shared" ca="1" si="125"/>
        <v>42006.515277777777</v>
      </c>
      <c r="R614" t="str">
        <f t="shared" ca="1" si="128"/>
        <v/>
      </c>
      <c r="S614" s="10" t="str">
        <f t="shared" ca="1" si="126"/>
        <v/>
      </c>
    </row>
    <row r="615" spans="1:19" x14ac:dyDescent="0.2">
      <c r="A615">
        <v>601</v>
      </c>
      <c r="B615" s="1">
        <v>42006.520833333336</v>
      </c>
      <c r="C615" s="2">
        <v>14180.389871352563</v>
      </c>
      <c r="D615" s="2">
        <v>14185.970387036199</v>
      </c>
      <c r="E615" s="2">
        <v>14167.908399386468</v>
      </c>
      <c r="F615" s="2">
        <v>14180.963553081519</v>
      </c>
      <c r="G615">
        <f t="shared" ca="1" si="118"/>
        <v>14216.529492569458</v>
      </c>
      <c r="H615">
        <f t="shared" ca="1" si="119"/>
        <v>14138.165242346924</v>
      </c>
      <c r="I615" t="str">
        <f t="shared" ca="1" si="120"/>
        <v/>
      </c>
      <c r="J615" s="2">
        <f t="shared" si="129"/>
        <v>56.30443206154996</v>
      </c>
      <c r="K615">
        <f t="shared" ca="1" si="117"/>
        <v>143.2919599738853</v>
      </c>
      <c r="L615">
        <f t="shared" ca="1" si="121"/>
        <v>14988.996291277994</v>
      </c>
      <c r="M615">
        <f t="shared" ca="1" si="122"/>
        <v>13898.000524526675</v>
      </c>
      <c r="N615" t="str">
        <f t="shared" ca="1" si="123"/>
        <v>Sell</v>
      </c>
      <c r="O615">
        <f t="shared" ca="1" si="124"/>
        <v>14677.283215063331</v>
      </c>
      <c r="P615">
        <f t="shared" ca="1" si="127"/>
        <v>155.85653810733132</v>
      </c>
      <c r="Q615">
        <f t="shared" ca="1" si="125"/>
        <v>42006.515277777777</v>
      </c>
      <c r="R615" t="str">
        <f t="shared" ca="1" si="128"/>
        <v/>
      </c>
      <c r="S615" s="10" t="str">
        <f t="shared" ca="1" si="126"/>
        <v/>
      </c>
    </row>
    <row r="616" spans="1:19" x14ac:dyDescent="0.2">
      <c r="A616">
        <v>602</v>
      </c>
      <c r="B616" s="1">
        <v>42006.521527777775</v>
      </c>
      <c r="C616" s="2">
        <v>14178.415445245251</v>
      </c>
      <c r="D616" s="2">
        <v>14188.909499373109</v>
      </c>
      <c r="E616" s="2">
        <v>14172.787676375621</v>
      </c>
      <c r="F616" s="2">
        <v>14176.942691360373</v>
      </c>
      <c r="G616">
        <f t="shared" ca="1" si="118"/>
        <v>14216.529492569458</v>
      </c>
      <c r="H616">
        <f t="shared" ca="1" si="119"/>
        <v>14138.165242346924</v>
      </c>
      <c r="I616" t="str">
        <f t="shared" ca="1" si="120"/>
        <v/>
      </c>
      <c r="J616" s="2">
        <f t="shared" si="129"/>
        <v>40.498965833052353</v>
      </c>
      <c r="K616">
        <f t="shared" ca="1" si="117"/>
        <v>140.35501728414721</v>
      </c>
      <c r="L616">
        <f t="shared" ca="1" si="121"/>
        <v>14988.996291277994</v>
      </c>
      <c r="M616">
        <f t="shared" ca="1" si="122"/>
        <v>13898.000524526675</v>
      </c>
      <c r="N616" t="str">
        <f t="shared" ca="1" si="123"/>
        <v>Sell</v>
      </c>
      <c r="O616">
        <f t="shared" ca="1" si="124"/>
        <v>14677.283215063331</v>
      </c>
      <c r="P616">
        <f t="shared" ca="1" si="127"/>
        <v>155.85653810733132</v>
      </c>
      <c r="Q616">
        <f t="shared" ca="1" si="125"/>
        <v>42006.515277777777</v>
      </c>
      <c r="R616" t="str">
        <f t="shared" ca="1" si="128"/>
        <v/>
      </c>
      <c r="S616" s="10" t="str">
        <f t="shared" ca="1" si="126"/>
        <v/>
      </c>
    </row>
    <row r="617" spans="1:19" x14ac:dyDescent="0.2">
      <c r="A617">
        <v>603</v>
      </c>
      <c r="B617" s="1">
        <v>42006.522222222222</v>
      </c>
      <c r="C617" s="2">
        <v>13899.475501303172</v>
      </c>
      <c r="D617" s="2">
        <v>13905.091470917825</v>
      </c>
      <c r="E617" s="2">
        <v>13883.068548900081</v>
      </c>
      <c r="F617" s="2">
        <v>13900.866874697311</v>
      </c>
      <c r="G617">
        <f t="shared" ca="1" si="118"/>
        <v>14188.909499373109</v>
      </c>
      <c r="H617">
        <f t="shared" ca="1" si="119"/>
        <v>14167.908399386468</v>
      </c>
      <c r="I617" t="str">
        <f t="shared" ca="1" si="120"/>
        <v>Sell</v>
      </c>
      <c r="J617" s="2">
        <f t="shared" si="129"/>
        <v>16.12182299748747</v>
      </c>
      <c r="K617">
        <f t="shared" ca="1" si="117"/>
        <v>136.80549744738551</v>
      </c>
      <c r="L617" t="str">
        <f t="shared" ca="1" si="121"/>
        <v/>
      </c>
      <c r="M617" t="str">
        <f t="shared" ca="1" si="122"/>
        <v/>
      </c>
      <c r="N617" t="str">
        <f t="shared" ca="1" si="123"/>
        <v>TP</v>
      </c>
      <c r="O617" t="str">
        <f t="shared" ca="1" si="124"/>
        <v/>
      </c>
      <c r="P617" t="str">
        <f t="shared" ca="1" si="127"/>
        <v/>
      </c>
      <c r="Q617" t="str">
        <f t="shared" ca="1" si="125"/>
        <v/>
      </c>
      <c r="R617">
        <f t="shared" ca="1" si="128"/>
        <v>779.28269053665645</v>
      </c>
      <c r="S617" s="10">
        <f t="shared" ca="1" si="126"/>
        <v>6.9444444452528842E-3</v>
      </c>
    </row>
    <row r="618" spans="1:19" x14ac:dyDescent="0.2">
      <c r="A618">
        <v>604</v>
      </c>
      <c r="B618" s="1">
        <v>42006.522916666669</v>
      </c>
      <c r="C618" s="2">
        <v>14124.103597222591</v>
      </c>
      <c r="D618" s="2">
        <v>14145.208288510115</v>
      </c>
      <c r="E618" s="2">
        <v>14096.072670078938</v>
      </c>
      <c r="F618" s="2">
        <v>14123.895248450563</v>
      </c>
      <c r="G618">
        <f t="shared" ca="1" si="118"/>
        <v>14188.909499373109</v>
      </c>
      <c r="H618">
        <f t="shared" ca="1" si="119"/>
        <v>13883.068548900081</v>
      </c>
      <c r="I618" t="str">
        <f t="shared" ca="1" si="120"/>
        <v/>
      </c>
      <c r="J618" s="2">
        <f t="shared" si="129"/>
        <v>293.87414246029221</v>
      </c>
      <c r="K618">
        <f t="shared" ca="1" si="117"/>
        <v>141.29317301918283</v>
      </c>
      <c r="L618" t="str">
        <f t="shared" ca="1" si="121"/>
        <v/>
      </c>
      <c r="M618" t="str">
        <f t="shared" ca="1" si="122"/>
        <v/>
      </c>
      <c r="N618" t="str">
        <f t="shared" ca="1" si="123"/>
        <v/>
      </c>
      <c r="O618" t="str">
        <f t="shared" ca="1" si="124"/>
        <v/>
      </c>
      <c r="P618" t="str">
        <f t="shared" ca="1" si="127"/>
        <v/>
      </c>
      <c r="Q618" t="str">
        <f t="shared" ca="1" si="125"/>
        <v/>
      </c>
      <c r="R618" t="str">
        <f t="shared" ca="1" si="128"/>
        <v/>
      </c>
      <c r="S618" s="10" t="str">
        <f t="shared" ca="1" si="126"/>
        <v/>
      </c>
    </row>
    <row r="619" spans="1:19" x14ac:dyDescent="0.2">
      <c r="A619">
        <v>605</v>
      </c>
      <c r="B619" s="1">
        <v>42006.523611111108</v>
      </c>
      <c r="C619" s="2">
        <v>14106.956816059404</v>
      </c>
      <c r="D619" s="2">
        <v>14120.999619098706</v>
      </c>
      <c r="E619" s="2">
        <v>14098.187881277732</v>
      </c>
      <c r="F619" s="2">
        <v>14106.632219804045</v>
      </c>
      <c r="G619">
        <f t="shared" ca="1" si="118"/>
        <v>14145.208288510115</v>
      </c>
      <c r="H619">
        <f t="shared" ca="1" si="119"/>
        <v>13883.068548900081</v>
      </c>
      <c r="I619" t="str">
        <f t="shared" ca="1" si="120"/>
        <v/>
      </c>
      <c r="J619" s="2">
        <f t="shared" si="129"/>
        <v>244.3414138128046</v>
      </c>
      <c r="K619">
        <f t="shared" ca="1" si="117"/>
        <v>144.23740847042916</v>
      </c>
      <c r="L619" t="str">
        <f t="shared" ca="1" si="121"/>
        <v/>
      </c>
      <c r="M619" t="str">
        <f t="shared" ca="1" si="122"/>
        <v/>
      </c>
      <c r="N619" t="str">
        <f t="shared" ca="1" si="123"/>
        <v/>
      </c>
      <c r="O619" t="str">
        <f t="shared" ca="1" si="124"/>
        <v/>
      </c>
      <c r="P619" t="str">
        <f t="shared" ca="1" si="127"/>
        <v/>
      </c>
      <c r="Q619" t="str">
        <f t="shared" ca="1" si="125"/>
        <v/>
      </c>
      <c r="R619" t="str">
        <f t="shared" ca="1" si="128"/>
        <v/>
      </c>
      <c r="S619" s="10" t="str">
        <f t="shared" ca="1" si="126"/>
        <v/>
      </c>
    </row>
    <row r="620" spans="1:19" x14ac:dyDescent="0.2">
      <c r="A620">
        <v>606</v>
      </c>
      <c r="B620" s="1">
        <v>42006.524305555555</v>
      </c>
      <c r="C620" s="2">
        <v>13783.641014567496</v>
      </c>
      <c r="D620" s="2">
        <v>13797.077630240461</v>
      </c>
      <c r="E620" s="2">
        <v>13782.03920491704</v>
      </c>
      <c r="F620" s="2">
        <v>13784.74898805124</v>
      </c>
      <c r="G620">
        <f t="shared" ca="1" si="118"/>
        <v>14145.208288510115</v>
      </c>
      <c r="H620">
        <f t="shared" ca="1" si="119"/>
        <v>13883.068548900081</v>
      </c>
      <c r="I620" t="str">
        <f t="shared" ca="1" si="120"/>
        <v>Sell</v>
      </c>
      <c r="J620" s="2">
        <f t="shared" si="129"/>
        <v>25.707367172830345</v>
      </c>
      <c r="K620">
        <f t="shared" ca="1" si="117"/>
        <v>140.85083586192636</v>
      </c>
      <c r="L620">
        <f t="shared" ca="1" si="121"/>
        <v>14164.770220623934</v>
      </c>
      <c r="M620">
        <f t="shared" ca="1" si="122"/>
        <v>13178.814369590449</v>
      </c>
      <c r="N620" t="str">
        <f t="shared" ca="1" si="123"/>
        <v>Sell</v>
      </c>
      <c r="O620">
        <f t="shared" ca="1" si="124"/>
        <v>13883.068548900081</v>
      </c>
      <c r="P620">
        <f t="shared" ca="1" si="127"/>
        <v>140.85083586192636</v>
      </c>
      <c r="Q620">
        <f t="shared" ca="1" si="125"/>
        <v>42006.524305555555</v>
      </c>
      <c r="R620" t="str">
        <f t="shared" ca="1" si="128"/>
        <v/>
      </c>
      <c r="S620" s="10" t="str">
        <f t="shared" ca="1" si="126"/>
        <v/>
      </c>
    </row>
    <row r="621" spans="1:19" x14ac:dyDescent="0.2">
      <c r="A621">
        <v>607</v>
      </c>
      <c r="B621" s="1">
        <v>42006.525000000001</v>
      </c>
      <c r="C621" s="2">
        <v>13966.850242613766</v>
      </c>
      <c r="D621" s="2">
        <v>13989.649202188117</v>
      </c>
      <c r="E621" s="2">
        <v>13948.434452436566</v>
      </c>
      <c r="F621" s="2">
        <v>13967.097640333666</v>
      </c>
      <c r="G621">
        <f t="shared" ca="1" si="118"/>
        <v>14120.999619098706</v>
      </c>
      <c r="H621">
        <f t="shared" ca="1" si="119"/>
        <v>13782.03920491704</v>
      </c>
      <c r="I621" t="str">
        <f t="shared" ca="1" si="120"/>
        <v/>
      </c>
      <c r="J621" s="2">
        <f t="shared" si="129"/>
        <v>324.59301488700476</v>
      </c>
      <c r="K621">
        <f t="shared" ca="1" si="117"/>
        <v>146.10061240550004</v>
      </c>
      <c r="L621">
        <f t="shared" ca="1" si="121"/>
        <v>14164.770220623934</v>
      </c>
      <c r="M621">
        <f t="shared" ca="1" si="122"/>
        <v>13178.814369590449</v>
      </c>
      <c r="N621" t="str">
        <f t="shared" ca="1" si="123"/>
        <v>Sell</v>
      </c>
      <c r="O621">
        <f t="shared" ca="1" si="124"/>
        <v>13883.068548900081</v>
      </c>
      <c r="P621">
        <f t="shared" ca="1" si="127"/>
        <v>140.85083586192636</v>
      </c>
      <c r="Q621">
        <f t="shared" ca="1" si="125"/>
        <v>42006.524305555555</v>
      </c>
      <c r="R621" t="str">
        <f t="shared" ca="1" si="128"/>
        <v/>
      </c>
      <c r="S621" s="10" t="str">
        <f t="shared" ca="1" si="126"/>
        <v/>
      </c>
    </row>
    <row r="622" spans="1:19" x14ac:dyDescent="0.2">
      <c r="A622">
        <v>608</v>
      </c>
      <c r="B622" s="1">
        <v>42006.525694444441</v>
      </c>
      <c r="C622" s="2">
        <v>14036.486541091053</v>
      </c>
      <c r="D622" s="2">
        <v>14067.135056000869</v>
      </c>
      <c r="E622" s="2">
        <v>14027.472387090311</v>
      </c>
      <c r="F622" s="2">
        <v>14037.704642434266</v>
      </c>
      <c r="G622">
        <f t="shared" ca="1" si="118"/>
        <v>13989.649202188117</v>
      </c>
      <c r="H622">
        <f t="shared" ca="1" si="119"/>
        <v>13782.03920491704</v>
      </c>
      <c r="I622" t="str">
        <f t="shared" ca="1" si="120"/>
        <v>Buy</v>
      </c>
      <c r="J622" s="2">
        <f t="shared" si="129"/>
        <v>204.90021413687646</v>
      </c>
      <c r="K622">
        <f t="shared" ca="1" si="117"/>
        <v>147.78060102639651</v>
      </c>
      <c r="L622">
        <f t="shared" ca="1" si="121"/>
        <v>14164.770220623934</v>
      </c>
      <c r="M622">
        <f t="shared" ca="1" si="122"/>
        <v>13178.814369590449</v>
      </c>
      <c r="N622" t="str">
        <f t="shared" ca="1" si="123"/>
        <v>Sell</v>
      </c>
      <c r="O622">
        <f t="shared" ca="1" si="124"/>
        <v>13883.068548900081</v>
      </c>
      <c r="P622">
        <f t="shared" ca="1" si="127"/>
        <v>140.85083586192636</v>
      </c>
      <c r="Q622">
        <f t="shared" ca="1" si="125"/>
        <v>42006.524305555555</v>
      </c>
      <c r="R622" t="str">
        <f t="shared" ca="1" si="128"/>
        <v/>
      </c>
      <c r="S622" s="10" t="str">
        <f t="shared" ca="1" si="126"/>
        <v/>
      </c>
    </row>
    <row r="623" spans="1:19" x14ac:dyDescent="0.2">
      <c r="A623">
        <v>609</v>
      </c>
      <c r="B623" s="1">
        <v>42006.526388888888</v>
      </c>
      <c r="C623" s="2">
        <v>14100.255766780996</v>
      </c>
      <c r="D623" s="2">
        <v>14117.404777617043</v>
      </c>
      <c r="E623" s="2">
        <v>14084.080732180302</v>
      </c>
      <c r="F623" s="2">
        <v>14100.235536688604</v>
      </c>
      <c r="G623">
        <f t="shared" ca="1" si="118"/>
        <v>14067.135056000869</v>
      </c>
      <c r="H623">
        <f t="shared" ca="1" si="119"/>
        <v>13782.03920491704</v>
      </c>
      <c r="I623" t="str">
        <f t="shared" ca="1" si="120"/>
        <v>Buy</v>
      </c>
      <c r="J623" s="2">
        <f t="shared" si="129"/>
        <v>100.03741566720237</v>
      </c>
      <c r="K623">
        <f t="shared" ca="1" si="117"/>
        <v>146.41651001613383</v>
      </c>
      <c r="L623">
        <f t="shared" ca="1" si="121"/>
        <v>14164.770220623934</v>
      </c>
      <c r="M623">
        <f t="shared" ca="1" si="122"/>
        <v>13178.814369590449</v>
      </c>
      <c r="N623" t="str">
        <f t="shared" ca="1" si="123"/>
        <v>Sell</v>
      </c>
      <c r="O623">
        <f t="shared" ca="1" si="124"/>
        <v>13883.068548900081</v>
      </c>
      <c r="P623">
        <f t="shared" ca="1" si="127"/>
        <v>140.85083586192636</v>
      </c>
      <c r="Q623">
        <f t="shared" ca="1" si="125"/>
        <v>42006.524305555555</v>
      </c>
      <c r="R623" t="str">
        <f t="shared" ca="1" si="128"/>
        <v/>
      </c>
      <c r="S623" s="10" t="str">
        <f t="shared" ca="1" si="126"/>
        <v/>
      </c>
    </row>
    <row r="624" spans="1:19" x14ac:dyDescent="0.2">
      <c r="A624">
        <v>610</v>
      </c>
      <c r="B624" s="1">
        <v>42006.527083333334</v>
      </c>
      <c r="C624" s="2">
        <v>13939.551728739298</v>
      </c>
      <c r="D624" s="2">
        <v>13954.852642637587</v>
      </c>
      <c r="E624" s="2">
        <v>13935.527428585772</v>
      </c>
      <c r="F624" s="2">
        <v>13938.784123112897</v>
      </c>
      <c r="G624">
        <f t="shared" ca="1" si="118"/>
        <v>14117.404777617043</v>
      </c>
      <c r="H624">
        <f t="shared" ca="1" si="119"/>
        <v>13948.434452436566</v>
      </c>
      <c r="I624" t="str">
        <f t="shared" ca="1" si="120"/>
        <v>Sell</v>
      </c>
      <c r="J624" s="2">
        <f t="shared" si="129"/>
        <v>79.700135182776648</v>
      </c>
      <c r="K624">
        <f t="shared" ca="1" si="117"/>
        <v>144.51032787803791</v>
      </c>
      <c r="L624">
        <f t="shared" ca="1" si="121"/>
        <v>14164.770220623934</v>
      </c>
      <c r="M624">
        <f t="shared" ca="1" si="122"/>
        <v>13178.814369590449</v>
      </c>
      <c r="N624" t="str">
        <f t="shared" ca="1" si="123"/>
        <v>Sell</v>
      </c>
      <c r="O624">
        <f t="shared" ca="1" si="124"/>
        <v>13883.068548900081</v>
      </c>
      <c r="P624">
        <f t="shared" ca="1" si="127"/>
        <v>140.85083586192636</v>
      </c>
      <c r="Q624">
        <f t="shared" ca="1" si="125"/>
        <v>42006.524305555555</v>
      </c>
      <c r="R624" t="str">
        <f t="shared" ca="1" si="128"/>
        <v/>
      </c>
      <c r="S624" s="10" t="str">
        <f t="shared" ca="1" si="126"/>
        <v/>
      </c>
    </row>
    <row r="625" spans="1:19" x14ac:dyDescent="0.2">
      <c r="A625">
        <v>611</v>
      </c>
      <c r="B625" s="1">
        <v>42006.527777777781</v>
      </c>
      <c r="C625" s="2">
        <v>14064.34250511511</v>
      </c>
      <c r="D625" s="2">
        <v>14077.272733540434</v>
      </c>
      <c r="E625" s="2">
        <v>14043.342210109158</v>
      </c>
      <c r="F625" s="2">
        <v>14065.536746104133</v>
      </c>
      <c r="G625">
        <f t="shared" ca="1" si="118"/>
        <v>14117.404777617043</v>
      </c>
      <c r="H625">
        <f t="shared" ca="1" si="119"/>
        <v>13935.527428585772</v>
      </c>
      <c r="I625" t="str">
        <f t="shared" ca="1" si="120"/>
        <v/>
      </c>
      <c r="J625" s="2">
        <f t="shared" si="129"/>
        <v>164.70810810283183</v>
      </c>
      <c r="K625">
        <f t="shared" ca="1" si="117"/>
        <v>145.08740731303203</v>
      </c>
      <c r="L625">
        <f t="shared" ca="1" si="121"/>
        <v>14164.770220623934</v>
      </c>
      <c r="M625">
        <f t="shared" ca="1" si="122"/>
        <v>13178.814369590449</v>
      </c>
      <c r="N625" t="str">
        <f t="shared" ca="1" si="123"/>
        <v>Sell</v>
      </c>
      <c r="O625">
        <f t="shared" ca="1" si="124"/>
        <v>13883.068548900081</v>
      </c>
      <c r="P625">
        <f t="shared" ca="1" si="127"/>
        <v>140.85083586192636</v>
      </c>
      <c r="Q625">
        <f t="shared" ca="1" si="125"/>
        <v>42006.524305555555</v>
      </c>
      <c r="R625" t="str">
        <f t="shared" ca="1" si="128"/>
        <v/>
      </c>
      <c r="S625" s="10" t="str">
        <f t="shared" ca="1" si="126"/>
        <v/>
      </c>
    </row>
    <row r="626" spans="1:19" x14ac:dyDescent="0.2">
      <c r="A626">
        <v>612</v>
      </c>
      <c r="B626" s="1">
        <v>42006.52847222222</v>
      </c>
      <c r="C626" s="2">
        <v>13928.737813842179</v>
      </c>
      <c r="D626" s="2">
        <v>13950.353863294753</v>
      </c>
      <c r="E626" s="2">
        <v>13912.081888448531</v>
      </c>
      <c r="F626" s="2">
        <v>13928.532322377945</v>
      </c>
      <c r="G626">
        <f t="shared" ca="1" si="118"/>
        <v>14077.272733540434</v>
      </c>
      <c r="H626">
        <f t="shared" ca="1" si="119"/>
        <v>13935.527428585772</v>
      </c>
      <c r="I626" t="str">
        <f t="shared" ca="1" si="120"/>
        <v>Sell</v>
      </c>
      <c r="J626" s="2">
        <f t="shared" si="129"/>
        <v>138.48861042753742</v>
      </c>
      <c r="K626">
        <f t="shared" ca="1" si="117"/>
        <v>144.89887025916076</v>
      </c>
      <c r="L626">
        <f t="shared" ca="1" si="121"/>
        <v>14164.770220623934</v>
      </c>
      <c r="M626">
        <f t="shared" ca="1" si="122"/>
        <v>13178.814369590449</v>
      </c>
      <c r="N626" t="str">
        <f t="shared" ca="1" si="123"/>
        <v>Sell</v>
      </c>
      <c r="O626">
        <f t="shared" ca="1" si="124"/>
        <v>13883.068548900081</v>
      </c>
      <c r="P626">
        <f t="shared" ca="1" si="127"/>
        <v>140.85083586192636</v>
      </c>
      <c r="Q626">
        <f t="shared" ca="1" si="125"/>
        <v>42006.524305555555</v>
      </c>
      <c r="R626" t="str">
        <f t="shared" ca="1" si="128"/>
        <v/>
      </c>
      <c r="S626" s="10" t="str">
        <f t="shared" ca="1" si="126"/>
        <v/>
      </c>
    </row>
    <row r="627" spans="1:19" x14ac:dyDescent="0.2">
      <c r="A627">
        <v>613</v>
      </c>
      <c r="B627" s="1">
        <v>42006.529166666667</v>
      </c>
      <c r="C627" s="2">
        <v>13912.834174641323</v>
      </c>
      <c r="D627" s="2">
        <v>13927.182737211517</v>
      </c>
      <c r="E627" s="2">
        <v>13898.931063905899</v>
      </c>
      <c r="F627" s="2">
        <v>13913.221754356764</v>
      </c>
      <c r="G627">
        <f t="shared" ca="1" si="118"/>
        <v>14077.272733540434</v>
      </c>
      <c r="H627">
        <f t="shared" ca="1" si="119"/>
        <v>13912.081888448531</v>
      </c>
      <c r="I627" t="str">
        <f t="shared" ca="1" si="120"/>
        <v>Sell</v>
      </c>
      <c r="J627" s="2">
        <f t="shared" si="129"/>
        <v>153.45485765560261</v>
      </c>
      <c r="K627">
        <f t="shared" ca="1" si="117"/>
        <v>145.14332704191625</v>
      </c>
      <c r="L627">
        <f t="shared" ca="1" si="121"/>
        <v>14164.770220623934</v>
      </c>
      <c r="M627">
        <f t="shared" ca="1" si="122"/>
        <v>13178.814369590449</v>
      </c>
      <c r="N627" t="str">
        <f t="shared" ca="1" si="123"/>
        <v>Sell</v>
      </c>
      <c r="O627">
        <f t="shared" ca="1" si="124"/>
        <v>13883.068548900081</v>
      </c>
      <c r="P627">
        <f t="shared" ca="1" si="127"/>
        <v>140.85083586192636</v>
      </c>
      <c r="Q627">
        <f t="shared" ca="1" si="125"/>
        <v>42006.524305555555</v>
      </c>
      <c r="R627" t="str">
        <f t="shared" ca="1" si="128"/>
        <v/>
      </c>
      <c r="S627" s="10" t="str">
        <f t="shared" ca="1" si="126"/>
        <v/>
      </c>
    </row>
    <row r="628" spans="1:19" x14ac:dyDescent="0.2">
      <c r="A628">
        <v>614</v>
      </c>
      <c r="B628" s="1">
        <v>42006.529861111114</v>
      </c>
      <c r="C628" s="2">
        <v>13833.062018563238</v>
      </c>
      <c r="D628" s="2">
        <v>13849.879527409208</v>
      </c>
      <c r="E628" s="2">
        <v>13814.035300809885</v>
      </c>
      <c r="F628" s="2">
        <v>13833.236372760763</v>
      </c>
      <c r="G628">
        <f t="shared" ca="1" si="118"/>
        <v>13950.353863294753</v>
      </c>
      <c r="H628">
        <f t="shared" ca="1" si="119"/>
        <v>13898.931063905899</v>
      </c>
      <c r="I628" t="str">
        <f t="shared" ca="1" si="120"/>
        <v>Sell</v>
      </c>
      <c r="J628" s="2">
        <f t="shared" si="129"/>
        <v>29.601258472046538</v>
      </c>
      <c r="K628">
        <f t="shared" ca="1" si="117"/>
        <v>141.8421250827771</v>
      </c>
      <c r="L628">
        <f t="shared" ca="1" si="121"/>
        <v>14164.770220623934</v>
      </c>
      <c r="M628">
        <f t="shared" ca="1" si="122"/>
        <v>13178.814369590449</v>
      </c>
      <c r="N628" t="str">
        <f t="shared" ca="1" si="123"/>
        <v>Sell</v>
      </c>
      <c r="O628">
        <f t="shared" ca="1" si="124"/>
        <v>13883.068548900081</v>
      </c>
      <c r="P628">
        <f t="shared" ca="1" si="127"/>
        <v>140.85083586192636</v>
      </c>
      <c r="Q628">
        <f t="shared" ca="1" si="125"/>
        <v>42006.524305555555</v>
      </c>
      <c r="R628" t="str">
        <f t="shared" ca="1" si="128"/>
        <v/>
      </c>
      <c r="S628" s="10" t="str">
        <f t="shared" ca="1" si="126"/>
        <v/>
      </c>
    </row>
    <row r="629" spans="1:19" x14ac:dyDescent="0.2">
      <c r="A629">
        <v>615</v>
      </c>
      <c r="B629" s="1">
        <v>42006.530555555553</v>
      </c>
      <c r="C629" s="2">
        <v>13689.673742126701</v>
      </c>
      <c r="D629" s="2">
        <v>13700.009626957193</v>
      </c>
      <c r="E629" s="2">
        <v>13673.960634813351</v>
      </c>
      <c r="F629" s="2">
        <v>13689.354898405791</v>
      </c>
      <c r="G629">
        <f t="shared" ca="1" si="118"/>
        <v>13927.182737211517</v>
      </c>
      <c r="H629">
        <f t="shared" ca="1" si="119"/>
        <v>13814.035300809885</v>
      </c>
      <c r="I629" t="str">
        <f t="shared" ca="1" si="120"/>
        <v>Sell</v>
      </c>
      <c r="J629" s="2">
        <f t="shared" si="129"/>
        <v>99.18645354687942</v>
      </c>
      <c r="K629">
        <f t="shared" ca="1" si="117"/>
        <v>140.62339161032287</v>
      </c>
      <c r="L629">
        <f t="shared" ca="1" si="121"/>
        <v>14164.770220623934</v>
      </c>
      <c r="M629">
        <f t="shared" ca="1" si="122"/>
        <v>13178.814369590449</v>
      </c>
      <c r="N629" t="str">
        <f t="shared" ca="1" si="123"/>
        <v>Sell</v>
      </c>
      <c r="O629">
        <f t="shared" ca="1" si="124"/>
        <v>13883.068548900081</v>
      </c>
      <c r="P629">
        <f t="shared" ca="1" si="127"/>
        <v>140.85083586192636</v>
      </c>
      <c r="Q629">
        <f t="shared" ca="1" si="125"/>
        <v>42006.524305555555</v>
      </c>
      <c r="R629" t="str">
        <f t="shared" ca="1" si="128"/>
        <v/>
      </c>
      <c r="S629" s="10" t="str">
        <f t="shared" ca="1" si="126"/>
        <v/>
      </c>
    </row>
    <row r="630" spans="1:19" x14ac:dyDescent="0.2">
      <c r="A630">
        <v>616</v>
      </c>
      <c r="B630" s="1">
        <v>42006.53125</v>
      </c>
      <c r="C630" s="2">
        <v>13882.039550356711</v>
      </c>
      <c r="D630" s="2">
        <v>13895.145951742155</v>
      </c>
      <c r="E630" s="2">
        <v>13860.335470762728</v>
      </c>
      <c r="F630" s="2">
        <v>13883.309426545717</v>
      </c>
      <c r="G630">
        <f t="shared" ca="1" si="118"/>
        <v>13849.879527409208</v>
      </c>
      <c r="H630">
        <f t="shared" ca="1" si="119"/>
        <v>13673.960634813351</v>
      </c>
      <c r="I630" t="str">
        <f t="shared" ca="1" si="120"/>
        <v>Buy</v>
      </c>
      <c r="J630" s="2">
        <f t="shared" si="129"/>
        <v>159.27573794741147</v>
      </c>
      <c r="K630">
        <f t="shared" ca="1" si="117"/>
        <v>141.15631579138255</v>
      </c>
      <c r="L630">
        <f t="shared" ca="1" si="121"/>
        <v>14164.770220623934</v>
      </c>
      <c r="M630">
        <f t="shared" ca="1" si="122"/>
        <v>13178.814369590449</v>
      </c>
      <c r="N630" t="str">
        <f t="shared" ca="1" si="123"/>
        <v>Sell</v>
      </c>
      <c r="O630">
        <f t="shared" ca="1" si="124"/>
        <v>13883.068548900081</v>
      </c>
      <c r="P630">
        <f t="shared" ca="1" si="127"/>
        <v>140.85083586192636</v>
      </c>
      <c r="Q630">
        <f t="shared" ca="1" si="125"/>
        <v>42006.524305555555</v>
      </c>
      <c r="R630" t="str">
        <f t="shared" ca="1" si="128"/>
        <v/>
      </c>
      <c r="S630" s="10" t="str">
        <f t="shared" ca="1" si="126"/>
        <v/>
      </c>
    </row>
    <row r="631" spans="1:19" x14ac:dyDescent="0.2">
      <c r="A631">
        <v>617</v>
      </c>
      <c r="B631" s="1">
        <v>42006.531944444447</v>
      </c>
      <c r="C631" s="2">
        <v>13946.498341478045</v>
      </c>
      <c r="D631" s="2">
        <v>13959.752991562153</v>
      </c>
      <c r="E631" s="2">
        <v>13934.793559395568</v>
      </c>
      <c r="F631" s="2">
        <v>13946.113262345272</v>
      </c>
      <c r="G631">
        <f t="shared" ca="1" si="118"/>
        <v>13895.145951742155</v>
      </c>
      <c r="H631">
        <f t="shared" ca="1" si="119"/>
        <v>13673.960634813351</v>
      </c>
      <c r="I631" t="str">
        <f t="shared" ca="1" si="120"/>
        <v>Buy</v>
      </c>
      <c r="J631" s="2">
        <f t="shared" si="129"/>
        <v>205.79105333636471</v>
      </c>
      <c r="K631">
        <f t="shared" ca="1" si="117"/>
        <v>143.00302257838203</v>
      </c>
      <c r="L631">
        <f t="shared" ca="1" si="121"/>
        <v>14164.770220623934</v>
      </c>
      <c r="M631">
        <f t="shared" ca="1" si="122"/>
        <v>13178.814369590449</v>
      </c>
      <c r="N631" t="str">
        <f t="shared" ca="1" si="123"/>
        <v>Sell</v>
      </c>
      <c r="O631">
        <f t="shared" ca="1" si="124"/>
        <v>13883.068548900081</v>
      </c>
      <c r="P631">
        <f t="shared" ca="1" si="127"/>
        <v>140.85083586192636</v>
      </c>
      <c r="Q631">
        <f t="shared" ca="1" si="125"/>
        <v>42006.524305555555</v>
      </c>
      <c r="R631" t="str">
        <f t="shared" ca="1" si="128"/>
        <v/>
      </c>
      <c r="S631" s="10" t="str">
        <f t="shared" ca="1" si="126"/>
        <v/>
      </c>
    </row>
    <row r="632" spans="1:19" x14ac:dyDescent="0.2">
      <c r="A632">
        <v>618</v>
      </c>
      <c r="B632" s="1">
        <v>42006.532638888886</v>
      </c>
      <c r="C632" s="2">
        <v>13848.714692507941</v>
      </c>
      <c r="D632" s="2">
        <v>13860.064290982607</v>
      </c>
      <c r="E632" s="2">
        <v>13842.453310140896</v>
      </c>
      <c r="F632" s="2">
        <v>13848.328234953435</v>
      </c>
      <c r="G632">
        <f t="shared" ca="1" si="118"/>
        <v>13959.752991562153</v>
      </c>
      <c r="H632">
        <f t="shared" ca="1" si="119"/>
        <v>13673.960634813351</v>
      </c>
      <c r="I632" t="str">
        <f t="shared" ca="1" si="120"/>
        <v/>
      </c>
      <c r="J632" s="2">
        <f t="shared" si="129"/>
        <v>76.443565016435969</v>
      </c>
      <c r="K632">
        <f t="shared" ca="1" si="117"/>
        <v>141.10132379089785</v>
      </c>
      <c r="L632">
        <f t="shared" ca="1" si="121"/>
        <v>14164.770220623934</v>
      </c>
      <c r="M632">
        <f t="shared" ca="1" si="122"/>
        <v>13178.814369590449</v>
      </c>
      <c r="N632" t="str">
        <f t="shared" ca="1" si="123"/>
        <v>Sell</v>
      </c>
      <c r="O632">
        <f t="shared" ca="1" si="124"/>
        <v>13883.068548900081</v>
      </c>
      <c r="P632">
        <f t="shared" ca="1" si="127"/>
        <v>140.85083586192636</v>
      </c>
      <c r="Q632">
        <f t="shared" ca="1" si="125"/>
        <v>42006.524305555555</v>
      </c>
      <c r="R632" t="str">
        <f t="shared" ca="1" si="128"/>
        <v/>
      </c>
      <c r="S632" s="10" t="str">
        <f t="shared" ca="1" si="126"/>
        <v/>
      </c>
    </row>
    <row r="633" spans="1:19" x14ac:dyDescent="0.2">
      <c r="A633">
        <v>619</v>
      </c>
      <c r="B633" s="1">
        <v>42006.533333333333</v>
      </c>
      <c r="C633" s="2">
        <v>14077.804116230551</v>
      </c>
      <c r="D633" s="2">
        <v>14097.187494050755</v>
      </c>
      <c r="E633" s="2">
        <v>14075.272929887162</v>
      </c>
      <c r="F633" s="2">
        <v>14077.316960088998</v>
      </c>
      <c r="G633">
        <f t="shared" ca="1" si="118"/>
        <v>13959.752991562153</v>
      </c>
      <c r="H633">
        <f t="shared" ca="1" si="119"/>
        <v>13842.453310140896</v>
      </c>
      <c r="I633" t="str">
        <f t="shared" ca="1" si="120"/>
        <v>Buy</v>
      </c>
      <c r="J633" s="2">
        <f t="shared" si="129"/>
        <v>103.65995220437617</v>
      </c>
      <c r="K633">
        <f t="shared" ca="1" si="117"/>
        <v>140.03157031699723</v>
      </c>
      <c r="L633">
        <f t="shared" ca="1" si="121"/>
        <v>14164.770220623934</v>
      </c>
      <c r="M633">
        <f t="shared" ca="1" si="122"/>
        <v>13178.814369590449</v>
      </c>
      <c r="N633" t="str">
        <f t="shared" ca="1" si="123"/>
        <v>Sell</v>
      </c>
      <c r="O633">
        <f t="shared" ca="1" si="124"/>
        <v>13883.068548900081</v>
      </c>
      <c r="P633">
        <f t="shared" ca="1" si="127"/>
        <v>140.85083586192636</v>
      </c>
      <c r="Q633">
        <f t="shared" ca="1" si="125"/>
        <v>42006.524305555555</v>
      </c>
      <c r="R633" t="str">
        <f t="shared" ca="1" si="128"/>
        <v/>
      </c>
      <c r="S633" s="10" t="str">
        <f t="shared" ca="1" si="126"/>
        <v/>
      </c>
    </row>
    <row r="634" spans="1:19" x14ac:dyDescent="0.2">
      <c r="A634">
        <v>620</v>
      </c>
      <c r="B634" s="1">
        <v>42006.53402777778</v>
      </c>
      <c r="C634" s="2">
        <v>14105.837997598257</v>
      </c>
      <c r="D634" s="2">
        <v>14124.46423159398</v>
      </c>
      <c r="E634" s="2">
        <v>14088.113213793473</v>
      </c>
      <c r="F634" s="2">
        <v>14106.996803977117</v>
      </c>
      <c r="G634">
        <f t="shared" ca="1" si="118"/>
        <v>14097.187494050755</v>
      </c>
      <c r="H634">
        <f t="shared" ca="1" si="119"/>
        <v>13842.453310140896</v>
      </c>
      <c r="I634" t="str">
        <f t="shared" ca="1" si="120"/>
        <v>Buy</v>
      </c>
      <c r="J634" s="2">
        <f t="shared" si="129"/>
        <v>248.85925909732032</v>
      </c>
      <c r="K634">
        <f t="shared" ca="1" si="117"/>
        <v>143.14093285357788</v>
      </c>
      <c r="L634">
        <f t="shared" ca="1" si="121"/>
        <v>14164.770220623934</v>
      </c>
      <c r="M634">
        <f t="shared" ca="1" si="122"/>
        <v>13178.814369590449</v>
      </c>
      <c r="N634" t="str">
        <f t="shared" ca="1" si="123"/>
        <v>Sell</v>
      </c>
      <c r="O634">
        <f t="shared" ca="1" si="124"/>
        <v>13883.068548900081</v>
      </c>
      <c r="P634">
        <f t="shared" ca="1" si="127"/>
        <v>140.85083586192636</v>
      </c>
      <c r="Q634">
        <f t="shared" ca="1" si="125"/>
        <v>42006.524305555555</v>
      </c>
      <c r="R634" t="str">
        <f t="shared" ca="1" si="128"/>
        <v/>
      </c>
      <c r="S634" s="10" t="str">
        <f t="shared" ca="1" si="126"/>
        <v/>
      </c>
    </row>
    <row r="635" spans="1:19" x14ac:dyDescent="0.2">
      <c r="A635">
        <v>621</v>
      </c>
      <c r="B635" s="1">
        <v>42006.534722222219</v>
      </c>
      <c r="C635" s="2">
        <v>14085.000480228522</v>
      </c>
      <c r="D635" s="2">
        <v>14098.67342828542</v>
      </c>
      <c r="E635" s="2">
        <v>14070.047062739684</v>
      </c>
      <c r="F635" s="2">
        <v>14084.311438626894</v>
      </c>
      <c r="G635">
        <f t="shared" ca="1" si="118"/>
        <v>14124.46423159398</v>
      </c>
      <c r="H635">
        <f t="shared" ca="1" si="119"/>
        <v>13842.453310140896</v>
      </c>
      <c r="I635" t="str">
        <f t="shared" ca="1" si="120"/>
        <v/>
      </c>
      <c r="J635" s="2">
        <f t="shared" si="129"/>
        <v>47.1472715049822</v>
      </c>
      <c r="K635">
        <f t="shared" ca="1" si="117"/>
        <v>140.39825681504658</v>
      </c>
      <c r="L635">
        <f t="shared" ca="1" si="121"/>
        <v>14164.770220623934</v>
      </c>
      <c r="M635">
        <f t="shared" ca="1" si="122"/>
        <v>13178.814369590449</v>
      </c>
      <c r="N635" t="str">
        <f t="shared" ca="1" si="123"/>
        <v>Sell</v>
      </c>
      <c r="O635">
        <f t="shared" ca="1" si="124"/>
        <v>13883.068548900081</v>
      </c>
      <c r="P635">
        <f t="shared" ca="1" si="127"/>
        <v>140.85083586192636</v>
      </c>
      <c r="Q635">
        <f t="shared" ca="1" si="125"/>
        <v>42006.524305555555</v>
      </c>
      <c r="R635" t="str">
        <f t="shared" ca="1" si="128"/>
        <v/>
      </c>
      <c r="S635" s="10" t="str">
        <f t="shared" ca="1" si="126"/>
        <v/>
      </c>
    </row>
    <row r="636" spans="1:19" x14ac:dyDescent="0.2">
      <c r="A636">
        <v>622</v>
      </c>
      <c r="B636" s="1">
        <v>42006.535416666666</v>
      </c>
      <c r="C636" s="2">
        <v>14300.707059953027</v>
      </c>
      <c r="D636" s="2">
        <v>14310.734778708576</v>
      </c>
      <c r="E636" s="2">
        <v>14285.09975760662</v>
      </c>
      <c r="F636" s="2">
        <v>14299.871242897574</v>
      </c>
      <c r="G636">
        <f t="shared" ca="1" si="118"/>
        <v>14124.46423159398</v>
      </c>
      <c r="H636">
        <f t="shared" ca="1" si="119"/>
        <v>14070.047062739684</v>
      </c>
      <c r="I636" t="str">
        <f t="shared" ca="1" si="120"/>
        <v>Buy</v>
      </c>
      <c r="J636" s="2">
        <f t="shared" si="129"/>
        <v>36.949741237433045</v>
      </c>
      <c r="K636">
        <f t="shared" ca="1" si="117"/>
        <v>137.4425849414005</v>
      </c>
      <c r="L636" t="str">
        <f t="shared" ca="1" si="121"/>
        <v/>
      </c>
      <c r="M636" t="str">
        <f t="shared" ca="1" si="122"/>
        <v/>
      </c>
      <c r="N636" t="str">
        <f t="shared" ca="1" si="123"/>
        <v>SL</v>
      </c>
      <c r="O636" t="str">
        <f t="shared" ca="1" si="124"/>
        <v/>
      </c>
      <c r="P636" t="str">
        <f t="shared" ca="1" si="127"/>
        <v/>
      </c>
      <c r="Q636" t="str">
        <f t="shared" ca="1" si="125"/>
        <v/>
      </c>
      <c r="R636">
        <f t="shared" ca="1" si="128"/>
        <v>-281.701671723853</v>
      </c>
      <c r="S636" s="10">
        <f t="shared" ca="1" si="126"/>
        <v>1.1111111110949423E-2</v>
      </c>
    </row>
    <row r="637" spans="1:19" x14ac:dyDescent="0.2">
      <c r="A637">
        <v>623</v>
      </c>
      <c r="B637" s="1">
        <v>42006.536111111112</v>
      </c>
      <c r="C637" s="2">
        <v>14346.539496708032</v>
      </c>
      <c r="D637" s="2">
        <v>14350.50212156994</v>
      </c>
      <c r="E637" s="2">
        <v>14321.403169524465</v>
      </c>
      <c r="F637" s="2">
        <v>14346.547418002061</v>
      </c>
      <c r="G637">
        <f t="shared" ca="1" si="118"/>
        <v>14310.734778708576</v>
      </c>
      <c r="H637">
        <f t="shared" ca="1" si="119"/>
        <v>14070.047062739684</v>
      </c>
      <c r="I637" t="str">
        <f t="shared" ca="1" si="120"/>
        <v>Buy</v>
      </c>
      <c r="J637" s="2">
        <f t="shared" si="129"/>
        <v>226.42334008168291</v>
      </c>
      <c r="K637">
        <f t="shared" ca="1" si="117"/>
        <v>139.98489223112287</v>
      </c>
      <c r="L637">
        <f t="shared" ca="1" si="121"/>
        <v>14030.76499424633</v>
      </c>
      <c r="M637">
        <f t="shared" ca="1" si="122"/>
        <v>15010.659239864191</v>
      </c>
      <c r="N637" t="str">
        <f t="shared" ca="1" si="123"/>
        <v>Buy</v>
      </c>
      <c r="O637">
        <f t="shared" ca="1" si="124"/>
        <v>14310.734778708576</v>
      </c>
      <c r="P637">
        <f t="shared" ca="1" si="127"/>
        <v>139.98489223112287</v>
      </c>
      <c r="Q637">
        <f t="shared" ca="1" si="125"/>
        <v>42006.536111111112</v>
      </c>
      <c r="R637" t="str">
        <f t="shared" ca="1" si="128"/>
        <v/>
      </c>
      <c r="S637" s="10" t="str">
        <f t="shared" ca="1" si="126"/>
        <v/>
      </c>
    </row>
    <row r="638" spans="1:19" x14ac:dyDescent="0.2">
      <c r="A638">
        <v>624</v>
      </c>
      <c r="B638" s="1">
        <v>42006.536805555559</v>
      </c>
      <c r="C638" s="2">
        <v>14501.409922780471</v>
      </c>
      <c r="D638" s="2">
        <v>14516.227334318884</v>
      </c>
      <c r="E638" s="2">
        <v>14487.363360838688</v>
      </c>
      <c r="F638" s="2">
        <v>14502.587038563894</v>
      </c>
      <c r="G638">
        <f t="shared" ca="1" si="118"/>
        <v>14350.50212156994</v>
      </c>
      <c r="H638">
        <f t="shared" ca="1" si="119"/>
        <v>14070.047062739684</v>
      </c>
      <c r="I638" t="str">
        <f t="shared" ca="1" si="120"/>
        <v>Buy</v>
      </c>
      <c r="J638" s="2">
        <f t="shared" si="129"/>
        <v>50.630878672365725</v>
      </c>
      <c r="K638">
        <f t="shared" ca="1" si="117"/>
        <v>137.4319204151584</v>
      </c>
      <c r="L638">
        <f t="shared" ca="1" si="121"/>
        <v>14030.76499424633</v>
      </c>
      <c r="M638">
        <f t="shared" ca="1" si="122"/>
        <v>15010.659239864191</v>
      </c>
      <c r="N638" t="str">
        <f t="shared" ca="1" si="123"/>
        <v>Buy</v>
      </c>
      <c r="O638">
        <f t="shared" ca="1" si="124"/>
        <v>14310.734778708576</v>
      </c>
      <c r="P638">
        <f t="shared" ca="1" si="127"/>
        <v>139.98489223112287</v>
      </c>
      <c r="Q638">
        <f t="shared" ca="1" si="125"/>
        <v>42006.536111111112</v>
      </c>
      <c r="R638" t="str">
        <f t="shared" ca="1" si="128"/>
        <v/>
      </c>
      <c r="S638" s="10" t="str">
        <f t="shared" ca="1" si="126"/>
        <v/>
      </c>
    </row>
    <row r="639" spans="1:19" x14ac:dyDescent="0.2">
      <c r="A639">
        <v>625</v>
      </c>
      <c r="B639" s="1">
        <v>42006.537499999999</v>
      </c>
      <c r="C639" s="2">
        <v>14597.0746352144</v>
      </c>
      <c r="D639" s="2">
        <v>14602.197545949997</v>
      </c>
      <c r="E639" s="2">
        <v>14579.77993406434</v>
      </c>
      <c r="F639" s="2">
        <v>14596.311066166991</v>
      </c>
      <c r="G639">
        <f t="shared" ca="1" si="118"/>
        <v>14516.227334318884</v>
      </c>
      <c r="H639">
        <f t="shared" ca="1" si="119"/>
        <v>14285.09975760662</v>
      </c>
      <c r="I639" t="str">
        <f t="shared" ca="1" si="120"/>
        <v>Buy</v>
      </c>
      <c r="J639" s="2">
        <f t="shared" si="129"/>
        <v>169.67991631682344</v>
      </c>
      <c r="K639">
        <f t="shared" ca="1" si="117"/>
        <v>138.35329172663455</v>
      </c>
      <c r="L639">
        <f t="shared" ca="1" si="121"/>
        <v>14030.76499424633</v>
      </c>
      <c r="M639">
        <f t="shared" ca="1" si="122"/>
        <v>15010.659239864191</v>
      </c>
      <c r="N639" t="str">
        <f t="shared" ca="1" si="123"/>
        <v>Buy</v>
      </c>
      <c r="O639">
        <f t="shared" ca="1" si="124"/>
        <v>14310.734778708576</v>
      </c>
      <c r="P639">
        <f t="shared" ca="1" si="127"/>
        <v>139.98489223112287</v>
      </c>
      <c r="Q639">
        <f t="shared" ca="1" si="125"/>
        <v>42006.536111111112</v>
      </c>
      <c r="R639" t="str">
        <f t="shared" ca="1" si="128"/>
        <v/>
      </c>
      <c r="S639" s="10" t="str">
        <f t="shared" ca="1" si="126"/>
        <v/>
      </c>
    </row>
    <row r="640" spans="1:19" x14ac:dyDescent="0.2">
      <c r="A640">
        <v>626</v>
      </c>
      <c r="B640" s="1">
        <v>42006.538194444445</v>
      </c>
      <c r="C640" s="2">
        <v>14760.269603039689</v>
      </c>
      <c r="D640" s="2">
        <v>14790.12356853008</v>
      </c>
      <c r="E640" s="2">
        <v>14738.775850557353</v>
      </c>
      <c r="F640" s="2">
        <v>14759.660117103344</v>
      </c>
      <c r="G640">
        <f t="shared" ca="1" si="118"/>
        <v>14602.197545949997</v>
      </c>
      <c r="H640">
        <f t="shared" ca="1" si="119"/>
        <v>14321.403169524465</v>
      </c>
      <c r="I640" t="str">
        <f t="shared" ca="1" si="120"/>
        <v>Buy</v>
      </c>
      <c r="J640" s="2">
        <f t="shared" si="129"/>
        <v>99.610507386103563</v>
      </c>
      <c r="K640">
        <f t="shared" ca="1" si="117"/>
        <v>137.24635503119083</v>
      </c>
      <c r="L640">
        <f t="shared" ca="1" si="121"/>
        <v>14030.76499424633</v>
      </c>
      <c r="M640">
        <f t="shared" ca="1" si="122"/>
        <v>15010.659239864191</v>
      </c>
      <c r="N640" t="str">
        <f t="shared" ca="1" si="123"/>
        <v>Buy</v>
      </c>
      <c r="O640">
        <f t="shared" ca="1" si="124"/>
        <v>14310.734778708576</v>
      </c>
      <c r="P640">
        <f t="shared" ca="1" si="127"/>
        <v>139.98489223112287</v>
      </c>
      <c r="Q640">
        <f t="shared" ca="1" si="125"/>
        <v>42006.536111111112</v>
      </c>
      <c r="R640" t="str">
        <f t="shared" ca="1" si="128"/>
        <v/>
      </c>
      <c r="S640" s="10" t="str">
        <f t="shared" ca="1" si="126"/>
        <v/>
      </c>
    </row>
    <row r="641" spans="1:19" x14ac:dyDescent="0.2">
      <c r="A641">
        <v>627</v>
      </c>
      <c r="B641" s="1">
        <v>42006.538888888892</v>
      </c>
      <c r="C641" s="2">
        <v>14873.800552498869</v>
      </c>
      <c r="D641" s="2">
        <v>14892.319673342499</v>
      </c>
      <c r="E641" s="2">
        <v>14855.9049907852</v>
      </c>
      <c r="F641" s="2">
        <v>14873.05479121755</v>
      </c>
      <c r="G641">
        <f t="shared" ca="1" si="118"/>
        <v>14790.12356853008</v>
      </c>
      <c r="H641">
        <f t="shared" ca="1" si="119"/>
        <v>14487.363360838688</v>
      </c>
      <c r="I641" t="str">
        <f t="shared" ca="1" si="120"/>
        <v>Buy</v>
      </c>
      <c r="J641" s="2">
        <f t="shared" si="129"/>
        <v>193.81250236308915</v>
      </c>
      <c r="K641">
        <f t="shared" ca="1" si="117"/>
        <v>138.86253066924507</v>
      </c>
      <c r="L641">
        <f t="shared" ca="1" si="121"/>
        <v>14030.76499424633</v>
      </c>
      <c r="M641">
        <f t="shared" ca="1" si="122"/>
        <v>15010.659239864191</v>
      </c>
      <c r="N641" t="str">
        <f t="shared" ca="1" si="123"/>
        <v>Buy</v>
      </c>
      <c r="O641">
        <f t="shared" ca="1" si="124"/>
        <v>14310.734778708576</v>
      </c>
      <c r="P641">
        <f t="shared" ca="1" si="127"/>
        <v>139.98489223112287</v>
      </c>
      <c r="Q641">
        <f t="shared" ca="1" si="125"/>
        <v>42006.536111111112</v>
      </c>
      <c r="R641" t="str">
        <f t="shared" ca="1" si="128"/>
        <v/>
      </c>
      <c r="S641" s="10" t="str">
        <f t="shared" ca="1" si="126"/>
        <v/>
      </c>
    </row>
    <row r="642" spans="1:19" x14ac:dyDescent="0.2">
      <c r="A642">
        <v>628</v>
      </c>
      <c r="B642" s="1">
        <v>42006.539583333331</v>
      </c>
      <c r="C642" s="2">
        <v>14826.779597059653</v>
      </c>
      <c r="D642" s="2">
        <v>14839.54440445303</v>
      </c>
      <c r="E642" s="2">
        <v>14803.283114467606</v>
      </c>
      <c r="F642" s="2">
        <v>14827.726252267123</v>
      </c>
      <c r="G642">
        <f t="shared" ca="1" si="118"/>
        <v>14892.319673342499</v>
      </c>
      <c r="H642">
        <f t="shared" ca="1" si="119"/>
        <v>14579.77993406434</v>
      </c>
      <c r="I642" t="str">
        <f t="shared" ca="1" si="120"/>
        <v/>
      </c>
      <c r="J642" s="2">
        <f t="shared" si="129"/>
        <v>132.65955623915579</v>
      </c>
      <c r="K642">
        <f t="shared" ca="1" si="117"/>
        <v>138.68530282838537</v>
      </c>
      <c r="L642">
        <f t="shared" ca="1" si="121"/>
        <v>14030.76499424633</v>
      </c>
      <c r="M642">
        <f t="shared" ca="1" si="122"/>
        <v>15010.659239864191</v>
      </c>
      <c r="N642" t="str">
        <f t="shared" ca="1" si="123"/>
        <v>Buy</v>
      </c>
      <c r="O642">
        <f t="shared" ca="1" si="124"/>
        <v>14310.734778708576</v>
      </c>
      <c r="P642">
        <f t="shared" ca="1" si="127"/>
        <v>139.98489223112287</v>
      </c>
      <c r="Q642">
        <f t="shared" ca="1" si="125"/>
        <v>42006.536111111112</v>
      </c>
      <c r="R642" t="str">
        <f t="shared" ca="1" si="128"/>
        <v/>
      </c>
      <c r="S642" s="10" t="str">
        <f t="shared" ca="1" si="126"/>
        <v/>
      </c>
    </row>
    <row r="643" spans="1:19" x14ac:dyDescent="0.2">
      <c r="A643">
        <v>629</v>
      </c>
      <c r="B643" s="1">
        <v>42006.540277777778</v>
      </c>
      <c r="C643" s="2">
        <v>14915.143395770405</v>
      </c>
      <c r="D643" s="2">
        <v>14932.675040852184</v>
      </c>
      <c r="E643" s="2">
        <v>14903.659205407515</v>
      </c>
      <c r="F643" s="2">
        <v>14915.137240479202</v>
      </c>
      <c r="G643">
        <f t="shared" ca="1" si="118"/>
        <v>14892.319673342499</v>
      </c>
      <c r="H643">
        <f t="shared" ca="1" si="119"/>
        <v>14738.775850557353</v>
      </c>
      <c r="I643" t="str">
        <f t="shared" ca="1" si="120"/>
        <v>Buy</v>
      </c>
      <c r="J643" s="2">
        <f t="shared" si="129"/>
        <v>69.771676749944163</v>
      </c>
      <c r="K643">
        <f t="shared" ca="1" si="117"/>
        <v>136.71634208328706</v>
      </c>
      <c r="L643">
        <f t="shared" ca="1" si="121"/>
        <v>14030.76499424633</v>
      </c>
      <c r="M643">
        <f t="shared" ca="1" si="122"/>
        <v>15010.659239864191</v>
      </c>
      <c r="N643" t="str">
        <f t="shared" ca="1" si="123"/>
        <v>Buy</v>
      </c>
      <c r="O643">
        <f t="shared" ca="1" si="124"/>
        <v>14310.734778708576</v>
      </c>
      <c r="P643">
        <f t="shared" ca="1" si="127"/>
        <v>139.98489223112287</v>
      </c>
      <c r="Q643">
        <f t="shared" ca="1" si="125"/>
        <v>42006.536111111112</v>
      </c>
      <c r="R643" t="str">
        <f t="shared" ca="1" si="128"/>
        <v/>
      </c>
      <c r="S643" s="10" t="str">
        <f t="shared" ca="1" si="126"/>
        <v/>
      </c>
    </row>
    <row r="644" spans="1:19" x14ac:dyDescent="0.2">
      <c r="A644">
        <v>630</v>
      </c>
      <c r="B644" s="1">
        <v>42006.540972222225</v>
      </c>
      <c r="C644" s="2">
        <v>14686.614117890158</v>
      </c>
      <c r="D644" s="2">
        <v>14701.057369782331</v>
      </c>
      <c r="E644" s="2">
        <v>14685.221776865263</v>
      </c>
      <c r="F644" s="2">
        <v>14685.952814306553</v>
      </c>
      <c r="G644">
        <f t="shared" ca="1" si="118"/>
        <v>14932.675040852184</v>
      </c>
      <c r="H644">
        <f t="shared" ca="1" si="119"/>
        <v>14803.283114467606</v>
      </c>
      <c r="I644" t="str">
        <f t="shared" ca="1" si="120"/>
        <v>Sell</v>
      </c>
      <c r="J644" s="2">
        <f t="shared" si="129"/>
        <v>104.94878858506127</v>
      </c>
      <c r="K644">
        <f t="shared" ca="1" si="117"/>
        <v>135.80869769762347</v>
      </c>
      <c r="L644">
        <f t="shared" ca="1" si="121"/>
        <v>14030.76499424633</v>
      </c>
      <c r="M644">
        <f t="shared" ca="1" si="122"/>
        <v>15010.659239864191</v>
      </c>
      <c r="N644" t="str">
        <f t="shared" ca="1" si="123"/>
        <v>Buy</v>
      </c>
      <c r="O644">
        <f t="shared" ca="1" si="124"/>
        <v>14310.734778708576</v>
      </c>
      <c r="P644">
        <f t="shared" ca="1" si="127"/>
        <v>139.98489223112287</v>
      </c>
      <c r="Q644">
        <f t="shared" ca="1" si="125"/>
        <v>42006.536111111112</v>
      </c>
      <c r="R644" t="str">
        <f t="shared" ca="1" si="128"/>
        <v/>
      </c>
      <c r="S644" s="10" t="str">
        <f t="shared" ca="1" si="126"/>
        <v/>
      </c>
    </row>
    <row r="645" spans="1:19" x14ac:dyDescent="0.2">
      <c r="A645">
        <v>631</v>
      </c>
      <c r="B645" s="1">
        <v>42006.541666666664</v>
      </c>
      <c r="C645" s="2">
        <v>14711.761413645743</v>
      </c>
      <c r="D645" s="2">
        <v>14729.580645286138</v>
      </c>
      <c r="E645" s="2">
        <v>14684.553322827182</v>
      </c>
      <c r="F645" s="2">
        <v>14711.086762405905</v>
      </c>
      <c r="G645">
        <f t="shared" ca="1" si="118"/>
        <v>14932.675040852184</v>
      </c>
      <c r="H645">
        <f t="shared" ca="1" si="119"/>
        <v>14685.221776865263</v>
      </c>
      <c r="I645" t="str">
        <f t="shared" ca="1" si="120"/>
        <v>Sell</v>
      </c>
      <c r="J645" s="2">
        <f t="shared" si="129"/>
        <v>229.91546361393921</v>
      </c>
      <c r="K645">
        <f t="shared" ca="1" si="117"/>
        <v>138.49746243808963</v>
      </c>
      <c r="L645">
        <f t="shared" ca="1" si="121"/>
        <v>14030.76499424633</v>
      </c>
      <c r="M645">
        <f t="shared" ca="1" si="122"/>
        <v>15010.659239864191</v>
      </c>
      <c r="N645" t="str">
        <f t="shared" ca="1" si="123"/>
        <v>Buy</v>
      </c>
      <c r="O645">
        <f t="shared" ca="1" si="124"/>
        <v>14310.734778708576</v>
      </c>
      <c r="P645">
        <f t="shared" ca="1" si="127"/>
        <v>139.98489223112287</v>
      </c>
      <c r="Q645">
        <f t="shared" ca="1" si="125"/>
        <v>42006.536111111112</v>
      </c>
      <c r="R645" t="str">
        <f t="shared" ca="1" si="128"/>
        <v/>
      </c>
      <c r="S645" s="10" t="str">
        <f t="shared" ca="1" si="126"/>
        <v/>
      </c>
    </row>
    <row r="646" spans="1:19" x14ac:dyDescent="0.2">
      <c r="A646">
        <v>632</v>
      </c>
      <c r="B646" s="1">
        <v>42006.542361111111</v>
      </c>
      <c r="C646" s="2">
        <v>14628.856418205793</v>
      </c>
      <c r="D646" s="2">
        <v>14642.202442474774</v>
      </c>
      <c r="E646" s="2">
        <v>14611.070504091071</v>
      </c>
      <c r="F646" s="2">
        <v>14628.467438198006</v>
      </c>
      <c r="G646">
        <f t="shared" ca="1" si="118"/>
        <v>14729.580645286138</v>
      </c>
      <c r="H646">
        <f t="shared" ca="1" si="119"/>
        <v>14684.553322827182</v>
      </c>
      <c r="I646" t="str">
        <f t="shared" ca="1" si="120"/>
        <v>Sell</v>
      </c>
      <c r="J646" s="2">
        <f t="shared" si="129"/>
        <v>45.027322458956405</v>
      </c>
      <c r="K646">
        <f t="shared" ca="1" si="117"/>
        <v>135.8268870101144</v>
      </c>
      <c r="L646">
        <f t="shared" ca="1" si="121"/>
        <v>14030.76499424633</v>
      </c>
      <c r="M646">
        <f t="shared" ca="1" si="122"/>
        <v>15010.659239864191</v>
      </c>
      <c r="N646" t="str">
        <f t="shared" ca="1" si="123"/>
        <v>Buy</v>
      </c>
      <c r="O646">
        <f t="shared" ca="1" si="124"/>
        <v>14310.734778708576</v>
      </c>
      <c r="P646">
        <f t="shared" ca="1" si="127"/>
        <v>139.98489223112287</v>
      </c>
      <c r="Q646">
        <f t="shared" ca="1" si="125"/>
        <v>42006.536111111112</v>
      </c>
      <c r="R646" t="str">
        <f t="shared" ca="1" si="128"/>
        <v/>
      </c>
      <c r="S646" s="10" t="str">
        <f t="shared" ca="1" si="126"/>
        <v/>
      </c>
    </row>
    <row r="647" spans="1:19" x14ac:dyDescent="0.2">
      <c r="A647">
        <v>633</v>
      </c>
      <c r="B647" s="1">
        <v>42006.543055555558</v>
      </c>
      <c r="C647" s="2">
        <v>14863.039708867789</v>
      </c>
      <c r="D647" s="2">
        <v>14873.561911688896</v>
      </c>
      <c r="E647" s="2">
        <v>14841.32747987256</v>
      </c>
      <c r="F647" s="2">
        <v>14863.905894733172</v>
      </c>
      <c r="G647">
        <f t="shared" ca="1" si="118"/>
        <v>14729.580645286138</v>
      </c>
      <c r="H647">
        <f t="shared" ca="1" si="119"/>
        <v>14611.070504091071</v>
      </c>
      <c r="I647" t="str">
        <f t="shared" ca="1" si="120"/>
        <v>Buy</v>
      </c>
      <c r="J647" s="2">
        <f t="shared" si="129"/>
        <v>100.01625831483398</v>
      </c>
      <c r="K647">
        <f t="shared" ca="1" si="117"/>
        <v>134.80372619024925</v>
      </c>
      <c r="L647">
        <f t="shared" ca="1" si="121"/>
        <v>14030.76499424633</v>
      </c>
      <c r="M647">
        <f t="shared" ca="1" si="122"/>
        <v>15010.659239864191</v>
      </c>
      <c r="N647" t="str">
        <f t="shared" ca="1" si="123"/>
        <v>Buy</v>
      </c>
      <c r="O647">
        <f t="shared" ca="1" si="124"/>
        <v>14310.734778708576</v>
      </c>
      <c r="P647">
        <f t="shared" ca="1" si="127"/>
        <v>139.98489223112287</v>
      </c>
      <c r="Q647">
        <f t="shared" ca="1" si="125"/>
        <v>42006.536111111112</v>
      </c>
      <c r="R647" t="str">
        <f t="shared" ca="1" si="128"/>
        <v/>
      </c>
      <c r="S647" s="10" t="str">
        <f t="shared" ca="1" si="126"/>
        <v/>
      </c>
    </row>
    <row r="648" spans="1:19" x14ac:dyDescent="0.2">
      <c r="A648">
        <v>634</v>
      </c>
      <c r="B648" s="1">
        <v>42006.543749999997</v>
      </c>
      <c r="C648" s="2">
        <v>14891.661944804271</v>
      </c>
      <c r="D648" s="2">
        <v>14910.164582910371</v>
      </c>
      <c r="E648" s="2">
        <v>14864.981017652579</v>
      </c>
      <c r="F648" s="2">
        <v>14893.157826829967</v>
      </c>
      <c r="G648">
        <f t="shared" ca="1" si="118"/>
        <v>14873.561911688896</v>
      </c>
      <c r="H648">
        <f t="shared" ca="1" si="119"/>
        <v>14611.070504091071</v>
      </c>
      <c r="I648" t="str">
        <f t="shared" ca="1" si="120"/>
        <v>Buy</v>
      </c>
      <c r="J648" s="2">
        <f t="shared" si="129"/>
        <v>245.09447349088987</v>
      </c>
      <c r="K648">
        <f t="shared" ca="1" si="117"/>
        <v>137.95489039883898</v>
      </c>
      <c r="L648">
        <f t="shared" ca="1" si="121"/>
        <v>14030.76499424633</v>
      </c>
      <c r="M648">
        <f t="shared" ca="1" si="122"/>
        <v>15010.659239864191</v>
      </c>
      <c r="N648" t="str">
        <f t="shared" ca="1" si="123"/>
        <v>Buy</v>
      </c>
      <c r="O648">
        <f t="shared" ca="1" si="124"/>
        <v>14310.734778708576</v>
      </c>
      <c r="P648">
        <f t="shared" ca="1" si="127"/>
        <v>139.98489223112287</v>
      </c>
      <c r="Q648">
        <f t="shared" ca="1" si="125"/>
        <v>42006.536111111112</v>
      </c>
      <c r="R648" t="str">
        <f t="shared" ca="1" si="128"/>
        <v/>
      </c>
      <c r="S648" s="10" t="str">
        <f t="shared" ca="1" si="126"/>
        <v/>
      </c>
    </row>
    <row r="649" spans="1:19" x14ac:dyDescent="0.2">
      <c r="A649">
        <v>635</v>
      </c>
      <c r="B649" s="1">
        <v>42006.544444444444</v>
      </c>
      <c r="C649" s="2">
        <v>14953.161053378348</v>
      </c>
      <c r="D649" s="2">
        <v>14975.050311850726</v>
      </c>
      <c r="E649" s="2">
        <v>14928.784147761553</v>
      </c>
      <c r="F649" s="2">
        <v>14952.581514087951</v>
      </c>
      <c r="G649">
        <f t="shared" ca="1" si="118"/>
        <v>14910.164582910371</v>
      </c>
      <c r="H649">
        <f t="shared" ca="1" si="119"/>
        <v>14611.070504091071</v>
      </c>
      <c r="I649" t="str">
        <f t="shared" ca="1" si="120"/>
        <v>Buy</v>
      </c>
      <c r="J649" s="2">
        <f t="shared" si="129"/>
        <v>46.258688177198565</v>
      </c>
      <c r="K649">
        <f t="shared" ca="1" si="117"/>
        <v>135.33499890679209</v>
      </c>
      <c r="L649">
        <f t="shared" ca="1" si="121"/>
        <v>14030.76499424633</v>
      </c>
      <c r="M649">
        <f t="shared" ca="1" si="122"/>
        <v>15010.659239864191</v>
      </c>
      <c r="N649" t="str">
        <f t="shared" ca="1" si="123"/>
        <v>Buy</v>
      </c>
      <c r="O649">
        <f t="shared" ca="1" si="124"/>
        <v>14310.734778708576</v>
      </c>
      <c r="P649">
        <f t="shared" ca="1" si="127"/>
        <v>139.98489223112287</v>
      </c>
      <c r="Q649">
        <f t="shared" ca="1" si="125"/>
        <v>42006.536111111112</v>
      </c>
      <c r="R649" t="str">
        <f t="shared" ca="1" si="128"/>
        <v/>
      </c>
      <c r="S649" s="10" t="str">
        <f t="shared" ca="1" si="126"/>
        <v/>
      </c>
    </row>
    <row r="650" spans="1:19" x14ac:dyDescent="0.2">
      <c r="A650">
        <v>636</v>
      </c>
      <c r="B650" s="1">
        <v>42006.545138888891</v>
      </c>
      <c r="C650" s="2">
        <v>14940.016085560477</v>
      </c>
      <c r="D650" s="2">
        <v>14954.273894245249</v>
      </c>
      <c r="E650" s="2">
        <v>14915.442919378407</v>
      </c>
      <c r="F650" s="2">
        <v>14940.615218783334</v>
      </c>
      <c r="G650">
        <f t="shared" ca="1" si="118"/>
        <v>14975.050311850726</v>
      </c>
      <c r="H650">
        <f t="shared" ca="1" si="119"/>
        <v>14841.32747987256</v>
      </c>
      <c r="I650" t="str">
        <f t="shared" ca="1" si="120"/>
        <v/>
      </c>
      <c r="J650" s="2">
        <f t="shared" si="129"/>
        <v>81.892485020758613</v>
      </c>
      <c r="K650">
        <f t="shared" ca="1" si="117"/>
        <v>133.8080699386197</v>
      </c>
      <c r="L650">
        <f t="shared" ca="1" si="121"/>
        <v>14030.76499424633</v>
      </c>
      <c r="M650">
        <f t="shared" ca="1" si="122"/>
        <v>15010.659239864191</v>
      </c>
      <c r="N650" t="str">
        <f t="shared" ca="1" si="123"/>
        <v>Buy</v>
      </c>
      <c r="O650">
        <f t="shared" ca="1" si="124"/>
        <v>14310.734778708576</v>
      </c>
      <c r="P650">
        <f t="shared" ca="1" si="127"/>
        <v>139.98489223112287</v>
      </c>
      <c r="Q650">
        <f t="shared" ca="1" si="125"/>
        <v>42006.536111111112</v>
      </c>
      <c r="R650" t="str">
        <f t="shared" ca="1" si="128"/>
        <v/>
      </c>
      <c r="S650" s="10" t="str">
        <f t="shared" ca="1" si="126"/>
        <v/>
      </c>
    </row>
    <row r="651" spans="1:19" x14ac:dyDescent="0.2">
      <c r="A651">
        <v>637</v>
      </c>
      <c r="B651" s="1">
        <v>42006.54583333333</v>
      </c>
      <c r="C651" s="2">
        <v>15232.811773773277</v>
      </c>
      <c r="D651" s="2">
        <v>15244.779499945953</v>
      </c>
      <c r="E651" s="2">
        <v>15213.878106796183</v>
      </c>
      <c r="F651" s="2">
        <v>15233.60399364516</v>
      </c>
      <c r="G651">
        <f t="shared" ca="1" si="118"/>
        <v>14975.050311850726</v>
      </c>
      <c r="H651">
        <f t="shared" ca="1" si="119"/>
        <v>14864.981017652579</v>
      </c>
      <c r="I651" t="str">
        <f t="shared" ca="1" si="120"/>
        <v>Buy</v>
      </c>
      <c r="J651" s="2">
        <f t="shared" si="129"/>
        <v>38.830974866841643</v>
      </c>
      <c r="K651">
        <f t="shared" ca="1" si="117"/>
        <v>131.09443865085461</v>
      </c>
      <c r="L651" t="str">
        <f t="shared" ca="1" si="121"/>
        <v/>
      </c>
      <c r="M651" t="str">
        <f t="shared" ca="1" si="122"/>
        <v/>
      </c>
      <c r="N651" t="str">
        <f t="shared" ca="1" si="123"/>
        <v>TP</v>
      </c>
      <c r="O651" t="str">
        <f t="shared" ca="1" si="124"/>
        <v/>
      </c>
      <c r="P651" t="str">
        <f t="shared" ca="1" si="127"/>
        <v/>
      </c>
      <c r="Q651" t="str">
        <f t="shared" ca="1" si="125"/>
        <v/>
      </c>
      <c r="R651">
        <f t="shared" ca="1" si="128"/>
        <v>699.92446115561506</v>
      </c>
      <c r="S651" s="10">
        <f t="shared" ca="1" si="126"/>
        <v>9.7222222175332718E-3</v>
      </c>
    </row>
    <row r="652" spans="1:19" x14ac:dyDescent="0.2">
      <c r="A652">
        <v>638</v>
      </c>
      <c r="B652" s="1">
        <v>42006.546527777777</v>
      </c>
      <c r="C652" s="2">
        <v>15393.869243193079</v>
      </c>
      <c r="D652" s="2">
        <v>15412.994930149196</v>
      </c>
      <c r="E652" s="2">
        <v>15374.91318433897</v>
      </c>
      <c r="F652" s="2">
        <v>15393.374909526026</v>
      </c>
      <c r="G652">
        <f t="shared" ca="1" si="118"/>
        <v>15244.779499945953</v>
      </c>
      <c r="H652">
        <f t="shared" ca="1" si="119"/>
        <v>14915.442919378407</v>
      </c>
      <c r="I652" t="str">
        <f t="shared" ca="1" si="120"/>
        <v>Buy</v>
      </c>
      <c r="J652" s="2">
        <f t="shared" si="129"/>
        <v>304.16428116261886</v>
      </c>
      <c r="K652">
        <f t="shared" ca="1" si="117"/>
        <v>136.03929129404787</v>
      </c>
      <c r="L652">
        <f t="shared" ca="1" si="121"/>
        <v>14972.700917357857</v>
      </c>
      <c r="M652">
        <f t="shared" ca="1" si="122"/>
        <v>15924.975956416192</v>
      </c>
      <c r="N652" t="str">
        <f t="shared" ca="1" si="123"/>
        <v>Buy</v>
      </c>
      <c r="O652">
        <f t="shared" ca="1" si="124"/>
        <v>15244.779499945953</v>
      </c>
      <c r="P652">
        <f t="shared" ca="1" si="127"/>
        <v>136.03929129404787</v>
      </c>
      <c r="Q652">
        <f t="shared" ca="1" si="125"/>
        <v>42006.546527777777</v>
      </c>
      <c r="R652" t="str">
        <f t="shared" ca="1" si="128"/>
        <v/>
      </c>
      <c r="S652" s="10" t="str">
        <f t="shared" ca="1" si="126"/>
        <v/>
      </c>
    </row>
    <row r="653" spans="1:19" x14ac:dyDescent="0.2">
      <c r="A653">
        <v>639</v>
      </c>
      <c r="B653" s="1">
        <v>42006.547222222223</v>
      </c>
      <c r="C653" s="2">
        <v>15437.417071659214</v>
      </c>
      <c r="D653" s="2">
        <v>15441.016424877716</v>
      </c>
      <c r="E653" s="2">
        <v>15422.265772792272</v>
      </c>
      <c r="F653" s="2">
        <v>15436.904234973354</v>
      </c>
      <c r="G653">
        <f t="shared" ca="1" si="118"/>
        <v>15412.994930149196</v>
      </c>
      <c r="H653">
        <f t="shared" ca="1" si="119"/>
        <v>14915.442919378407</v>
      </c>
      <c r="I653" t="str">
        <f t="shared" ca="1" si="120"/>
        <v>Buy</v>
      </c>
      <c r="J653" s="2">
        <f t="shared" si="129"/>
        <v>179.39093650403629</v>
      </c>
      <c r="K653">
        <f t="shared" ca="1" si="117"/>
        <v>137.27790972861897</v>
      </c>
      <c r="L653">
        <f t="shared" ca="1" si="121"/>
        <v>14972.700917357857</v>
      </c>
      <c r="M653">
        <f t="shared" ca="1" si="122"/>
        <v>15924.975956416192</v>
      </c>
      <c r="N653" t="str">
        <f t="shared" ca="1" si="123"/>
        <v>Buy</v>
      </c>
      <c r="O653">
        <f t="shared" ca="1" si="124"/>
        <v>15244.779499945953</v>
      </c>
      <c r="P653">
        <f t="shared" ca="1" si="127"/>
        <v>136.03929129404787</v>
      </c>
      <c r="Q653">
        <f t="shared" ca="1" si="125"/>
        <v>42006.546527777777</v>
      </c>
      <c r="R653" t="str">
        <f t="shared" ca="1" si="128"/>
        <v/>
      </c>
      <c r="S653" s="10" t="str">
        <f t="shared" ca="1" si="126"/>
        <v/>
      </c>
    </row>
    <row r="654" spans="1:19" x14ac:dyDescent="0.2">
      <c r="A654">
        <v>640</v>
      </c>
      <c r="B654" s="1">
        <v>42006.54791666667</v>
      </c>
      <c r="C654" s="2">
        <v>15529.714079734656</v>
      </c>
      <c r="D654" s="2">
        <v>15543.095364089069</v>
      </c>
      <c r="E654" s="2">
        <v>15516.889934349287</v>
      </c>
      <c r="F654" s="2">
        <v>15529.642674386934</v>
      </c>
      <c r="G654">
        <f t="shared" ca="1" si="118"/>
        <v>15441.016424877716</v>
      </c>
      <c r="H654">
        <f t="shared" ca="1" si="119"/>
        <v>15213.878106796183</v>
      </c>
      <c r="I654" t="str">
        <f t="shared" ca="1" si="120"/>
        <v>Buy</v>
      </c>
      <c r="J654" s="2">
        <f t="shared" si="129"/>
        <v>47.641515351690032</v>
      </c>
      <c r="K654">
        <f t="shared" ca="1" si="117"/>
        <v>134.71686988927814</v>
      </c>
      <c r="L654">
        <f t="shared" ca="1" si="121"/>
        <v>14972.700917357857</v>
      </c>
      <c r="M654">
        <f t="shared" ca="1" si="122"/>
        <v>15924.975956416192</v>
      </c>
      <c r="N654" t="str">
        <f t="shared" ca="1" si="123"/>
        <v>Buy</v>
      </c>
      <c r="O654">
        <f t="shared" ca="1" si="124"/>
        <v>15244.779499945953</v>
      </c>
      <c r="P654">
        <f t="shared" ca="1" si="127"/>
        <v>136.03929129404787</v>
      </c>
      <c r="Q654">
        <f t="shared" ca="1" si="125"/>
        <v>42006.546527777777</v>
      </c>
      <c r="R654" t="str">
        <f t="shared" ca="1" si="128"/>
        <v/>
      </c>
      <c r="S654" s="10" t="str">
        <f t="shared" ca="1" si="126"/>
        <v/>
      </c>
    </row>
    <row r="655" spans="1:19" x14ac:dyDescent="0.2">
      <c r="A655">
        <v>641</v>
      </c>
      <c r="B655" s="1">
        <v>42006.548611111109</v>
      </c>
      <c r="C655" s="2">
        <v>15869.760862929785</v>
      </c>
      <c r="D655" s="2">
        <v>15885.673474929847</v>
      </c>
      <c r="E655" s="2">
        <v>15860.163737095121</v>
      </c>
      <c r="F655" s="2">
        <v>15868.698165066233</v>
      </c>
      <c r="G655">
        <f t="shared" ca="1" si="118"/>
        <v>15543.095364089069</v>
      </c>
      <c r="H655">
        <f t="shared" ca="1" si="119"/>
        <v>15374.91318433897</v>
      </c>
      <c r="I655" t="str">
        <f t="shared" ca="1" si="120"/>
        <v>Buy</v>
      </c>
      <c r="J655" s="2">
        <f t="shared" si="129"/>
        <v>106.19112911571574</v>
      </c>
      <c r="K655">
        <f t="shared" ref="K655:K718" ca="1" si="130">IF(A655=$C$7+2,AVERAGE(OFFSET(J656,-$C$7,0,$C$7,1)),IF(A655&gt;$C$7+2,(($C$7-1)*(K654)+J655)/$C$7,""))</f>
        <v>133.90184872431922</v>
      </c>
      <c r="L655">
        <f t="shared" ca="1" si="121"/>
        <v>14972.700917357857</v>
      </c>
      <c r="M655">
        <f t="shared" ca="1" si="122"/>
        <v>15924.975956416192</v>
      </c>
      <c r="N655" t="str">
        <f t="shared" ca="1" si="123"/>
        <v>Buy</v>
      </c>
      <c r="O655">
        <f t="shared" ca="1" si="124"/>
        <v>15244.779499945953</v>
      </c>
      <c r="P655">
        <f t="shared" ca="1" si="127"/>
        <v>136.03929129404787</v>
      </c>
      <c r="Q655">
        <f t="shared" ca="1" si="125"/>
        <v>42006.546527777777</v>
      </c>
      <c r="R655" t="str">
        <f t="shared" ca="1" si="128"/>
        <v/>
      </c>
      <c r="S655" s="10" t="str">
        <f t="shared" ca="1" si="126"/>
        <v/>
      </c>
    </row>
    <row r="656" spans="1:19" x14ac:dyDescent="0.2">
      <c r="A656">
        <v>642</v>
      </c>
      <c r="B656" s="1">
        <v>42006.549305555556</v>
      </c>
      <c r="C656" s="2">
        <v>15609.53153984118</v>
      </c>
      <c r="D656" s="2">
        <v>15635.207421914003</v>
      </c>
      <c r="E656" s="2">
        <v>15590.049914434914</v>
      </c>
      <c r="F656" s="2">
        <v>15609.309314522025</v>
      </c>
      <c r="G656">
        <f t="shared" ref="G656:G713" ca="1" si="131">IF($A656&gt;$C$5,MAX(OFFSET(D656,-$C$5,0,$C$5,1)),"")</f>
        <v>15885.673474929847</v>
      </c>
      <c r="H656">
        <f t="shared" ref="H656:H713" ca="1" si="132">IF($A656&gt;$C$6,MIN(OFFSET(E656,-$C$6,0,$C$6,1)),"")</f>
        <v>15422.265772792272</v>
      </c>
      <c r="I656" t="str">
        <f t="shared" ref="I656:I713" ca="1" si="133">IF(A656&gt;MAX($C$5,$C$6,$C$7+1),IF(AND(D656&gt;G656,E656&lt;H656),"Null",IF(D656&gt;=G656,"Buy",IF(E656&lt;=H656,"Sell",""))),"")</f>
        <v/>
      </c>
      <c r="J656" s="2">
        <f t="shared" si="129"/>
        <v>356.0308005429124</v>
      </c>
      <c r="K656">
        <f t="shared" ca="1" si="130"/>
        <v>140.24839020485047</v>
      </c>
      <c r="L656">
        <f t="shared" ref="L656:L713" ca="1" si="134">IF($N656="Buy", $O656-$C$8*$P656,IF($N656="Sell", $O656+$C$8*$P656,""))</f>
        <v>14972.700917357857</v>
      </c>
      <c r="M656">
        <f t="shared" ref="M656:M713" ca="1" si="135">IF($N656="Buy", $O656+$C$9*$P656,IF($N656="Sell", $O656-$C$9*$P656,""))</f>
        <v>15924.975956416192</v>
      </c>
      <c r="N656" t="str">
        <f t="shared" ref="N656:N713" ca="1" si="136">IF(OR(N655="",N655="SL",N655="TP"),IF(OR(I656="Buy",I656="Sell"),I656,""),IF(N655="Buy",IF(E656&lt;L655,"SL",IF(D656&gt;M655,"TP","Buy")),IF(N655="Sell", IF(D656&gt;L655,"SL",IF(E656&lt;M655,"TP","Sell")),"")))</f>
        <v>Buy</v>
      </c>
      <c r="O656">
        <f t="shared" ref="O656:O713" ca="1" si="137">IF($N655&lt;&gt;$N656,IF($N656="Buy",G656,IF($N656="Sell",$H656,"")),O655)</f>
        <v>15244.779499945953</v>
      </c>
      <c r="P656">
        <f t="shared" ca="1" si="127"/>
        <v>136.03929129404787</v>
      </c>
      <c r="Q656">
        <f t="shared" ref="Q656:Q713" ca="1" si="138">IF($N655&lt;&gt;$N656,IF(OR($N656="Buy",$N656="Sell"),B656,""),Q655)</f>
        <v>42006.546527777777</v>
      </c>
      <c r="R656" t="str">
        <f t="shared" ca="1" si="128"/>
        <v/>
      </c>
      <c r="S656" s="10" t="str">
        <f t="shared" ref="S656:S713" ca="1" si="139">IF(OR(N656="SL",N656="TP"),B656-Q655,"")</f>
        <v/>
      </c>
    </row>
    <row r="657" spans="1:19" x14ac:dyDescent="0.2">
      <c r="A657">
        <v>643</v>
      </c>
      <c r="B657" s="1">
        <v>42006.55</v>
      </c>
      <c r="C657" s="2">
        <v>15906.091846134021</v>
      </c>
      <c r="D657" s="2">
        <v>15924.316327879886</v>
      </c>
      <c r="E657" s="2">
        <v>15902.167537605201</v>
      </c>
      <c r="F657" s="2">
        <v>15904.948047356138</v>
      </c>
      <c r="G657">
        <f t="shared" ca="1" si="131"/>
        <v>15885.673474929847</v>
      </c>
      <c r="H657">
        <f t="shared" ca="1" si="132"/>
        <v>15516.889934349287</v>
      </c>
      <c r="I657" t="str">
        <f t="shared" ca="1" si="133"/>
        <v>Buy</v>
      </c>
      <c r="J657" s="2">
        <f t="shared" si="129"/>
        <v>278.64825063131866</v>
      </c>
      <c r="K657">
        <f t="shared" ca="1" si="130"/>
        <v>144.20267193132099</v>
      </c>
      <c r="L657">
        <f t="shared" ca="1" si="134"/>
        <v>14972.700917357857</v>
      </c>
      <c r="M657">
        <f t="shared" ca="1" si="135"/>
        <v>15924.975956416192</v>
      </c>
      <c r="N657" t="str">
        <f t="shared" ca="1" si="136"/>
        <v>Buy</v>
      </c>
      <c r="O657">
        <f t="shared" ca="1" si="137"/>
        <v>15244.779499945953</v>
      </c>
      <c r="P657">
        <f t="shared" ref="P657:P713" ca="1" si="140">IF($N656&lt;&gt;$N657,IF(OR($N657="Buy",$N657="Sell"),K657,""),P656)</f>
        <v>136.03929129404787</v>
      </c>
      <c r="Q657">
        <f t="shared" ca="1" si="138"/>
        <v>42006.546527777777</v>
      </c>
      <c r="R657" t="str">
        <f t="shared" ref="R657:R713" ca="1" si="141">IF(N656="Buy",IF(N657="TP",M656-O656,IF(N657="SL",L656-O656,"")),IF(N656="Sell",IF(N657="SL",O656-L656,IF(N657="TP",O656-M656,"")),""))</f>
        <v/>
      </c>
      <c r="S657" s="10" t="str">
        <f t="shared" ca="1" si="139"/>
        <v/>
      </c>
    </row>
    <row r="658" spans="1:19" x14ac:dyDescent="0.2">
      <c r="A658">
        <v>644</v>
      </c>
      <c r="B658" s="1">
        <v>42006.550694444442</v>
      </c>
      <c r="C658" s="2">
        <v>15824.056247580365</v>
      </c>
      <c r="D658" s="2">
        <v>15826.593271135025</v>
      </c>
      <c r="E658" s="2">
        <v>15810.561459157994</v>
      </c>
      <c r="F658" s="2">
        <v>15823.863750313472</v>
      </c>
      <c r="G658">
        <f t="shared" ca="1" si="131"/>
        <v>15924.316327879886</v>
      </c>
      <c r="H658">
        <f t="shared" ca="1" si="132"/>
        <v>15590.049914434914</v>
      </c>
      <c r="I658" t="str">
        <f t="shared" ca="1" si="133"/>
        <v/>
      </c>
      <c r="J658" s="2">
        <f t="shared" ref="J658:J713" si="142">MAX(D657-E657,F656-E657,D657-F656)</f>
        <v>315.00701335786107</v>
      </c>
      <c r="K658">
        <f t="shared" ca="1" si="130"/>
        <v>149.08279597207925</v>
      </c>
      <c r="L658">
        <f t="shared" ca="1" si="134"/>
        <v>14972.700917357857</v>
      </c>
      <c r="M658">
        <f t="shared" ca="1" si="135"/>
        <v>15924.975956416192</v>
      </c>
      <c r="N658" t="str">
        <f t="shared" ca="1" si="136"/>
        <v>Buy</v>
      </c>
      <c r="O658">
        <f t="shared" ca="1" si="137"/>
        <v>15244.779499945953</v>
      </c>
      <c r="P658">
        <f t="shared" ca="1" si="140"/>
        <v>136.03929129404787</v>
      </c>
      <c r="Q658">
        <f t="shared" ca="1" si="138"/>
        <v>42006.546527777777</v>
      </c>
      <c r="R658" t="str">
        <f t="shared" ca="1" si="141"/>
        <v/>
      </c>
      <c r="S658" s="10" t="str">
        <f t="shared" ca="1" si="139"/>
        <v/>
      </c>
    </row>
    <row r="659" spans="1:19" x14ac:dyDescent="0.2">
      <c r="A659">
        <v>645</v>
      </c>
      <c r="B659" s="1">
        <v>42006.551388888889</v>
      </c>
      <c r="C659" s="2">
        <v>15744.471121839171</v>
      </c>
      <c r="D659" s="2">
        <v>15759.65886276747</v>
      </c>
      <c r="E659" s="2">
        <v>15714.436465040837</v>
      </c>
      <c r="F659" s="2">
        <v>15745.183161692943</v>
      </c>
      <c r="G659">
        <f t="shared" ca="1" si="131"/>
        <v>15924.316327879886</v>
      </c>
      <c r="H659">
        <f t="shared" ca="1" si="132"/>
        <v>15590.049914434914</v>
      </c>
      <c r="I659" t="str">
        <f t="shared" ca="1" si="133"/>
        <v/>
      </c>
      <c r="J659" s="2">
        <f t="shared" si="142"/>
        <v>94.386588198143727</v>
      </c>
      <c r="K659">
        <f t="shared" ca="1" si="130"/>
        <v>147.52004717853822</v>
      </c>
      <c r="L659">
        <f t="shared" ca="1" si="134"/>
        <v>14972.700917357857</v>
      </c>
      <c r="M659">
        <f t="shared" ca="1" si="135"/>
        <v>15924.975956416192</v>
      </c>
      <c r="N659" t="str">
        <f t="shared" ca="1" si="136"/>
        <v>Buy</v>
      </c>
      <c r="O659">
        <f t="shared" ca="1" si="137"/>
        <v>15244.779499945953</v>
      </c>
      <c r="P659">
        <f t="shared" ca="1" si="140"/>
        <v>136.03929129404787</v>
      </c>
      <c r="Q659">
        <f t="shared" ca="1" si="138"/>
        <v>42006.546527777777</v>
      </c>
      <c r="R659" t="str">
        <f t="shared" ca="1" si="141"/>
        <v/>
      </c>
      <c r="S659" s="10" t="str">
        <f t="shared" ca="1" si="139"/>
        <v/>
      </c>
    </row>
    <row r="660" spans="1:19" x14ac:dyDescent="0.2">
      <c r="A660">
        <v>646</v>
      </c>
      <c r="B660" s="1">
        <v>42006.552083333336</v>
      </c>
      <c r="C660" s="2">
        <v>15796.377443095425</v>
      </c>
      <c r="D660" s="2">
        <v>15807.379198225835</v>
      </c>
      <c r="E660" s="2">
        <v>15781.346546205175</v>
      </c>
      <c r="F660" s="2">
        <v>15795.678047982356</v>
      </c>
      <c r="G660">
        <f t="shared" ca="1" si="131"/>
        <v>15826.593271135025</v>
      </c>
      <c r="H660">
        <f t="shared" ca="1" si="132"/>
        <v>15714.436465040837</v>
      </c>
      <c r="I660" t="str">
        <f t="shared" ca="1" si="133"/>
        <v/>
      </c>
      <c r="J660" s="2">
        <f t="shared" si="142"/>
        <v>109.42728527263534</v>
      </c>
      <c r="K660">
        <f t="shared" ca="1" si="130"/>
        <v>146.43168255265527</v>
      </c>
      <c r="L660">
        <f t="shared" ca="1" si="134"/>
        <v>14972.700917357857</v>
      </c>
      <c r="M660">
        <f t="shared" ca="1" si="135"/>
        <v>15924.975956416192</v>
      </c>
      <c r="N660" t="str">
        <f t="shared" ca="1" si="136"/>
        <v>Buy</v>
      </c>
      <c r="O660">
        <f t="shared" ca="1" si="137"/>
        <v>15244.779499945953</v>
      </c>
      <c r="P660">
        <f t="shared" ca="1" si="140"/>
        <v>136.03929129404787</v>
      </c>
      <c r="Q660">
        <f t="shared" ca="1" si="138"/>
        <v>42006.546527777777</v>
      </c>
      <c r="R660" t="str">
        <f t="shared" ca="1" si="141"/>
        <v/>
      </c>
      <c r="S660" s="10" t="str">
        <f t="shared" ca="1" si="139"/>
        <v/>
      </c>
    </row>
    <row r="661" spans="1:19" x14ac:dyDescent="0.2">
      <c r="A661">
        <v>647</v>
      </c>
      <c r="B661" s="1">
        <v>42006.552777777775</v>
      </c>
      <c r="C661" s="2">
        <v>15738.26803190435</v>
      </c>
      <c r="D661" s="2">
        <v>15751.824164331165</v>
      </c>
      <c r="E661" s="2">
        <v>15720.630841704833</v>
      </c>
      <c r="F661" s="2">
        <v>15737.452151280602</v>
      </c>
      <c r="G661">
        <f t="shared" ca="1" si="131"/>
        <v>15807.379198225835</v>
      </c>
      <c r="H661">
        <f t="shared" ca="1" si="132"/>
        <v>15714.436465040837</v>
      </c>
      <c r="I661" t="str">
        <f t="shared" ca="1" si="133"/>
        <v/>
      </c>
      <c r="J661" s="2">
        <f t="shared" si="142"/>
        <v>62.196036532892322</v>
      </c>
      <c r="K661">
        <f t="shared" ca="1" si="130"/>
        <v>144.02494980923348</v>
      </c>
      <c r="L661">
        <f t="shared" ca="1" si="134"/>
        <v>14972.700917357857</v>
      </c>
      <c r="M661">
        <f t="shared" ca="1" si="135"/>
        <v>15924.975956416192</v>
      </c>
      <c r="N661" t="str">
        <f t="shared" ca="1" si="136"/>
        <v>Buy</v>
      </c>
      <c r="O661">
        <f t="shared" ca="1" si="137"/>
        <v>15244.779499945953</v>
      </c>
      <c r="P661">
        <f t="shared" ca="1" si="140"/>
        <v>136.03929129404787</v>
      </c>
      <c r="Q661">
        <f t="shared" ca="1" si="138"/>
        <v>42006.546527777777</v>
      </c>
      <c r="R661" t="str">
        <f t="shared" ca="1" si="141"/>
        <v/>
      </c>
      <c r="S661" s="10" t="str">
        <f t="shared" ca="1" si="139"/>
        <v/>
      </c>
    </row>
    <row r="662" spans="1:19" x14ac:dyDescent="0.2">
      <c r="A662">
        <v>648</v>
      </c>
      <c r="B662" s="1">
        <v>42006.553472222222</v>
      </c>
      <c r="C662" s="2">
        <v>15674.225962751869</v>
      </c>
      <c r="D662" s="2">
        <v>15692.273288354154</v>
      </c>
      <c r="E662" s="2">
        <v>15656.36531509315</v>
      </c>
      <c r="F662" s="2">
        <v>15672.789441061363</v>
      </c>
      <c r="G662">
        <f t="shared" ca="1" si="131"/>
        <v>15807.379198225835</v>
      </c>
      <c r="H662">
        <f t="shared" ca="1" si="132"/>
        <v>15714.436465040837</v>
      </c>
      <c r="I662" t="str">
        <f t="shared" ca="1" si="133"/>
        <v>Sell</v>
      </c>
      <c r="J662" s="2">
        <f t="shared" si="142"/>
        <v>75.047206277522491</v>
      </c>
      <c r="K662">
        <f t="shared" ca="1" si="130"/>
        <v>142.05415713689888</v>
      </c>
      <c r="L662">
        <f t="shared" ca="1" si="134"/>
        <v>14972.700917357857</v>
      </c>
      <c r="M662">
        <f t="shared" ca="1" si="135"/>
        <v>15924.975956416192</v>
      </c>
      <c r="N662" t="str">
        <f t="shared" ca="1" si="136"/>
        <v>Buy</v>
      </c>
      <c r="O662">
        <f t="shared" ca="1" si="137"/>
        <v>15244.779499945953</v>
      </c>
      <c r="P662">
        <f t="shared" ca="1" si="140"/>
        <v>136.03929129404787</v>
      </c>
      <c r="Q662">
        <f t="shared" ca="1" si="138"/>
        <v>42006.546527777777</v>
      </c>
      <c r="R662" t="str">
        <f t="shared" ca="1" si="141"/>
        <v/>
      </c>
      <c r="S662" s="10" t="str">
        <f t="shared" ca="1" si="139"/>
        <v/>
      </c>
    </row>
    <row r="663" spans="1:19" x14ac:dyDescent="0.2">
      <c r="A663">
        <v>649</v>
      </c>
      <c r="B663" s="1">
        <v>42006.554166666669</v>
      </c>
      <c r="C663" s="2">
        <v>15524.362221086289</v>
      </c>
      <c r="D663" s="2">
        <v>15540.854782262402</v>
      </c>
      <c r="E663" s="2">
        <v>15509.420419627264</v>
      </c>
      <c r="F663" s="2">
        <v>15523.792250349556</v>
      </c>
      <c r="G663">
        <f t="shared" ca="1" si="131"/>
        <v>15751.824164331165</v>
      </c>
      <c r="H663">
        <f t="shared" ca="1" si="132"/>
        <v>15656.36531509315</v>
      </c>
      <c r="I663" t="str">
        <f t="shared" ca="1" si="133"/>
        <v>Sell</v>
      </c>
      <c r="J663" s="2">
        <f t="shared" si="142"/>
        <v>81.086836187452718</v>
      </c>
      <c r="K663">
        <f t="shared" ca="1" si="130"/>
        <v>140.31223368120041</v>
      </c>
      <c r="L663">
        <f t="shared" ca="1" si="134"/>
        <v>14972.700917357857</v>
      </c>
      <c r="M663">
        <f t="shared" ca="1" si="135"/>
        <v>15924.975956416192</v>
      </c>
      <c r="N663" t="str">
        <f t="shared" ca="1" si="136"/>
        <v>Buy</v>
      </c>
      <c r="O663">
        <f t="shared" ca="1" si="137"/>
        <v>15244.779499945953</v>
      </c>
      <c r="P663">
        <f t="shared" ca="1" si="140"/>
        <v>136.03929129404787</v>
      </c>
      <c r="Q663">
        <f t="shared" ca="1" si="138"/>
        <v>42006.546527777777</v>
      </c>
      <c r="R663" t="str">
        <f t="shared" ca="1" si="141"/>
        <v/>
      </c>
      <c r="S663" s="10" t="str">
        <f t="shared" ca="1" si="139"/>
        <v/>
      </c>
    </row>
    <row r="664" spans="1:19" x14ac:dyDescent="0.2">
      <c r="A664">
        <v>650</v>
      </c>
      <c r="B664" s="1">
        <v>42006.554861111108</v>
      </c>
      <c r="C664" s="2">
        <v>15472.612567726945</v>
      </c>
      <c r="D664" s="2">
        <v>15496.875767094181</v>
      </c>
      <c r="E664" s="2">
        <v>15442.48629592348</v>
      </c>
      <c r="F664" s="2">
        <v>15472.843479147437</v>
      </c>
      <c r="G664">
        <f t="shared" ca="1" si="131"/>
        <v>15692.273288354154</v>
      </c>
      <c r="H664">
        <f t="shared" ca="1" si="132"/>
        <v>15509.420419627264</v>
      </c>
      <c r="I664" t="str">
        <f t="shared" ca="1" si="133"/>
        <v>Sell</v>
      </c>
      <c r="J664" s="2">
        <f t="shared" si="142"/>
        <v>163.36902143409861</v>
      </c>
      <c r="K664">
        <f t="shared" ca="1" si="130"/>
        <v>140.97099904556893</v>
      </c>
      <c r="L664">
        <f t="shared" ca="1" si="134"/>
        <v>14972.700917357857</v>
      </c>
      <c r="M664">
        <f t="shared" ca="1" si="135"/>
        <v>15924.975956416192</v>
      </c>
      <c r="N664" t="str">
        <f t="shared" ca="1" si="136"/>
        <v>Buy</v>
      </c>
      <c r="O664">
        <f t="shared" ca="1" si="137"/>
        <v>15244.779499945953</v>
      </c>
      <c r="P664">
        <f t="shared" ca="1" si="140"/>
        <v>136.03929129404787</v>
      </c>
      <c r="Q664">
        <f t="shared" ca="1" si="138"/>
        <v>42006.546527777777</v>
      </c>
      <c r="R664" t="str">
        <f t="shared" ca="1" si="141"/>
        <v/>
      </c>
      <c r="S664" s="10" t="str">
        <f t="shared" ca="1" si="139"/>
        <v/>
      </c>
    </row>
    <row r="665" spans="1:19" x14ac:dyDescent="0.2">
      <c r="A665">
        <v>651</v>
      </c>
      <c r="B665" s="1">
        <v>42006.555555555555</v>
      </c>
      <c r="C665" s="2">
        <v>15452.833286253068</v>
      </c>
      <c r="D665" s="2">
        <v>15470.185610031051</v>
      </c>
      <c r="E665" s="2">
        <v>15439.500611187528</v>
      </c>
      <c r="F665" s="2">
        <v>15453.238817759035</v>
      </c>
      <c r="G665">
        <f t="shared" ca="1" si="131"/>
        <v>15540.854782262402</v>
      </c>
      <c r="H665">
        <f t="shared" ca="1" si="132"/>
        <v>15442.48629592348</v>
      </c>
      <c r="I665" t="str">
        <f t="shared" ca="1" si="133"/>
        <v>Sell</v>
      </c>
      <c r="J665" s="2">
        <f t="shared" si="142"/>
        <v>81.305954426075914</v>
      </c>
      <c r="K665">
        <f t="shared" ca="1" si="130"/>
        <v>139.266283485012</v>
      </c>
      <c r="L665">
        <f t="shared" ca="1" si="134"/>
        <v>14972.700917357857</v>
      </c>
      <c r="M665">
        <f t="shared" ca="1" si="135"/>
        <v>15924.975956416192</v>
      </c>
      <c r="N665" t="str">
        <f t="shared" ca="1" si="136"/>
        <v>Buy</v>
      </c>
      <c r="O665">
        <f t="shared" ca="1" si="137"/>
        <v>15244.779499945953</v>
      </c>
      <c r="P665">
        <f t="shared" ca="1" si="140"/>
        <v>136.03929129404787</v>
      </c>
      <c r="Q665">
        <f t="shared" ca="1" si="138"/>
        <v>42006.546527777777</v>
      </c>
      <c r="R665" t="str">
        <f t="shared" ca="1" si="141"/>
        <v/>
      </c>
      <c r="S665" s="10" t="str">
        <f t="shared" ca="1" si="139"/>
        <v/>
      </c>
    </row>
    <row r="666" spans="1:19" x14ac:dyDescent="0.2">
      <c r="A666">
        <v>652</v>
      </c>
      <c r="B666" s="1">
        <v>42006.556250000001</v>
      </c>
      <c r="C666" s="2">
        <v>15379.989553647591</v>
      </c>
      <c r="D666" s="2">
        <v>15415.887532960262</v>
      </c>
      <c r="E666" s="2">
        <v>15371.726999605893</v>
      </c>
      <c r="F666" s="2">
        <v>15380.338934890542</v>
      </c>
      <c r="G666">
        <f t="shared" ca="1" si="131"/>
        <v>15496.875767094181</v>
      </c>
      <c r="H666">
        <f t="shared" ca="1" si="132"/>
        <v>15439.500611187528</v>
      </c>
      <c r="I666" t="str">
        <f t="shared" ca="1" si="133"/>
        <v>Sell</v>
      </c>
      <c r="J666" s="2">
        <f t="shared" si="142"/>
        <v>33.342867959909199</v>
      </c>
      <c r="K666">
        <f t="shared" ca="1" si="130"/>
        <v>136.23990018429478</v>
      </c>
      <c r="L666">
        <f t="shared" ca="1" si="134"/>
        <v>14972.700917357857</v>
      </c>
      <c r="M666">
        <f t="shared" ca="1" si="135"/>
        <v>15924.975956416192</v>
      </c>
      <c r="N666" t="str">
        <f t="shared" ca="1" si="136"/>
        <v>Buy</v>
      </c>
      <c r="O666">
        <f t="shared" ca="1" si="137"/>
        <v>15244.779499945953</v>
      </c>
      <c r="P666">
        <f t="shared" ca="1" si="140"/>
        <v>136.03929129404787</v>
      </c>
      <c r="Q666">
        <f t="shared" ca="1" si="138"/>
        <v>42006.546527777777</v>
      </c>
      <c r="R666" t="str">
        <f t="shared" ca="1" si="141"/>
        <v/>
      </c>
      <c r="S666" s="10" t="str">
        <f t="shared" ca="1" si="139"/>
        <v/>
      </c>
    </row>
    <row r="667" spans="1:19" x14ac:dyDescent="0.2">
      <c r="A667">
        <v>653</v>
      </c>
      <c r="B667" s="1">
        <v>42006.556944444441</v>
      </c>
      <c r="C667" s="2">
        <v>15182.53446873915</v>
      </c>
      <c r="D667" s="2">
        <v>15204.250021842023</v>
      </c>
      <c r="E667" s="2">
        <v>15170.404966277805</v>
      </c>
      <c r="F667" s="2">
        <v>15182.042962178124</v>
      </c>
      <c r="G667">
        <f t="shared" ca="1" si="131"/>
        <v>15470.185610031051</v>
      </c>
      <c r="H667">
        <f t="shared" ca="1" si="132"/>
        <v>15371.726999605893</v>
      </c>
      <c r="I667" t="str">
        <f t="shared" ca="1" si="133"/>
        <v>Sell</v>
      </c>
      <c r="J667" s="2">
        <f t="shared" si="142"/>
        <v>81.511818153141576</v>
      </c>
      <c r="K667">
        <f t="shared" ca="1" si="130"/>
        <v>134.67624069769039</v>
      </c>
      <c r="L667">
        <f t="shared" ca="1" si="134"/>
        <v>14972.700917357857</v>
      </c>
      <c r="M667">
        <f t="shared" ca="1" si="135"/>
        <v>15924.975956416192</v>
      </c>
      <c r="N667" t="str">
        <f t="shared" ca="1" si="136"/>
        <v>Buy</v>
      </c>
      <c r="O667">
        <f t="shared" ca="1" si="137"/>
        <v>15244.779499945953</v>
      </c>
      <c r="P667">
        <f t="shared" ca="1" si="140"/>
        <v>136.03929129404787</v>
      </c>
      <c r="Q667">
        <f t="shared" ca="1" si="138"/>
        <v>42006.546527777777</v>
      </c>
      <c r="R667" t="str">
        <f t="shared" ca="1" si="141"/>
        <v/>
      </c>
      <c r="S667" s="10" t="str">
        <f t="shared" ca="1" si="139"/>
        <v/>
      </c>
    </row>
    <row r="668" spans="1:19" x14ac:dyDescent="0.2">
      <c r="A668">
        <v>654</v>
      </c>
      <c r="B668" s="1">
        <v>42006.557638888888</v>
      </c>
      <c r="C668" s="2">
        <v>15402.358600138105</v>
      </c>
      <c r="D668" s="2">
        <v>15422.934717639861</v>
      </c>
      <c r="E668" s="2">
        <v>15385.161743341741</v>
      </c>
      <c r="F668" s="2">
        <v>15401.310046376495</v>
      </c>
      <c r="G668">
        <f t="shared" ca="1" si="131"/>
        <v>15415.887532960262</v>
      </c>
      <c r="H668">
        <f t="shared" ca="1" si="132"/>
        <v>15170.404966277805</v>
      </c>
      <c r="I668" t="str">
        <f t="shared" ca="1" si="133"/>
        <v>Buy</v>
      </c>
      <c r="J668" s="2">
        <f t="shared" si="142"/>
        <v>209.93396861273686</v>
      </c>
      <c r="K668">
        <f t="shared" ca="1" si="130"/>
        <v>136.82646149526315</v>
      </c>
      <c r="L668">
        <f t="shared" ca="1" si="134"/>
        <v>14972.700917357857</v>
      </c>
      <c r="M668">
        <f t="shared" ca="1" si="135"/>
        <v>15924.975956416192</v>
      </c>
      <c r="N668" t="str">
        <f t="shared" ca="1" si="136"/>
        <v>Buy</v>
      </c>
      <c r="O668">
        <f t="shared" ca="1" si="137"/>
        <v>15244.779499945953</v>
      </c>
      <c r="P668">
        <f t="shared" ca="1" si="140"/>
        <v>136.03929129404787</v>
      </c>
      <c r="Q668">
        <f t="shared" ca="1" si="138"/>
        <v>42006.546527777777</v>
      </c>
      <c r="R668" t="str">
        <f t="shared" ca="1" si="141"/>
        <v/>
      </c>
      <c r="S668" s="10" t="str">
        <f t="shared" ca="1" si="139"/>
        <v/>
      </c>
    </row>
    <row r="669" spans="1:19" x14ac:dyDescent="0.2">
      <c r="A669">
        <v>655</v>
      </c>
      <c r="B669" s="1">
        <v>42006.558333333334</v>
      </c>
      <c r="C669" s="2">
        <v>15424.354191345699</v>
      </c>
      <c r="D669" s="2">
        <v>15437.142952336746</v>
      </c>
      <c r="E669" s="2">
        <v>15412.929497773488</v>
      </c>
      <c r="F669" s="2">
        <v>15425.61766348415</v>
      </c>
      <c r="G669">
        <f t="shared" ca="1" si="131"/>
        <v>15422.934717639861</v>
      </c>
      <c r="H669">
        <f t="shared" ca="1" si="132"/>
        <v>15170.404966277805</v>
      </c>
      <c r="I669" t="str">
        <f t="shared" ca="1" si="133"/>
        <v>Buy</v>
      </c>
      <c r="J669" s="2">
        <f t="shared" si="142"/>
        <v>240.89175546173647</v>
      </c>
      <c r="K669">
        <f t="shared" ca="1" si="130"/>
        <v>139.79975560859097</v>
      </c>
      <c r="L669">
        <f t="shared" ca="1" si="134"/>
        <v>14972.700917357857</v>
      </c>
      <c r="M669">
        <f t="shared" ca="1" si="135"/>
        <v>15924.975956416192</v>
      </c>
      <c r="N669" t="str">
        <f t="shared" ca="1" si="136"/>
        <v>Buy</v>
      </c>
      <c r="O669">
        <f t="shared" ca="1" si="137"/>
        <v>15244.779499945953</v>
      </c>
      <c r="P669">
        <f t="shared" ca="1" si="140"/>
        <v>136.03929129404787</v>
      </c>
      <c r="Q669">
        <f t="shared" ca="1" si="138"/>
        <v>42006.546527777777</v>
      </c>
      <c r="R669" t="str">
        <f t="shared" ca="1" si="141"/>
        <v/>
      </c>
      <c r="S669" s="10" t="str">
        <f t="shared" ca="1" si="139"/>
        <v/>
      </c>
    </row>
    <row r="670" spans="1:19" x14ac:dyDescent="0.2">
      <c r="A670">
        <v>656</v>
      </c>
      <c r="B670" s="1">
        <v>42006.559027777781</v>
      </c>
      <c r="C670" s="2">
        <v>15517.317179463153</v>
      </c>
      <c r="D670" s="2">
        <v>15547.303546532401</v>
      </c>
      <c r="E670" s="2">
        <v>15489.500678678884</v>
      </c>
      <c r="F670" s="2">
        <v>15518.368863115362</v>
      </c>
      <c r="G670">
        <f t="shared" ca="1" si="131"/>
        <v>15437.142952336746</v>
      </c>
      <c r="H670">
        <f t="shared" ca="1" si="132"/>
        <v>15170.404966277805</v>
      </c>
      <c r="I670" t="str">
        <f t="shared" ca="1" si="133"/>
        <v>Buy</v>
      </c>
      <c r="J670" s="2">
        <f t="shared" si="142"/>
        <v>35.832905960251082</v>
      </c>
      <c r="K670">
        <f t="shared" ca="1" si="130"/>
        <v>136.82927419006697</v>
      </c>
      <c r="L670">
        <f t="shared" ca="1" si="134"/>
        <v>14972.700917357857</v>
      </c>
      <c r="M670">
        <f t="shared" ca="1" si="135"/>
        <v>15924.975956416192</v>
      </c>
      <c r="N670" t="str">
        <f t="shared" ca="1" si="136"/>
        <v>Buy</v>
      </c>
      <c r="O670">
        <f t="shared" ca="1" si="137"/>
        <v>15244.779499945953</v>
      </c>
      <c r="P670">
        <f t="shared" ca="1" si="140"/>
        <v>136.03929129404787</v>
      </c>
      <c r="Q670">
        <f t="shared" ca="1" si="138"/>
        <v>42006.546527777777</v>
      </c>
      <c r="R670" t="str">
        <f t="shared" ca="1" si="141"/>
        <v/>
      </c>
      <c r="S670" s="10" t="str">
        <f t="shared" ca="1" si="139"/>
        <v/>
      </c>
    </row>
    <row r="671" spans="1:19" x14ac:dyDescent="0.2">
      <c r="A671">
        <v>657</v>
      </c>
      <c r="B671" s="1">
        <v>42006.55972222222</v>
      </c>
      <c r="C671" s="2">
        <v>15725.642135603437</v>
      </c>
      <c r="D671" s="2">
        <v>15746.906479975247</v>
      </c>
      <c r="E671" s="2">
        <v>15720.790496992042</v>
      </c>
      <c r="F671" s="2">
        <v>15725.545118357957</v>
      </c>
      <c r="G671">
        <f t="shared" ca="1" si="131"/>
        <v>15547.303546532401</v>
      </c>
      <c r="H671">
        <f t="shared" ca="1" si="132"/>
        <v>15385.161743341741</v>
      </c>
      <c r="I671" t="str">
        <f t="shared" ca="1" si="133"/>
        <v>Buy</v>
      </c>
      <c r="J671" s="2">
        <f t="shared" si="142"/>
        <v>121.68588304825062</v>
      </c>
      <c r="K671">
        <f t="shared" ca="1" si="130"/>
        <v>136.39660587172935</v>
      </c>
      <c r="L671">
        <f t="shared" ca="1" si="134"/>
        <v>14972.700917357857</v>
      </c>
      <c r="M671">
        <f t="shared" ca="1" si="135"/>
        <v>15924.975956416192</v>
      </c>
      <c r="N671" t="str">
        <f t="shared" ca="1" si="136"/>
        <v>Buy</v>
      </c>
      <c r="O671">
        <f t="shared" ca="1" si="137"/>
        <v>15244.779499945953</v>
      </c>
      <c r="P671">
        <f t="shared" ca="1" si="140"/>
        <v>136.03929129404787</v>
      </c>
      <c r="Q671">
        <f t="shared" ca="1" si="138"/>
        <v>42006.546527777777</v>
      </c>
      <c r="R671" t="str">
        <f t="shared" ca="1" si="141"/>
        <v/>
      </c>
      <c r="S671" s="10" t="str">
        <f t="shared" ca="1" si="139"/>
        <v/>
      </c>
    </row>
    <row r="672" spans="1:19" x14ac:dyDescent="0.2">
      <c r="A672">
        <v>658</v>
      </c>
      <c r="B672" s="1">
        <v>42006.560416666667</v>
      </c>
      <c r="C672" s="2">
        <v>15891.956274092056</v>
      </c>
      <c r="D672" s="2">
        <v>15892.691952579484</v>
      </c>
      <c r="E672" s="2">
        <v>15879.705972508624</v>
      </c>
      <c r="F672" s="2">
        <v>15891.902383022998</v>
      </c>
      <c r="G672">
        <f t="shared" ca="1" si="131"/>
        <v>15746.906479975247</v>
      </c>
      <c r="H672">
        <f t="shared" ca="1" si="132"/>
        <v>15412.929497773488</v>
      </c>
      <c r="I672" t="str">
        <f t="shared" ca="1" si="133"/>
        <v>Buy</v>
      </c>
      <c r="J672" s="2">
        <f t="shared" si="142"/>
        <v>228.53761685988502</v>
      </c>
      <c r="K672">
        <f t="shared" ca="1" si="130"/>
        <v>139.02920618567666</v>
      </c>
      <c r="L672">
        <f t="shared" ca="1" si="134"/>
        <v>14972.700917357857</v>
      </c>
      <c r="M672">
        <f t="shared" ca="1" si="135"/>
        <v>15924.975956416192</v>
      </c>
      <c r="N672" t="str">
        <f t="shared" ca="1" si="136"/>
        <v>Buy</v>
      </c>
      <c r="O672">
        <f t="shared" ca="1" si="137"/>
        <v>15244.779499945953</v>
      </c>
      <c r="P672">
        <f t="shared" ca="1" si="140"/>
        <v>136.03929129404787</v>
      </c>
      <c r="Q672">
        <f t="shared" ca="1" si="138"/>
        <v>42006.546527777777</v>
      </c>
      <c r="R672" t="str">
        <f t="shared" ca="1" si="141"/>
        <v/>
      </c>
      <c r="S672" s="10" t="str">
        <f t="shared" ca="1" si="139"/>
        <v/>
      </c>
    </row>
    <row r="673" spans="1:19" x14ac:dyDescent="0.2">
      <c r="A673">
        <v>659</v>
      </c>
      <c r="B673" s="1">
        <v>42006.561111111114</v>
      </c>
      <c r="C673" s="2">
        <v>15633.197343661526</v>
      </c>
      <c r="D673" s="2">
        <v>15652.000791293487</v>
      </c>
      <c r="E673" s="2">
        <v>15619.030951288127</v>
      </c>
      <c r="F673" s="2">
        <v>15634.287487840642</v>
      </c>
      <c r="G673">
        <f t="shared" ca="1" si="131"/>
        <v>15892.691952579484</v>
      </c>
      <c r="H673">
        <f t="shared" ca="1" si="132"/>
        <v>15489.500678678884</v>
      </c>
      <c r="I673" t="str">
        <f t="shared" ca="1" si="133"/>
        <v/>
      </c>
      <c r="J673" s="2">
        <f t="shared" si="142"/>
        <v>167.14683422152666</v>
      </c>
      <c r="K673">
        <f t="shared" ca="1" si="130"/>
        <v>139.83256698670095</v>
      </c>
      <c r="L673">
        <f t="shared" ca="1" si="134"/>
        <v>14972.700917357857</v>
      </c>
      <c r="M673">
        <f t="shared" ca="1" si="135"/>
        <v>15924.975956416192</v>
      </c>
      <c r="N673" t="str">
        <f t="shared" ca="1" si="136"/>
        <v>Buy</v>
      </c>
      <c r="O673">
        <f t="shared" ca="1" si="137"/>
        <v>15244.779499945953</v>
      </c>
      <c r="P673">
        <f t="shared" ca="1" si="140"/>
        <v>136.03929129404787</v>
      </c>
      <c r="Q673">
        <f t="shared" ca="1" si="138"/>
        <v>42006.546527777777</v>
      </c>
      <c r="R673" t="str">
        <f t="shared" ca="1" si="141"/>
        <v/>
      </c>
      <c r="S673" s="10" t="str">
        <f t="shared" ca="1" si="139"/>
        <v/>
      </c>
    </row>
    <row r="674" spans="1:19" x14ac:dyDescent="0.2">
      <c r="A674">
        <v>660</v>
      </c>
      <c r="B674" s="1">
        <v>42006.561805555553</v>
      </c>
      <c r="C674" s="2">
        <v>15785.433773112754</v>
      </c>
      <c r="D674" s="2">
        <v>15801.923425654677</v>
      </c>
      <c r="E674" s="2">
        <v>15768.031013156467</v>
      </c>
      <c r="F674" s="2">
        <v>15786.00145831249</v>
      </c>
      <c r="G674">
        <f t="shared" ca="1" si="131"/>
        <v>15892.691952579484</v>
      </c>
      <c r="H674">
        <f t="shared" ca="1" si="132"/>
        <v>15619.030951288127</v>
      </c>
      <c r="I674" t="str">
        <f t="shared" ca="1" si="133"/>
        <v/>
      </c>
      <c r="J674" s="2">
        <f t="shared" si="142"/>
        <v>272.87143173487129</v>
      </c>
      <c r="K674">
        <f t="shared" ca="1" si="130"/>
        <v>143.63367740807723</v>
      </c>
      <c r="L674">
        <f t="shared" ca="1" si="134"/>
        <v>14972.700917357857</v>
      </c>
      <c r="M674">
        <f t="shared" ca="1" si="135"/>
        <v>15924.975956416192</v>
      </c>
      <c r="N674" t="str">
        <f t="shared" ca="1" si="136"/>
        <v>Buy</v>
      </c>
      <c r="O674">
        <f t="shared" ca="1" si="137"/>
        <v>15244.779499945953</v>
      </c>
      <c r="P674">
        <f t="shared" ca="1" si="140"/>
        <v>136.03929129404787</v>
      </c>
      <c r="Q674">
        <f t="shared" ca="1" si="138"/>
        <v>42006.546527777777</v>
      </c>
      <c r="R674" t="str">
        <f t="shared" ca="1" si="141"/>
        <v/>
      </c>
      <c r="S674" s="10" t="str">
        <f t="shared" ca="1" si="139"/>
        <v/>
      </c>
    </row>
    <row r="675" spans="1:19" x14ac:dyDescent="0.2">
      <c r="A675">
        <v>661</v>
      </c>
      <c r="B675" s="1">
        <v>42006.5625</v>
      </c>
      <c r="C675" s="2">
        <v>15498.805397325508</v>
      </c>
      <c r="D675" s="2">
        <v>15510.001971111602</v>
      </c>
      <c r="E675" s="2">
        <v>15488.420599083491</v>
      </c>
      <c r="F675" s="2">
        <v>15499.003043735378</v>
      </c>
      <c r="G675">
        <f t="shared" ca="1" si="131"/>
        <v>15801.923425654677</v>
      </c>
      <c r="H675">
        <f t="shared" ca="1" si="132"/>
        <v>15619.030951288127</v>
      </c>
      <c r="I675" t="str">
        <f t="shared" ca="1" si="133"/>
        <v>Sell</v>
      </c>
      <c r="J675" s="2">
        <f t="shared" si="142"/>
        <v>167.63593781403506</v>
      </c>
      <c r="K675">
        <f t="shared" ca="1" si="130"/>
        <v>144.3194562768189</v>
      </c>
      <c r="L675">
        <f t="shared" ca="1" si="134"/>
        <v>14972.700917357857</v>
      </c>
      <c r="M675">
        <f t="shared" ca="1" si="135"/>
        <v>15924.975956416192</v>
      </c>
      <c r="N675" t="str">
        <f t="shared" ca="1" si="136"/>
        <v>Buy</v>
      </c>
      <c r="O675">
        <f t="shared" ca="1" si="137"/>
        <v>15244.779499945953</v>
      </c>
      <c r="P675">
        <f t="shared" ca="1" si="140"/>
        <v>136.03929129404787</v>
      </c>
      <c r="Q675">
        <f t="shared" ca="1" si="138"/>
        <v>42006.546527777777</v>
      </c>
      <c r="R675" t="str">
        <f t="shared" ca="1" si="141"/>
        <v/>
      </c>
      <c r="S675" s="10" t="str">
        <f t="shared" ca="1" si="139"/>
        <v/>
      </c>
    </row>
    <row r="676" spans="1:19" x14ac:dyDescent="0.2">
      <c r="A676">
        <v>662</v>
      </c>
      <c r="B676" s="1">
        <v>42006.563194444447</v>
      </c>
      <c r="C676" s="2">
        <v>15284.719757824194</v>
      </c>
      <c r="D676" s="2">
        <v>15303.018319474248</v>
      </c>
      <c r="E676" s="2">
        <v>15268.969931354173</v>
      </c>
      <c r="F676" s="2">
        <v>15286.174686837818</v>
      </c>
      <c r="G676">
        <f t="shared" ca="1" si="131"/>
        <v>15801.923425654677</v>
      </c>
      <c r="H676">
        <f t="shared" ca="1" si="132"/>
        <v>15488.420599083491</v>
      </c>
      <c r="I676" t="str">
        <f t="shared" ca="1" si="133"/>
        <v>Sell</v>
      </c>
      <c r="J676" s="2">
        <f t="shared" si="142"/>
        <v>297.58085922899954</v>
      </c>
      <c r="K676">
        <f t="shared" ca="1" si="130"/>
        <v>148.69835350402406</v>
      </c>
      <c r="L676">
        <f t="shared" ca="1" si="134"/>
        <v>14972.700917357857</v>
      </c>
      <c r="M676">
        <f t="shared" ca="1" si="135"/>
        <v>15924.975956416192</v>
      </c>
      <c r="N676" t="str">
        <f t="shared" ca="1" si="136"/>
        <v>Buy</v>
      </c>
      <c r="O676">
        <f t="shared" ca="1" si="137"/>
        <v>15244.779499945953</v>
      </c>
      <c r="P676">
        <f t="shared" ca="1" si="140"/>
        <v>136.03929129404787</v>
      </c>
      <c r="Q676">
        <f t="shared" ca="1" si="138"/>
        <v>42006.546527777777</v>
      </c>
      <c r="R676" t="str">
        <f t="shared" ca="1" si="141"/>
        <v/>
      </c>
      <c r="S676" s="10" t="str">
        <f t="shared" ca="1" si="139"/>
        <v/>
      </c>
    </row>
    <row r="677" spans="1:19" x14ac:dyDescent="0.2">
      <c r="A677">
        <v>663</v>
      </c>
      <c r="B677" s="1">
        <v>42006.563888888886</v>
      </c>
      <c r="C677" s="2">
        <v>15222.346141704464</v>
      </c>
      <c r="D677" s="2">
        <v>15240.350814851874</v>
      </c>
      <c r="E677" s="2">
        <v>15193.785058131205</v>
      </c>
      <c r="F677" s="2">
        <v>15222.364391389261</v>
      </c>
      <c r="G677">
        <f t="shared" ca="1" si="131"/>
        <v>15510.001971111602</v>
      </c>
      <c r="H677">
        <f t="shared" ca="1" si="132"/>
        <v>15268.969931354173</v>
      </c>
      <c r="I677" t="str">
        <f t="shared" ca="1" si="133"/>
        <v>Sell</v>
      </c>
      <c r="J677" s="2">
        <f t="shared" si="142"/>
        <v>230.03311238120477</v>
      </c>
      <c r="K677">
        <f t="shared" ca="1" si="130"/>
        <v>151.02220375765779</v>
      </c>
      <c r="L677">
        <f t="shared" ca="1" si="134"/>
        <v>14972.700917357857</v>
      </c>
      <c r="M677">
        <f t="shared" ca="1" si="135"/>
        <v>15924.975956416192</v>
      </c>
      <c r="N677" t="str">
        <f t="shared" ca="1" si="136"/>
        <v>Buy</v>
      </c>
      <c r="O677">
        <f t="shared" ca="1" si="137"/>
        <v>15244.779499945953</v>
      </c>
      <c r="P677">
        <f t="shared" ca="1" si="140"/>
        <v>136.03929129404787</v>
      </c>
      <c r="Q677">
        <f t="shared" ca="1" si="138"/>
        <v>42006.546527777777</v>
      </c>
      <c r="R677" t="str">
        <f t="shared" ca="1" si="141"/>
        <v/>
      </c>
      <c r="S677" s="10" t="str">
        <f t="shared" ca="1" si="139"/>
        <v/>
      </c>
    </row>
    <row r="678" spans="1:19" x14ac:dyDescent="0.2">
      <c r="A678">
        <v>664</v>
      </c>
      <c r="B678" s="1">
        <v>42006.564583333333</v>
      </c>
      <c r="C678" s="2">
        <v>15051.135599322391</v>
      </c>
      <c r="D678" s="2">
        <v>15052.416374829525</v>
      </c>
      <c r="E678" s="2">
        <v>15040.118134866379</v>
      </c>
      <c r="F678" s="2">
        <v>15052.015468356802</v>
      </c>
      <c r="G678">
        <f t="shared" ca="1" si="131"/>
        <v>15303.018319474248</v>
      </c>
      <c r="H678">
        <f t="shared" ca="1" si="132"/>
        <v>15193.785058131205</v>
      </c>
      <c r="I678" t="str">
        <f t="shared" ca="1" si="133"/>
        <v>Sell</v>
      </c>
      <c r="J678" s="2">
        <f t="shared" si="142"/>
        <v>92.389628706612712</v>
      </c>
      <c r="K678">
        <f t="shared" ca="1" si="130"/>
        <v>149.34698732762794</v>
      </c>
      <c r="L678">
        <f t="shared" ca="1" si="134"/>
        <v>14972.700917357857</v>
      </c>
      <c r="M678">
        <f t="shared" ca="1" si="135"/>
        <v>15924.975956416192</v>
      </c>
      <c r="N678" t="str">
        <f t="shared" ca="1" si="136"/>
        <v>Buy</v>
      </c>
      <c r="O678">
        <f t="shared" ca="1" si="137"/>
        <v>15244.779499945953</v>
      </c>
      <c r="P678">
        <f t="shared" ca="1" si="140"/>
        <v>136.03929129404787</v>
      </c>
      <c r="Q678">
        <f t="shared" ca="1" si="138"/>
        <v>42006.546527777777</v>
      </c>
      <c r="R678" t="str">
        <f t="shared" ca="1" si="141"/>
        <v/>
      </c>
      <c r="S678" s="10" t="str">
        <f t="shared" ca="1" si="139"/>
        <v/>
      </c>
    </row>
    <row r="679" spans="1:19" x14ac:dyDescent="0.2">
      <c r="A679">
        <v>665</v>
      </c>
      <c r="B679" s="1">
        <v>42006.56527777778</v>
      </c>
      <c r="C679" s="2">
        <v>15049.148187442357</v>
      </c>
      <c r="D679" s="2">
        <v>15076.65629411237</v>
      </c>
      <c r="E679" s="2">
        <v>15018.264894889475</v>
      </c>
      <c r="F679" s="2">
        <v>15049.59342308124</v>
      </c>
      <c r="G679">
        <f t="shared" ca="1" si="131"/>
        <v>15240.350814851874</v>
      </c>
      <c r="H679">
        <f t="shared" ca="1" si="132"/>
        <v>15040.118134866379</v>
      </c>
      <c r="I679" t="str">
        <f t="shared" ca="1" si="133"/>
        <v>Sell</v>
      </c>
      <c r="J679" s="2">
        <f t="shared" si="142"/>
        <v>182.24625652288159</v>
      </c>
      <c r="K679">
        <f t="shared" ca="1" si="130"/>
        <v>150.28696644749235</v>
      </c>
      <c r="L679">
        <f t="shared" ca="1" si="134"/>
        <v>14972.700917357857</v>
      </c>
      <c r="M679">
        <f t="shared" ca="1" si="135"/>
        <v>15924.975956416192</v>
      </c>
      <c r="N679" t="str">
        <f t="shared" ca="1" si="136"/>
        <v>Buy</v>
      </c>
      <c r="O679">
        <f t="shared" ca="1" si="137"/>
        <v>15244.779499945953</v>
      </c>
      <c r="P679">
        <f t="shared" ca="1" si="140"/>
        <v>136.03929129404787</v>
      </c>
      <c r="Q679">
        <f t="shared" ca="1" si="138"/>
        <v>42006.546527777777</v>
      </c>
      <c r="R679" t="str">
        <f t="shared" ca="1" si="141"/>
        <v/>
      </c>
      <c r="S679" s="10" t="str">
        <f t="shared" ca="1" si="139"/>
        <v/>
      </c>
    </row>
    <row r="680" spans="1:19" x14ac:dyDescent="0.2">
      <c r="A680">
        <v>666</v>
      </c>
      <c r="B680" s="1">
        <v>42006.565972222219</v>
      </c>
      <c r="C680" s="2">
        <v>15188.404432969928</v>
      </c>
      <c r="D680" s="2">
        <v>15206.96363787918</v>
      </c>
      <c r="E680" s="2">
        <v>15162.430231959543</v>
      </c>
      <c r="F680" s="2">
        <v>15188.184948234459</v>
      </c>
      <c r="G680">
        <f t="shared" ca="1" si="131"/>
        <v>15076.65629411237</v>
      </c>
      <c r="H680">
        <f t="shared" ca="1" si="132"/>
        <v>15018.264894889475</v>
      </c>
      <c r="I680" t="str">
        <f t="shared" ca="1" si="133"/>
        <v>Buy</v>
      </c>
      <c r="J680" s="2">
        <f t="shared" si="142"/>
        <v>58.391399222895416</v>
      </c>
      <c r="K680">
        <f t="shared" ca="1" si="130"/>
        <v>147.66137881250387</v>
      </c>
      <c r="L680">
        <f t="shared" ca="1" si="134"/>
        <v>14972.700917357857</v>
      </c>
      <c r="M680">
        <f t="shared" ca="1" si="135"/>
        <v>15924.975956416192</v>
      </c>
      <c r="N680" t="str">
        <f t="shared" ca="1" si="136"/>
        <v>Buy</v>
      </c>
      <c r="O680">
        <f t="shared" ca="1" si="137"/>
        <v>15244.779499945953</v>
      </c>
      <c r="P680">
        <f t="shared" ca="1" si="140"/>
        <v>136.03929129404787</v>
      </c>
      <c r="Q680">
        <f t="shared" ca="1" si="138"/>
        <v>42006.546527777777</v>
      </c>
      <c r="R680" t="str">
        <f t="shared" ca="1" si="141"/>
        <v/>
      </c>
      <c r="S680" s="10" t="str">
        <f t="shared" ca="1" si="139"/>
        <v/>
      </c>
    </row>
    <row r="681" spans="1:19" x14ac:dyDescent="0.2">
      <c r="A681">
        <v>667</v>
      </c>
      <c r="B681" s="1">
        <v>42006.566666666666</v>
      </c>
      <c r="C681" s="2">
        <v>15201.94902370495</v>
      </c>
      <c r="D681" s="2">
        <v>15219.307806406994</v>
      </c>
      <c r="E681" s="2">
        <v>15197.686477294763</v>
      </c>
      <c r="F681" s="2">
        <v>15201.893335798104</v>
      </c>
      <c r="G681">
        <f t="shared" ca="1" si="131"/>
        <v>15206.96363787918</v>
      </c>
      <c r="H681">
        <f t="shared" ca="1" si="132"/>
        <v>15018.264894889475</v>
      </c>
      <c r="I681" t="str">
        <f t="shared" ca="1" si="133"/>
        <v>Buy</v>
      </c>
      <c r="J681" s="2">
        <f t="shared" si="142"/>
        <v>157.37021479794021</v>
      </c>
      <c r="K681">
        <f t="shared" ca="1" si="130"/>
        <v>147.93877412637346</v>
      </c>
      <c r="L681">
        <f t="shared" ca="1" si="134"/>
        <v>14972.700917357857</v>
      </c>
      <c r="M681">
        <f t="shared" ca="1" si="135"/>
        <v>15924.975956416192</v>
      </c>
      <c r="N681" t="str">
        <f t="shared" ca="1" si="136"/>
        <v>Buy</v>
      </c>
      <c r="O681">
        <f t="shared" ca="1" si="137"/>
        <v>15244.779499945953</v>
      </c>
      <c r="P681">
        <f t="shared" ca="1" si="140"/>
        <v>136.03929129404787</v>
      </c>
      <c r="Q681">
        <f t="shared" ca="1" si="138"/>
        <v>42006.546527777777</v>
      </c>
      <c r="R681" t="str">
        <f t="shared" ca="1" si="141"/>
        <v/>
      </c>
      <c r="S681" s="10" t="str">
        <f t="shared" ca="1" si="139"/>
        <v/>
      </c>
    </row>
    <row r="682" spans="1:19" x14ac:dyDescent="0.2">
      <c r="A682">
        <v>668</v>
      </c>
      <c r="B682" s="1">
        <v>42006.567361111112</v>
      </c>
      <c r="C682" s="2">
        <v>15184.480802483318</v>
      </c>
      <c r="D682" s="2">
        <v>15199.663017028421</v>
      </c>
      <c r="E682" s="2">
        <v>15170.05200285203</v>
      </c>
      <c r="F682" s="2">
        <v>15185.829354508669</v>
      </c>
      <c r="G682">
        <f t="shared" ca="1" si="131"/>
        <v>15219.307806406994</v>
      </c>
      <c r="H682">
        <f t="shared" ca="1" si="132"/>
        <v>15018.264894889475</v>
      </c>
      <c r="I682" t="str">
        <f t="shared" ca="1" si="133"/>
        <v/>
      </c>
      <c r="J682" s="2">
        <f t="shared" si="142"/>
        <v>31.122858172535416</v>
      </c>
      <c r="K682">
        <f t="shared" ca="1" si="130"/>
        <v>144.60117652769239</v>
      </c>
      <c r="L682">
        <f t="shared" ca="1" si="134"/>
        <v>14972.700917357857</v>
      </c>
      <c r="M682">
        <f t="shared" ca="1" si="135"/>
        <v>15924.975956416192</v>
      </c>
      <c r="N682" t="str">
        <f t="shared" ca="1" si="136"/>
        <v>Buy</v>
      </c>
      <c r="O682">
        <f t="shared" ca="1" si="137"/>
        <v>15244.779499945953</v>
      </c>
      <c r="P682">
        <f t="shared" ca="1" si="140"/>
        <v>136.03929129404787</v>
      </c>
      <c r="Q682">
        <f t="shared" ca="1" si="138"/>
        <v>42006.546527777777</v>
      </c>
      <c r="R682" t="str">
        <f t="shared" ca="1" si="141"/>
        <v/>
      </c>
      <c r="S682" s="10" t="str">
        <f t="shared" ca="1" si="139"/>
        <v/>
      </c>
    </row>
    <row r="683" spans="1:19" x14ac:dyDescent="0.2">
      <c r="A683">
        <v>669</v>
      </c>
      <c r="B683" s="1">
        <v>42006.568055555559</v>
      </c>
      <c r="C683" s="2">
        <v>15241.482446619777</v>
      </c>
      <c r="D683" s="2">
        <v>15255.367225646978</v>
      </c>
      <c r="E683" s="2">
        <v>15231.049345823338</v>
      </c>
      <c r="F683" s="2">
        <v>15241.709772855556</v>
      </c>
      <c r="G683">
        <f t="shared" ca="1" si="131"/>
        <v>15219.307806406994</v>
      </c>
      <c r="H683">
        <f t="shared" ca="1" si="132"/>
        <v>15162.430231959543</v>
      </c>
      <c r="I683" t="str">
        <f t="shared" ca="1" si="133"/>
        <v>Buy</v>
      </c>
      <c r="J683" s="2">
        <f t="shared" si="142"/>
        <v>31.841332946074544</v>
      </c>
      <c r="K683">
        <f t="shared" ca="1" si="130"/>
        <v>141.37946671107474</v>
      </c>
      <c r="L683">
        <f t="shared" ca="1" si="134"/>
        <v>14972.700917357857</v>
      </c>
      <c r="M683">
        <f t="shared" ca="1" si="135"/>
        <v>15924.975956416192</v>
      </c>
      <c r="N683" t="str">
        <f t="shared" ca="1" si="136"/>
        <v>Buy</v>
      </c>
      <c r="O683">
        <f t="shared" ca="1" si="137"/>
        <v>15244.779499945953</v>
      </c>
      <c r="P683">
        <f t="shared" ca="1" si="140"/>
        <v>136.03929129404787</v>
      </c>
      <c r="Q683">
        <f t="shared" ca="1" si="138"/>
        <v>42006.546527777777</v>
      </c>
      <c r="R683" t="str">
        <f t="shared" ca="1" si="141"/>
        <v/>
      </c>
      <c r="S683" s="10" t="str">
        <f t="shared" ca="1" si="139"/>
        <v/>
      </c>
    </row>
    <row r="684" spans="1:19" x14ac:dyDescent="0.2">
      <c r="A684">
        <v>670</v>
      </c>
      <c r="B684" s="1">
        <v>42006.568749999999</v>
      </c>
      <c r="C684" s="2">
        <v>15042.267231469359</v>
      </c>
      <c r="D684" s="2">
        <v>15062.400571700886</v>
      </c>
      <c r="E684" s="2">
        <v>15021.598313097022</v>
      </c>
      <c r="F684" s="2">
        <v>15041.673461876071</v>
      </c>
      <c r="G684">
        <f t="shared" ca="1" si="131"/>
        <v>15255.367225646978</v>
      </c>
      <c r="H684">
        <f t="shared" ca="1" si="132"/>
        <v>15170.05200285203</v>
      </c>
      <c r="I684" t="str">
        <f t="shared" ca="1" si="133"/>
        <v>Sell</v>
      </c>
      <c r="J684" s="2">
        <f t="shared" si="142"/>
        <v>69.537871138309129</v>
      </c>
      <c r="K684">
        <f t="shared" ca="1" si="130"/>
        <v>139.32684969471001</v>
      </c>
      <c r="L684">
        <f t="shared" ca="1" si="134"/>
        <v>14972.700917357857</v>
      </c>
      <c r="M684">
        <f t="shared" ca="1" si="135"/>
        <v>15924.975956416192</v>
      </c>
      <c r="N684" t="str">
        <f t="shared" ca="1" si="136"/>
        <v>Buy</v>
      </c>
      <c r="O684">
        <f t="shared" ca="1" si="137"/>
        <v>15244.779499945953</v>
      </c>
      <c r="P684">
        <f t="shared" ca="1" si="140"/>
        <v>136.03929129404787</v>
      </c>
      <c r="Q684">
        <f t="shared" ca="1" si="138"/>
        <v>42006.546527777777</v>
      </c>
      <c r="R684" t="str">
        <f t="shared" ca="1" si="141"/>
        <v/>
      </c>
      <c r="S684" s="10" t="str">
        <f t="shared" ca="1" si="139"/>
        <v/>
      </c>
    </row>
    <row r="685" spans="1:19" x14ac:dyDescent="0.2">
      <c r="A685">
        <v>671</v>
      </c>
      <c r="B685" s="1">
        <v>42006.569444444445</v>
      </c>
      <c r="C685" s="2">
        <v>15069.817090997736</v>
      </c>
      <c r="D685" s="2">
        <v>15091.552259176238</v>
      </c>
      <c r="E685" s="2">
        <v>15049.080899029961</v>
      </c>
      <c r="F685" s="2">
        <v>15069.771391629673</v>
      </c>
      <c r="G685">
        <f t="shared" ca="1" si="131"/>
        <v>15255.367225646978</v>
      </c>
      <c r="H685">
        <f t="shared" ca="1" si="132"/>
        <v>15021.598313097022</v>
      </c>
      <c r="I685" t="str">
        <f t="shared" ca="1" si="133"/>
        <v/>
      </c>
      <c r="J685" s="2">
        <f t="shared" si="142"/>
        <v>220.11145975853469</v>
      </c>
      <c r="K685">
        <f t="shared" ca="1" si="130"/>
        <v>141.63498141081928</v>
      </c>
      <c r="L685">
        <f t="shared" ca="1" si="134"/>
        <v>14972.700917357857</v>
      </c>
      <c r="M685">
        <f t="shared" ca="1" si="135"/>
        <v>15924.975956416192</v>
      </c>
      <c r="N685" t="str">
        <f t="shared" ca="1" si="136"/>
        <v>Buy</v>
      </c>
      <c r="O685">
        <f t="shared" ca="1" si="137"/>
        <v>15244.779499945953</v>
      </c>
      <c r="P685">
        <f t="shared" ca="1" si="140"/>
        <v>136.03929129404787</v>
      </c>
      <c r="Q685">
        <f t="shared" ca="1" si="138"/>
        <v>42006.546527777777</v>
      </c>
      <c r="R685" t="str">
        <f t="shared" ca="1" si="141"/>
        <v/>
      </c>
      <c r="S685" s="10" t="str">
        <f t="shared" ca="1" si="139"/>
        <v/>
      </c>
    </row>
    <row r="686" spans="1:19" x14ac:dyDescent="0.2">
      <c r="A686">
        <v>672</v>
      </c>
      <c r="B686" s="1">
        <v>42006.570138888892</v>
      </c>
      <c r="C686" s="2">
        <v>15047.632328083453</v>
      </c>
      <c r="D686" s="2">
        <v>15062.993597204442</v>
      </c>
      <c r="E686" s="2">
        <v>15032.570605744259</v>
      </c>
      <c r="F686" s="2">
        <v>15047.212832548397</v>
      </c>
      <c r="G686">
        <f t="shared" ca="1" si="131"/>
        <v>15091.552259176238</v>
      </c>
      <c r="H686">
        <f t="shared" ca="1" si="132"/>
        <v>15021.598313097022</v>
      </c>
      <c r="I686" t="str">
        <f t="shared" ca="1" si="133"/>
        <v/>
      </c>
      <c r="J686" s="2">
        <f t="shared" si="142"/>
        <v>49.878797300167207</v>
      </c>
      <c r="K686">
        <f t="shared" ca="1" si="130"/>
        <v>139.01337615051494</v>
      </c>
      <c r="L686">
        <f t="shared" ca="1" si="134"/>
        <v>14972.700917357857</v>
      </c>
      <c r="M686">
        <f t="shared" ca="1" si="135"/>
        <v>15924.975956416192</v>
      </c>
      <c r="N686" t="str">
        <f t="shared" ca="1" si="136"/>
        <v>Buy</v>
      </c>
      <c r="O686">
        <f t="shared" ca="1" si="137"/>
        <v>15244.779499945953</v>
      </c>
      <c r="P686">
        <f t="shared" ca="1" si="140"/>
        <v>136.03929129404787</v>
      </c>
      <c r="Q686">
        <f t="shared" ca="1" si="138"/>
        <v>42006.546527777777</v>
      </c>
      <c r="R686" t="str">
        <f t="shared" ca="1" si="141"/>
        <v/>
      </c>
      <c r="S686" s="10" t="str">
        <f t="shared" ca="1" si="139"/>
        <v/>
      </c>
    </row>
    <row r="687" spans="1:19" x14ac:dyDescent="0.2">
      <c r="A687">
        <v>673</v>
      </c>
      <c r="B687" s="1">
        <v>42006.570833333331</v>
      </c>
      <c r="C687" s="2">
        <v>15087.164773499922</v>
      </c>
      <c r="D687" s="2">
        <v>15095.451889269058</v>
      </c>
      <c r="E687" s="2">
        <v>15058.938961336853</v>
      </c>
      <c r="F687" s="2">
        <v>15087.496011000587</v>
      </c>
      <c r="G687">
        <f t="shared" ca="1" si="131"/>
        <v>15091.552259176238</v>
      </c>
      <c r="H687">
        <f t="shared" ca="1" si="132"/>
        <v>15021.598313097022</v>
      </c>
      <c r="I687" t="str">
        <f t="shared" ca="1" si="133"/>
        <v>Buy</v>
      </c>
      <c r="J687" s="2">
        <f t="shared" si="142"/>
        <v>37.200785885414007</v>
      </c>
      <c r="K687">
        <f t="shared" ca="1" si="130"/>
        <v>136.10444500008347</v>
      </c>
      <c r="L687">
        <f t="shared" ca="1" si="134"/>
        <v>14972.700917357857</v>
      </c>
      <c r="M687">
        <f t="shared" ca="1" si="135"/>
        <v>15924.975956416192</v>
      </c>
      <c r="N687" t="str">
        <f t="shared" ca="1" si="136"/>
        <v>Buy</v>
      </c>
      <c r="O687">
        <f t="shared" ca="1" si="137"/>
        <v>15244.779499945953</v>
      </c>
      <c r="P687">
        <f t="shared" ca="1" si="140"/>
        <v>136.03929129404787</v>
      </c>
      <c r="Q687">
        <f t="shared" ca="1" si="138"/>
        <v>42006.546527777777</v>
      </c>
      <c r="R687" t="str">
        <f t="shared" ca="1" si="141"/>
        <v/>
      </c>
      <c r="S687" s="10" t="str">
        <f t="shared" ca="1" si="139"/>
        <v/>
      </c>
    </row>
    <row r="688" spans="1:19" x14ac:dyDescent="0.2">
      <c r="A688">
        <v>674</v>
      </c>
      <c r="B688" s="1">
        <v>42006.571527777778</v>
      </c>
      <c r="C688" s="2">
        <v>15085.556645433604</v>
      </c>
      <c r="D688" s="2">
        <v>15113.533981602481</v>
      </c>
      <c r="E688" s="2">
        <v>15079.784215410215</v>
      </c>
      <c r="F688" s="2">
        <v>15085.285614617118</v>
      </c>
      <c r="G688">
        <f t="shared" ca="1" si="131"/>
        <v>15095.451889269058</v>
      </c>
      <c r="H688">
        <f t="shared" ca="1" si="132"/>
        <v>15032.570605744259</v>
      </c>
      <c r="I688" t="str">
        <f t="shared" ca="1" si="133"/>
        <v>Buy</v>
      </c>
      <c r="J688" s="2">
        <f t="shared" si="142"/>
        <v>48.239056720660301</v>
      </c>
      <c r="K688">
        <f t="shared" ca="1" si="130"/>
        <v>133.5940053349571</v>
      </c>
      <c r="L688">
        <f t="shared" ca="1" si="134"/>
        <v>14972.700917357857</v>
      </c>
      <c r="M688">
        <f t="shared" ca="1" si="135"/>
        <v>15924.975956416192</v>
      </c>
      <c r="N688" t="str">
        <f t="shared" ca="1" si="136"/>
        <v>Buy</v>
      </c>
      <c r="O688">
        <f t="shared" ca="1" si="137"/>
        <v>15244.779499945953</v>
      </c>
      <c r="P688">
        <f t="shared" ca="1" si="140"/>
        <v>136.03929129404787</v>
      </c>
      <c r="Q688">
        <f t="shared" ca="1" si="138"/>
        <v>42006.546527777777</v>
      </c>
      <c r="R688" t="str">
        <f t="shared" ca="1" si="141"/>
        <v/>
      </c>
      <c r="S688" s="10" t="str">
        <f t="shared" ca="1" si="139"/>
        <v/>
      </c>
    </row>
    <row r="689" spans="1:19" x14ac:dyDescent="0.2">
      <c r="A689">
        <v>675</v>
      </c>
      <c r="B689" s="1">
        <v>42006.572222222225</v>
      </c>
      <c r="C689" s="2">
        <v>14894.302845974213</v>
      </c>
      <c r="D689" s="2">
        <v>14919.015667424073</v>
      </c>
      <c r="E689" s="2">
        <v>14886.823653745621</v>
      </c>
      <c r="F689" s="2">
        <v>14893.088952060591</v>
      </c>
      <c r="G689">
        <f t="shared" ca="1" si="131"/>
        <v>15113.533981602481</v>
      </c>
      <c r="H689">
        <f t="shared" ca="1" si="132"/>
        <v>15032.570605744259</v>
      </c>
      <c r="I689" t="str">
        <f t="shared" ca="1" si="133"/>
        <v>Sell</v>
      </c>
      <c r="J689" s="2">
        <f t="shared" si="142"/>
        <v>33.749766192266179</v>
      </c>
      <c r="K689">
        <f t="shared" ca="1" si="130"/>
        <v>130.74131278802309</v>
      </c>
      <c r="L689" t="str">
        <f t="shared" ca="1" si="134"/>
        <v/>
      </c>
      <c r="M689" t="str">
        <f t="shared" ca="1" si="135"/>
        <v/>
      </c>
      <c r="N689" t="str">
        <f t="shared" ca="1" si="136"/>
        <v>SL</v>
      </c>
      <c r="O689" t="str">
        <f t="shared" ca="1" si="137"/>
        <v/>
      </c>
      <c r="P689" t="str">
        <f t="shared" ca="1" si="140"/>
        <v/>
      </c>
      <c r="Q689" t="str">
        <f t="shared" ca="1" si="138"/>
        <v/>
      </c>
      <c r="R689">
        <f t="shared" ca="1" si="141"/>
        <v>-272.07858258809574</v>
      </c>
      <c r="S689" s="10">
        <f t="shared" ca="1" si="139"/>
        <v>2.5694444448163267E-2</v>
      </c>
    </row>
    <row r="690" spans="1:19" x14ac:dyDescent="0.2">
      <c r="A690">
        <v>676</v>
      </c>
      <c r="B690" s="1">
        <v>42006.572916666664</v>
      </c>
      <c r="C690" s="2">
        <v>14762.598920749766</v>
      </c>
      <c r="D690" s="2">
        <v>14779.581233179821</v>
      </c>
      <c r="E690" s="2">
        <v>14748.535951078024</v>
      </c>
      <c r="F690" s="2">
        <v>14763.038338482822</v>
      </c>
      <c r="G690">
        <f t="shared" ca="1" si="131"/>
        <v>15113.533981602481</v>
      </c>
      <c r="H690">
        <f t="shared" ca="1" si="132"/>
        <v>14886.823653745621</v>
      </c>
      <c r="I690" t="str">
        <f t="shared" ca="1" si="133"/>
        <v>Sell</v>
      </c>
      <c r="J690" s="2">
        <f t="shared" si="142"/>
        <v>198.46196087149656</v>
      </c>
      <c r="K690">
        <f t="shared" ca="1" si="130"/>
        <v>132.67618844755091</v>
      </c>
      <c r="L690">
        <f t="shared" ca="1" si="134"/>
        <v>15152.176030640723</v>
      </c>
      <c r="M690">
        <f t="shared" ca="1" si="135"/>
        <v>14223.442711507867</v>
      </c>
      <c r="N690" t="str">
        <f t="shared" ca="1" si="136"/>
        <v>Sell</v>
      </c>
      <c r="O690">
        <f t="shared" ca="1" si="137"/>
        <v>14886.823653745621</v>
      </c>
      <c r="P690">
        <f t="shared" ca="1" si="140"/>
        <v>132.67618844755091</v>
      </c>
      <c r="Q690">
        <f t="shared" ca="1" si="138"/>
        <v>42006.572916666664</v>
      </c>
      <c r="R690" t="str">
        <f t="shared" ca="1" si="141"/>
        <v/>
      </c>
      <c r="S690" s="10" t="str">
        <f t="shared" ca="1" si="139"/>
        <v/>
      </c>
    </row>
    <row r="691" spans="1:19" x14ac:dyDescent="0.2">
      <c r="A691">
        <v>677</v>
      </c>
      <c r="B691" s="1">
        <v>42006.573611111111</v>
      </c>
      <c r="C691" s="2">
        <v>14960.626209772956</v>
      </c>
      <c r="D691" s="2">
        <v>14975.208696575388</v>
      </c>
      <c r="E691" s="2">
        <v>14944.246963634771</v>
      </c>
      <c r="F691" s="2">
        <v>14961.648454501115</v>
      </c>
      <c r="G691">
        <f t="shared" ca="1" si="131"/>
        <v>14919.015667424073</v>
      </c>
      <c r="H691">
        <f t="shared" ca="1" si="132"/>
        <v>14748.535951078024</v>
      </c>
      <c r="I691" t="str">
        <f t="shared" ca="1" si="133"/>
        <v>Buy</v>
      </c>
      <c r="J691" s="2">
        <f t="shared" si="142"/>
        <v>144.55300098256703</v>
      </c>
      <c r="K691">
        <f t="shared" ca="1" si="130"/>
        <v>133.01552594855139</v>
      </c>
      <c r="L691">
        <f t="shared" ca="1" si="134"/>
        <v>15152.176030640723</v>
      </c>
      <c r="M691">
        <f t="shared" ca="1" si="135"/>
        <v>14223.442711507867</v>
      </c>
      <c r="N691" t="str">
        <f t="shared" ca="1" si="136"/>
        <v>Sell</v>
      </c>
      <c r="O691">
        <f t="shared" ca="1" si="137"/>
        <v>14886.823653745621</v>
      </c>
      <c r="P691">
        <f t="shared" ca="1" si="140"/>
        <v>132.67618844755091</v>
      </c>
      <c r="Q691">
        <f t="shared" ca="1" si="138"/>
        <v>42006.572916666664</v>
      </c>
      <c r="R691" t="str">
        <f t="shared" ca="1" si="141"/>
        <v/>
      </c>
      <c r="S691" s="10" t="str">
        <f t="shared" ca="1" si="139"/>
        <v/>
      </c>
    </row>
    <row r="692" spans="1:19" x14ac:dyDescent="0.2">
      <c r="A692">
        <v>678</v>
      </c>
      <c r="B692" s="1">
        <v>42006.574305555558</v>
      </c>
      <c r="C692" s="2">
        <v>15009.728120447695</v>
      </c>
      <c r="D692" s="2">
        <v>15013.941986590151</v>
      </c>
      <c r="E692" s="2">
        <v>14995.832822788425</v>
      </c>
      <c r="F692" s="2">
        <v>15010.484226044908</v>
      </c>
      <c r="G692">
        <f t="shared" ca="1" si="131"/>
        <v>14975.208696575388</v>
      </c>
      <c r="H692">
        <f t="shared" ca="1" si="132"/>
        <v>14748.535951078024</v>
      </c>
      <c r="I692" t="str">
        <f t="shared" ca="1" si="133"/>
        <v>Buy</v>
      </c>
      <c r="J692" s="2">
        <f t="shared" si="142"/>
        <v>212.17035809256595</v>
      </c>
      <c r="K692">
        <f t="shared" ca="1" si="130"/>
        <v>135.27709258123753</v>
      </c>
      <c r="L692">
        <f t="shared" ca="1" si="134"/>
        <v>15152.176030640723</v>
      </c>
      <c r="M692">
        <f t="shared" ca="1" si="135"/>
        <v>14223.442711507867</v>
      </c>
      <c r="N692" t="str">
        <f t="shared" ca="1" si="136"/>
        <v>Sell</v>
      </c>
      <c r="O692">
        <f t="shared" ca="1" si="137"/>
        <v>14886.823653745621</v>
      </c>
      <c r="P692">
        <f t="shared" ca="1" si="140"/>
        <v>132.67618844755091</v>
      </c>
      <c r="Q692">
        <f t="shared" ca="1" si="138"/>
        <v>42006.572916666664</v>
      </c>
      <c r="R692" t="str">
        <f t="shared" ca="1" si="141"/>
        <v/>
      </c>
      <c r="S692" s="10" t="str">
        <f t="shared" ca="1" si="139"/>
        <v/>
      </c>
    </row>
    <row r="693" spans="1:19" x14ac:dyDescent="0.2">
      <c r="A693">
        <v>679</v>
      </c>
      <c r="B693" s="1">
        <v>42006.574999999997</v>
      </c>
      <c r="C693" s="2">
        <v>14891.875511425997</v>
      </c>
      <c r="D693" s="2">
        <v>14907.24770843294</v>
      </c>
      <c r="E693" s="2">
        <v>14871.655031758635</v>
      </c>
      <c r="F693" s="2">
        <v>14892.545495834671</v>
      </c>
      <c r="G693">
        <f t="shared" ca="1" si="131"/>
        <v>15013.941986590151</v>
      </c>
      <c r="H693">
        <f t="shared" ca="1" si="132"/>
        <v>14748.535951078024</v>
      </c>
      <c r="I693" t="str">
        <f t="shared" ca="1" si="133"/>
        <v/>
      </c>
      <c r="J693" s="2">
        <f t="shared" si="142"/>
        <v>52.29353208903558</v>
      </c>
      <c r="K693">
        <f t="shared" ca="1" si="130"/>
        <v>132.90613371003175</v>
      </c>
      <c r="L693">
        <f t="shared" ca="1" si="134"/>
        <v>15152.176030640723</v>
      </c>
      <c r="M693">
        <f t="shared" ca="1" si="135"/>
        <v>14223.442711507867</v>
      </c>
      <c r="N693" t="str">
        <f t="shared" ca="1" si="136"/>
        <v>Sell</v>
      </c>
      <c r="O693">
        <f t="shared" ca="1" si="137"/>
        <v>14886.823653745621</v>
      </c>
      <c r="P693">
        <f t="shared" ca="1" si="140"/>
        <v>132.67618844755091</v>
      </c>
      <c r="Q693">
        <f t="shared" ca="1" si="138"/>
        <v>42006.572916666664</v>
      </c>
      <c r="R693" t="str">
        <f t="shared" ca="1" si="141"/>
        <v/>
      </c>
      <c r="S693" s="10" t="str">
        <f t="shared" ca="1" si="139"/>
        <v/>
      </c>
    </row>
    <row r="694" spans="1:19" x14ac:dyDescent="0.2">
      <c r="A694">
        <v>680</v>
      </c>
      <c r="B694" s="1">
        <v>42006.575694444444</v>
      </c>
      <c r="C694" s="2">
        <v>14697.692740472923</v>
      </c>
      <c r="D694" s="2">
        <v>14698.834963486664</v>
      </c>
      <c r="E694" s="2">
        <v>14686.824888861624</v>
      </c>
      <c r="F694" s="2">
        <v>14698.425693122505</v>
      </c>
      <c r="G694">
        <f t="shared" ca="1" si="131"/>
        <v>15013.941986590151</v>
      </c>
      <c r="H694">
        <f t="shared" ca="1" si="132"/>
        <v>14871.655031758635</v>
      </c>
      <c r="I694" t="str">
        <f t="shared" ca="1" si="133"/>
        <v>Sell</v>
      </c>
      <c r="J694" s="2">
        <f t="shared" si="142"/>
        <v>138.82919428627247</v>
      </c>
      <c r="K694">
        <f t="shared" ca="1" si="130"/>
        <v>133.07536401221006</v>
      </c>
      <c r="L694">
        <f t="shared" ca="1" si="134"/>
        <v>15152.176030640723</v>
      </c>
      <c r="M694">
        <f t="shared" ca="1" si="135"/>
        <v>14223.442711507867</v>
      </c>
      <c r="N694" t="str">
        <f t="shared" ca="1" si="136"/>
        <v>Sell</v>
      </c>
      <c r="O694">
        <f t="shared" ca="1" si="137"/>
        <v>14886.823653745621</v>
      </c>
      <c r="P694">
        <f t="shared" ca="1" si="140"/>
        <v>132.67618844755091</v>
      </c>
      <c r="Q694">
        <f t="shared" ca="1" si="138"/>
        <v>42006.572916666664</v>
      </c>
      <c r="R694" t="str">
        <f t="shared" ca="1" si="141"/>
        <v/>
      </c>
      <c r="S694" s="10" t="str">
        <f t="shared" ca="1" si="139"/>
        <v/>
      </c>
    </row>
    <row r="695" spans="1:19" x14ac:dyDescent="0.2">
      <c r="A695">
        <v>681</v>
      </c>
      <c r="B695" s="1">
        <v>42006.576388888891</v>
      </c>
      <c r="C695" s="2">
        <v>14734.76745624348</v>
      </c>
      <c r="D695" s="2">
        <v>14748.425088116668</v>
      </c>
      <c r="E695" s="2">
        <v>14712.970850493308</v>
      </c>
      <c r="F695" s="2">
        <v>14734.088472420575</v>
      </c>
      <c r="G695">
        <f t="shared" ca="1" si="131"/>
        <v>14907.24770843294</v>
      </c>
      <c r="H695">
        <f t="shared" ca="1" si="132"/>
        <v>14686.824888861624</v>
      </c>
      <c r="I695" t="str">
        <f t="shared" ca="1" si="133"/>
        <v/>
      </c>
      <c r="J695" s="2">
        <f t="shared" si="142"/>
        <v>205.72060697304732</v>
      </c>
      <c r="K695">
        <f t="shared" ca="1" si="130"/>
        <v>135.1509423825197</v>
      </c>
      <c r="L695">
        <f t="shared" ca="1" si="134"/>
        <v>15152.176030640723</v>
      </c>
      <c r="M695">
        <f t="shared" ca="1" si="135"/>
        <v>14223.442711507867</v>
      </c>
      <c r="N695" t="str">
        <f t="shared" ca="1" si="136"/>
        <v>Sell</v>
      </c>
      <c r="O695">
        <f t="shared" ca="1" si="137"/>
        <v>14886.823653745621</v>
      </c>
      <c r="P695">
        <f t="shared" ca="1" si="140"/>
        <v>132.67618844755091</v>
      </c>
      <c r="Q695">
        <f t="shared" ca="1" si="138"/>
        <v>42006.572916666664</v>
      </c>
      <c r="R695" t="str">
        <f t="shared" ca="1" si="141"/>
        <v/>
      </c>
      <c r="S695" s="10" t="str">
        <f t="shared" ca="1" si="139"/>
        <v/>
      </c>
    </row>
    <row r="696" spans="1:19" x14ac:dyDescent="0.2">
      <c r="A696">
        <v>682</v>
      </c>
      <c r="B696" s="1">
        <v>42006.57708333333</v>
      </c>
      <c r="C696" s="2">
        <v>14887.496179548247</v>
      </c>
      <c r="D696" s="2">
        <v>14913.8743496675</v>
      </c>
      <c r="E696" s="2">
        <v>14883.021798822798</v>
      </c>
      <c r="F696" s="2">
        <v>14887.396516753501</v>
      </c>
      <c r="G696">
        <f t="shared" ca="1" si="131"/>
        <v>14748.425088116668</v>
      </c>
      <c r="H696">
        <f t="shared" ca="1" si="132"/>
        <v>14686.824888861624</v>
      </c>
      <c r="I696" t="str">
        <f t="shared" ca="1" si="133"/>
        <v>Buy</v>
      </c>
      <c r="J696" s="2">
        <f t="shared" si="142"/>
        <v>49.999394994163595</v>
      </c>
      <c r="K696">
        <f t="shared" ca="1" si="130"/>
        <v>132.71804102856666</v>
      </c>
      <c r="L696">
        <f t="shared" ca="1" si="134"/>
        <v>15152.176030640723</v>
      </c>
      <c r="M696">
        <f t="shared" ca="1" si="135"/>
        <v>14223.442711507867</v>
      </c>
      <c r="N696" t="str">
        <f t="shared" ca="1" si="136"/>
        <v>Sell</v>
      </c>
      <c r="O696">
        <f t="shared" ca="1" si="137"/>
        <v>14886.823653745621</v>
      </c>
      <c r="P696">
        <f t="shared" ca="1" si="140"/>
        <v>132.67618844755091</v>
      </c>
      <c r="Q696">
        <f t="shared" ca="1" si="138"/>
        <v>42006.572916666664</v>
      </c>
      <c r="R696" t="str">
        <f t="shared" ca="1" si="141"/>
        <v/>
      </c>
      <c r="S696" s="10" t="str">
        <f t="shared" ca="1" si="139"/>
        <v/>
      </c>
    </row>
    <row r="697" spans="1:19" x14ac:dyDescent="0.2">
      <c r="A697">
        <v>683</v>
      </c>
      <c r="B697" s="1">
        <v>42006.577777777777</v>
      </c>
      <c r="C697" s="2">
        <v>14741.270614688676</v>
      </c>
      <c r="D697" s="2">
        <v>14765.546640872615</v>
      </c>
      <c r="E697" s="2">
        <v>14724.269495623717</v>
      </c>
      <c r="F697" s="2">
        <v>14741.036097702598</v>
      </c>
      <c r="G697">
        <f t="shared" ca="1" si="131"/>
        <v>14913.8743496675</v>
      </c>
      <c r="H697">
        <f t="shared" ca="1" si="132"/>
        <v>14686.824888861624</v>
      </c>
      <c r="I697" t="str">
        <f t="shared" ca="1" si="133"/>
        <v/>
      </c>
      <c r="J697" s="2">
        <f t="shared" si="142"/>
        <v>179.78587724692443</v>
      </c>
      <c r="K697">
        <f t="shared" ca="1" si="130"/>
        <v>134.06283634909119</v>
      </c>
      <c r="L697">
        <f t="shared" ca="1" si="134"/>
        <v>15152.176030640723</v>
      </c>
      <c r="M697">
        <f t="shared" ca="1" si="135"/>
        <v>14223.442711507867</v>
      </c>
      <c r="N697" t="str">
        <f t="shared" ca="1" si="136"/>
        <v>Sell</v>
      </c>
      <c r="O697">
        <f t="shared" ca="1" si="137"/>
        <v>14886.823653745621</v>
      </c>
      <c r="P697">
        <f t="shared" ca="1" si="140"/>
        <v>132.67618844755091</v>
      </c>
      <c r="Q697">
        <f t="shared" ca="1" si="138"/>
        <v>42006.572916666664</v>
      </c>
      <c r="R697" t="str">
        <f t="shared" ca="1" si="141"/>
        <v/>
      </c>
      <c r="S697" s="10" t="str">
        <f t="shared" ca="1" si="139"/>
        <v/>
      </c>
    </row>
    <row r="698" spans="1:19" x14ac:dyDescent="0.2">
      <c r="A698">
        <v>684</v>
      </c>
      <c r="B698" s="1">
        <v>42006.578472222223</v>
      </c>
      <c r="C698" s="2">
        <v>14774.057572119958</v>
      </c>
      <c r="D698" s="2">
        <v>14798.350838520939</v>
      </c>
      <c r="E698" s="2">
        <v>14767.573309062211</v>
      </c>
      <c r="F698" s="2">
        <v>14772.559217611129</v>
      </c>
      <c r="G698">
        <f t="shared" ca="1" si="131"/>
        <v>14913.8743496675</v>
      </c>
      <c r="H698">
        <f t="shared" ca="1" si="132"/>
        <v>14712.970850493308</v>
      </c>
      <c r="I698" t="str">
        <f t="shared" ca="1" si="133"/>
        <v/>
      </c>
      <c r="J698" s="2">
        <f t="shared" si="142"/>
        <v>163.12702112978332</v>
      </c>
      <c r="K698">
        <f t="shared" ca="1" si="130"/>
        <v>134.89324162853956</v>
      </c>
      <c r="L698">
        <f t="shared" ca="1" si="134"/>
        <v>15152.176030640723</v>
      </c>
      <c r="M698">
        <f t="shared" ca="1" si="135"/>
        <v>14223.442711507867</v>
      </c>
      <c r="N698" t="str">
        <f t="shared" ca="1" si="136"/>
        <v>Sell</v>
      </c>
      <c r="O698">
        <f t="shared" ca="1" si="137"/>
        <v>14886.823653745621</v>
      </c>
      <c r="P698">
        <f t="shared" ca="1" si="140"/>
        <v>132.67618844755091</v>
      </c>
      <c r="Q698">
        <f t="shared" ca="1" si="138"/>
        <v>42006.572916666664</v>
      </c>
      <c r="R698" t="str">
        <f t="shared" ca="1" si="141"/>
        <v/>
      </c>
      <c r="S698" s="10" t="str">
        <f t="shared" ca="1" si="139"/>
        <v/>
      </c>
    </row>
    <row r="699" spans="1:19" x14ac:dyDescent="0.2">
      <c r="A699">
        <v>685</v>
      </c>
      <c r="B699" s="1">
        <v>42006.57916666667</v>
      </c>
      <c r="C699" s="2">
        <v>14754.035136694923</v>
      </c>
      <c r="D699" s="2">
        <v>14762.83869966708</v>
      </c>
      <c r="E699" s="2">
        <v>14744.869103456356</v>
      </c>
      <c r="F699" s="2">
        <v>14754.014019298438</v>
      </c>
      <c r="G699">
        <f t="shared" ca="1" si="131"/>
        <v>14798.350838520939</v>
      </c>
      <c r="H699">
        <f t="shared" ca="1" si="132"/>
        <v>14724.269495623717</v>
      </c>
      <c r="I699" t="str">
        <f t="shared" ca="1" si="133"/>
        <v/>
      </c>
      <c r="J699" s="2">
        <f t="shared" si="142"/>
        <v>57.314740818341306</v>
      </c>
      <c r="K699">
        <f t="shared" ca="1" si="130"/>
        <v>132.67671303396247</v>
      </c>
      <c r="L699">
        <f t="shared" ca="1" si="134"/>
        <v>15152.176030640723</v>
      </c>
      <c r="M699">
        <f t="shared" ca="1" si="135"/>
        <v>14223.442711507867</v>
      </c>
      <c r="N699" t="str">
        <f t="shared" ca="1" si="136"/>
        <v>Sell</v>
      </c>
      <c r="O699">
        <f t="shared" ca="1" si="137"/>
        <v>14886.823653745621</v>
      </c>
      <c r="P699">
        <f t="shared" ca="1" si="140"/>
        <v>132.67618844755091</v>
      </c>
      <c r="Q699">
        <f t="shared" ca="1" si="138"/>
        <v>42006.572916666664</v>
      </c>
      <c r="R699" t="str">
        <f t="shared" ca="1" si="141"/>
        <v/>
      </c>
      <c r="S699" s="10" t="str">
        <f t="shared" ca="1" si="139"/>
        <v/>
      </c>
    </row>
    <row r="700" spans="1:19" x14ac:dyDescent="0.2">
      <c r="A700">
        <v>686</v>
      </c>
      <c r="B700" s="1">
        <v>42006.579861111109</v>
      </c>
      <c r="C700" s="2">
        <v>14514.060534585418</v>
      </c>
      <c r="D700" s="2">
        <v>14528.352351484846</v>
      </c>
      <c r="E700" s="2">
        <v>14500.652163451814</v>
      </c>
      <c r="F700" s="2">
        <v>14514.285055582635</v>
      </c>
      <c r="G700">
        <f t="shared" ca="1" si="131"/>
        <v>14798.350838520939</v>
      </c>
      <c r="H700">
        <f t="shared" ca="1" si="132"/>
        <v>14724.269495623717</v>
      </c>
      <c r="I700" t="str">
        <f t="shared" ca="1" si="133"/>
        <v>Sell</v>
      </c>
      <c r="J700" s="2">
        <f t="shared" si="142"/>
        <v>27.690114154773255</v>
      </c>
      <c r="K700">
        <f t="shared" ca="1" si="130"/>
        <v>129.67709592312849</v>
      </c>
      <c r="L700">
        <f t="shared" ca="1" si="134"/>
        <v>15152.176030640723</v>
      </c>
      <c r="M700">
        <f t="shared" ca="1" si="135"/>
        <v>14223.442711507867</v>
      </c>
      <c r="N700" t="str">
        <f t="shared" ca="1" si="136"/>
        <v>Sell</v>
      </c>
      <c r="O700">
        <f t="shared" ca="1" si="137"/>
        <v>14886.823653745621</v>
      </c>
      <c r="P700">
        <f t="shared" ca="1" si="140"/>
        <v>132.67618844755091</v>
      </c>
      <c r="Q700">
        <f t="shared" ca="1" si="138"/>
        <v>42006.572916666664</v>
      </c>
      <c r="R700" t="str">
        <f t="shared" ca="1" si="141"/>
        <v/>
      </c>
      <c r="S700" s="10" t="str">
        <f t="shared" ca="1" si="139"/>
        <v/>
      </c>
    </row>
    <row r="701" spans="1:19" x14ac:dyDescent="0.2">
      <c r="A701">
        <v>687</v>
      </c>
      <c r="B701" s="1">
        <v>42006.580555555556</v>
      </c>
      <c r="C701" s="2">
        <v>14385.538599512285</v>
      </c>
      <c r="D701" s="2">
        <v>14390.399610296216</v>
      </c>
      <c r="E701" s="2">
        <v>14387.618860191655</v>
      </c>
      <c r="F701" s="2">
        <v>14385.64333603747</v>
      </c>
      <c r="G701">
        <f t="shared" ca="1" si="131"/>
        <v>14762.83869966708</v>
      </c>
      <c r="H701">
        <f t="shared" ca="1" si="132"/>
        <v>14500.652163451814</v>
      </c>
      <c r="I701" t="str">
        <f t="shared" ca="1" si="133"/>
        <v>Sell</v>
      </c>
      <c r="J701" s="2">
        <f t="shared" si="142"/>
        <v>253.36185584662417</v>
      </c>
      <c r="K701">
        <f t="shared" ca="1" si="130"/>
        <v>133.21094620665693</v>
      </c>
      <c r="L701">
        <f t="shared" ca="1" si="134"/>
        <v>15152.176030640723</v>
      </c>
      <c r="M701">
        <f t="shared" ca="1" si="135"/>
        <v>14223.442711507867</v>
      </c>
      <c r="N701" t="str">
        <f t="shared" ca="1" si="136"/>
        <v>Sell</v>
      </c>
      <c r="O701">
        <f t="shared" ca="1" si="137"/>
        <v>14886.823653745621</v>
      </c>
      <c r="P701">
        <f t="shared" ca="1" si="140"/>
        <v>132.67618844755091</v>
      </c>
      <c r="Q701">
        <f t="shared" ca="1" si="138"/>
        <v>42006.572916666664</v>
      </c>
      <c r="R701" t="str">
        <f t="shared" ca="1" si="141"/>
        <v/>
      </c>
      <c r="S701" s="10" t="str">
        <f t="shared" ca="1" si="139"/>
        <v/>
      </c>
    </row>
    <row r="702" spans="1:19" x14ac:dyDescent="0.2">
      <c r="A702">
        <v>688</v>
      </c>
      <c r="B702" s="1">
        <v>42006.581250000003</v>
      </c>
      <c r="C702" s="2">
        <v>14356.2278204944</v>
      </c>
      <c r="D702" s="2">
        <v>14364.263333625195</v>
      </c>
      <c r="E702" s="2">
        <v>14338.980555820383</v>
      </c>
      <c r="F702" s="2">
        <v>14357.204726922721</v>
      </c>
      <c r="G702">
        <f t="shared" ca="1" si="131"/>
        <v>14528.352351484846</v>
      </c>
      <c r="H702">
        <f t="shared" ca="1" si="132"/>
        <v>14387.618860191655</v>
      </c>
      <c r="I702" t="str">
        <f t="shared" ca="1" si="133"/>
        <v>Sell</v>
      </c>
      <c r="J702" s="2">
        <f t="shared" si="142"/>
        <v>126.66619539098065</v>
      </c>
      <c r="K702">
        <f t="shared" ca="1" si="130"/>
        <v>133.02395332620904</v>
      </c>
      <c r="L702">
        <f t="shared" ca="1" si="134"/>
        <v>15152.176030640723</v>
      </c>
      <c r="M702">
        <f t="shared" ca="1" si="135"/>
        <v>14223.442711507867</v>
      </c>
      <c r="N702" t="str">
        <f t="shared" ca="1" si="136"/>
        <v>Sell</v>
      </c>
      <c r="O702">
        <f t="shared" ca="1" si="137"/>
        <v>14886.823653745621</v>
      </c>
      <c r="P702">
        <f t="shared" ca="1" si="140"/>
        <v>132.67618844755091</v>
      </c>
      <c r="Q702">
        <f t="shared" ca="1" si="138"/>
        <v>42006.572916666664</v>
      </c>
      <c r="R702" t="str">
        <f t="shared" ca="1" si="141"/>
        <v/>
      </c>
      <c r="S702" s="10" t="str">
        <f t="shared" ca="1" si="139"/>
        <v/>
      </c>
    </row>
    <row r="703" spans="1:19" x14ac:dyDescent="0.2">
      <c r="A703">
        <v>689</v>
      </c>
      <c r="B703" s="1">
        <v>42006.581944444442</v>
      </c>
      <c r="C703" s="2">
        <v>14185.255020533355</v>
      </c>
      <c r="D703" s="2">
        <v>14202.523938368686</v>
      </c>
      <c r="E703" s="2">
        <v>14181.914186689854</v>
      </c>
      <c r="F703" s="2">
        <v>14186.020974047678</v>
      </c>
      <c r="G703">
        <f t="shared" ca="1" si="131"/>
        <v>14390.399610296216</v>
      </c>
      <c r="H703">
        <f t="shared" ca="1" si="132"/>
        <v>14338.980555820383</v>
      </c>
      <c r="I703" t="str">
        <f t="shared" ca="1" si="133"/>
        <v>Sell</v>
      </c>
      <c r="J703" s="2">
        <f t="shared" si="142"/>
        <v>46.662780217087857</v>
      </c>
      <c r="K703">
        <f t="shared" ca="1" si="130"/>
        <v>130.55649123737703</v>
      </c>
      <c r="L703" t="str">
        <f t="shared" ca="1" si="134"/>
        <v/>
      </c>
      <c r="M703" t="str">
        <f t="shared" ca="1" si="135"/>
        <v/>
      </c>
      <c r="N703" t="str">
        <f t="shared" ca="1" si="136"/>
        <v>TP</v>
      </c>
      <c r="O703" t="str">
        <f t="shared" ca="1" si="137"/>
        <v/>
      </c>
      <c r="P703" t="str">
        <f t="shared" ca="1" si="140"/>
        <v/>
      </c>
      <c r="Q703" t="str">
        <f t="shared" ca="1" si="138"/>
        <v/>
      </c>
      <c r="R703">
        <f t="shared" ca="1" si="141"/>
        <v>663.38094223775443</v>
      </c>
      <c r="S703" s="10">
        <f t="shared" ca="1" si="139"/>
        <v>9.0277777781011537E-3</v>
      </c>
    </row>
    <row r="704" spans="1:19" x14ac:dyDescent="0.2">
      <c r="A704">
        <v>690</v>
      </c>
      <c r="B704" s="1">
        <v>42006.582638888889</v>
      </c>
      <c r="C704" s="2">
        <v>14337.401124277105</v>
      </c>
      <c r="D704" s="2">
        <v>14354.254593799624</v>
      </c>
      <c r="E704" s="2">
        <v>14325.505024991937</v>
      </c>
      <c r="F704" s="2">
        <v>14336.324660541959</v>
      </c>
      <c r="G704">
        <f t="shared" ca="1" si="131"/>
        <v>14364.263333625195</v>
      </c>
      <c r="H704">
        <f t="shared" ca="1" si="132"/>
        <v>14181.914186689854</v>
      </c>
      <c r="I704" t="str">
        <f t="shared" ca="1" si="133"/>
        <v/>
      </c>
      <c r="J704" s="2">
        <f t="shared" si="142"/>
        <v>175.29054023286699</v>
      </c>
      <c r="K704">
        <f t="shared" ca="1" si="130"/>
        <v>131.83460692296245</v>
      </c>
      <c r="L704" t="str">
        <f t="shared" ca="1" si="134"/>
        <v/>
      </c>
      <c r="M704" t="str">
        <f t="shared" ca="1" si="135"/>
        <v/>
      </c>
      <c r="N704" t="str">
        <f t="shared" ca="1" si="136"/>
        <v/>
      </c>
      <c r="O704" t="str">
        <f t="shared" ca="1" si="137"/>
        <v/>
      </c>
      <c r="P704" t="str">
        <f t="shared" ca="1" si="140"/>
        <v/>
      </c>
      <c r="Q704" t="str">
        <f t="shared" ca="1" si="138"/>
        <v/>
      </c>
      <c r="R704" t="str">
        <f t="shared" ca="1" si="141"/>
        <v/>
      </c>
      <c r="S704" s="10" t="str">
        <f t="shared" ca="1" si="139"/>
        <v/>
      </c>
    </row>
    <row r="705" spans="1:19" x14ac:dyDescent="0.2">
      <c r="A705">
        <v>691</v>
      </c>
      <c r="B705" s="1">
        <v>42006.583333333336</v>
      </c>
      <c r="C705" s="2">
        <v>14628.316331071035</v>
      </c>
      <c r="D705" s="2">
        <v>14648.973171621057</v>
      </c>
      <c r="E705" s="2">
        <v>14609.897680380496</v>
      </c>
      <c r="F705" s="2">
        <v>14628.699005472314</v>
      </c>
      <c r="G705">
        <f t="shared" ca="1" si="131"/>
        <v>14354.254593799624</v>
      </c>
      <c r="H705">
        <f t="shared" ca="1" si="132"/>
        <v>14181.914186689854</v>
      </c>
      <c r="I705" t="str">
        <f t="shared" ca="1" si="133"/>
        <v>Buy</v>
      </c>
      <c r="J705" s="2">
        <f t="shared" si="142"/>
        <v>168.2336197519453</v>
      </c>
      <c r="K705">
        <f t="shared" ca="1" si="130"/>
        <v>132.87457871807624</v>
      </c>
      <c r="L705">
        <f t="shared" ca="1" si="134"/>
        <v>14088.505436363472</v>
      </c>
      <c r="M705">
        <f t="shared" ca="1" si="135"/>
        <v>15018.627487390006</v>
      </c>
      <c r="N705" t="str">
        <f t="shared" ca="1" si="136"/>
        <v>Buy</v>
      </c>
      <c r="O705">
        <f t="shared" ca="1" si="137"/>
        <v>14354.254593799624</v>
      </c>
      <c r="P705">
        <f t="shared" ca="1" si="140"/>
        <v>132.87457871807624</v>
      </c>
      <c r="Q705">
        <f t="shared" ca="1" si="138"/>
        <v>42006.583333333336</v>
      </c>
      <c r="R705" t="str">
        <f t="shared" ca="1" si="141"/>
        <v/>
      </c>
      <c r="S705" s="10" t="str">
        <f t="shared" ca="1" si="139"/>
        <v/>
      </c>
    </row>
    <row r="706" spans="1:19" x14ac:dyDescent="0.2">
      <c r="A706">
        <v>692</v>
      </c>
      <c r="B706" s="1">
        <v>42006.584027777775</v>
      </c>
      <c r="C706" s="2">
        <v>14657.914524825806</v>
      </c>
      <c r="D706" s="2">
        <v>14679.741259783617</v>
      </c>
      <c r="E706" s="2">
        <v>14637.284422280072</v>
      </c>
      <c r="F706" s="2">
        <v>14657.554151079043</v>
      </c>
      <c r="G706">
        <f t="shared" ca="1" si="131"/>
        <v>14648.973171621057</v>
      </c>
      <c r="H706">
        <f t="shared" ca="1" si="132"/>
        <v>14181.914186689854</v>
      </c>
      <c r="I706" t="str">
        <f t="shared" ca="1" si="133"/>
        <v>Buy</v>
      </c>
      <c r="J706" s="2">
        <f t="shared" si="142"/>
        <v>312.64851107909817</v>
      </c>
      <c r="K706">
        <f t="shared" ca="1" si="130"/>
        <v>138.01097678553398</v>
      </c>
      <c r="L706">
        <f t="shared" ca="1" si="134"/>
        <v>14088.505436363472</v>
      </c>
      <c r="M706">
        <f t="shared" ca="1" si="135"/>
        <v>15018.627487390006</v>
      </c>
      <c r="N706" t="str">
        <f t="shared" ca="1" si="136"/>
        <v>Buy</v>
      </c>
      <c r="O706">
        <f t="shared" ca="1" si="137"/>
        <v>14354.254593799624</v>
      </c>
      <c r="P706">
        <f t="shared" ca="1" si="140"/>
        <v>132.87457871807624</v>
      </c>
      <c r="Q706">
        <f t="shared" ca="1" si="138"/>
        <v>42006.583333333336</v>
      </c>
      <c r="R706" t="str">
        <f t="shared" ca="1" si="141"/>
        <v/>
      </c>
      <c r="S706" s="10" t="str">
        <f t="shared" ca="1" si="139"/>
        <v/>
      </c>
    </row>
    <row r="707" spans="1:19" x14ac:dyDescent="0.2">
      <c r="A707">
        <v>693</v>
      </c>
      <c r="B707" s="1">
        <v>42006.584722222222</v>
      </c>
      <c r="C707" s="2">
        <v>14939.122941835356</v>
      </c>
      <c r="D707" s="2">
        <v>14961.97911730239</v>
      </c>
      <c r="E707" s="2">
        <v>14935.799225474339</v>
      </c>
      <c r="F707" s="2">
        <v>14938.801925640199</v>
      </c>
      <c r="G707">
        <f t="shared" ca="1" si="131"/>
        <v>14679.741259783617</v>
      </c>
      <c r="H707">
        <f t="shared" ca="1" si="132"/>
        <v>14325.505024991937</v>
      </c>
      <c r="I707" t="str">
        <f t="shared" ca="1" si="133"/>
        <v>Buy</v>
      </c>
      <c r="J707" s="2">
        <f t="shared" si="142"/>
        <v>51.042254311303623</v>
      </c>
      <c r="K707">
        <f t="shared" ca="1" si="130"/>
        <v>135.52615614341312</v>
      </c>
      <c r="L707">
        <f t="shared" ca="1" si="134"/>
        <v>14088.505436363472</v>
      </c>
      <c r="M707">
        <f t="shared" ca="1" si="135"/>
        <v>15018.627487390006</v>
      </c>
      <c r="N707" t="str">
        <f t="shared" ca="1" si="136"/>
        <v>Buy</v>
      </c>
      <c r="O707">
        <f t="shared" ca="1" si="137"/>
        <v>14354.254593799624</v>
      </c>
      <c r="P707">
        <f t="shared" ca="1" si="140"/>
        <v>132.87457871807624</v>
      </c>
      <c r="Q707">
        <f t="shared" ca="1" si="138"/>
        <v>42006.583333333336</v>
      </c>
      <c r="R707" t="str">
        <f t="shared" ca="1" si="141"/>
        <v/>
      </c>
      <c r="S707" s="10" t="str">
        <f t="shared" ca="1" si="139"/>
        <v/>
      </c>
    </row>
    <row r="708" spans="1:19" x14ac:dyDescent="0.2">
      <c r="A708">
        <v>694</v>
      </c>
      <c r="B708" s="1">
        <v>42006.585416666669</v>
      </c>
      <c r="C708" s="2">
        <v>15036.711859899784</v>
      </c>
      <c r="D708" s="2">
        <v>15048.973025047779</v>
      </c>
      <c r="E708" s="2">
        <v>15033.208893958386</v>
      </c>
      <c r="F708" s="2">
        <v>15037.643969137433</v>
      </c>
      <c r="G708">
        <f t="shared" ca="1" si="131"/>
        <v>14961.97911730239</v>
      </c>
      <c r="H708">
        <f t="shared" ca="1" si="132"/>
        <v>14609.897680380496</v>
      </c>
      <c r="I708" t="str">
        <f t="shared" ca="1" si="133"/>
        <v>Buy</v>
      </c>
      <c r="J708" s="2">
        <f t="shared" si="142"/>
        <v>304.42496622334693</v>
      </c>
      <c r="K708">
        <f t="shared" ca="1" si="130"/>
        <v>140.35183643141121</v>
      </c>
      <c r="L708" t="str">
        <f t="shared" ca="1" si="134"/>
        <v/>
      </c>
      <c r="M708" t="str">
        <f t="shared" ca="1" si="135"/>
        <v/>
      </c>
      <c r="N708" t="str">
        <f t="shared" ca="1" si="136"/>
        <v>TP</v>
      </c>
      <c r="O708" t="str">
        <f t="shared" ca="1" si="137"/>
        <v/>
      </c>
      <c r="P708" t="str">
        <f t="shared" ca="1" si="140"/>
        <v/>
      </c>
      <c r="Q708" t="str">
        <f t="shared" ca="1" si="138"/>
        <v/>
      </c>
      <c r="R708">
        <f t="shared" ca="1" si="141"/>
        <v>664.37289359038186</v>
      </c>
      <c r="S708" s="10">
        <f t="shared" ca="1" si="139"/>
        <v>2.0833333328482695E-3</v>
      </c>
    </row>
    <row r="709" spans="1:19" x14ac:dyDescent="0.2">
      <c r="A709">
        <v>695</v>
      </c>
      <c r="B709" s="1">
        <v>42006.586111111108</v>
      </c>
      <c r="C709" s="2">
        <v>14970.652075084186</v>
      </c>
      <c r="D709" s="2">
        <v>14989.514066641223</v>
      </c>
      <c r="E709" s="2">
        <v>14962.047200608404</v>
      </c>
      <c r="F709" s="2">
        <v>14970.385479703304</v>
      </c>
      <c r="G709">
        <f t="shared" ca="1" si="131"/>
        <v>15048.973025047779</v>
      </c>
      <c r="H709">
        <f t="shared" ca="1" si="132"/>
        <v>14637.284422280072</v>
      </c>
      <c r="I709" t="str">
        <f t="shared" ca="1" si="133"/>
        <v/>
      </c>
      <c r="J709" s="2">
        <f t="shared" si="142"/>
        <v>110.17109940758019</v>
      </c>
      <c r="K709">
        <f t="shared" ca="1" si="130"/>
        <v>139.48952965930175</v>
      </c>
      <c r="L709" t="str">
        <f t="shared" ca="1" si="134"/>
        <v/>
      </c>
      <c r="M709" t="str">
        <f t="shared" ca="1" si="135"/>
        <v/>
      </c>
      <c r="N709" t="str">
        <f t="shared" ca="1" si="136"/>
        <v/>
      </c>
      <c r="O709" t="str">
        <f t="shared" ca="1" si="137"/>
        <v/>
      </c>
      <c r="P709" t="str">
        <f t="shared" ca="1" si="140"/>
        <v/>
      </c>
      <c r="Q709" t="str">
        <f t="shared" ca="1" si="138"/>
        <v/>
      </c>
      <c r="R709" t="str">
        <f t="shared" ca="1" si="141"/>
        <v/>
      </c>
      <c r="S709" s="10" t="str">
        <f t="shared" ca="1" si="139"/>
        <v/>
      </c>
    </row>
    <row r="710" spans="1:19" x14ac:dyDescent="0.2">
      <c r="A710">
        <v>696</v>
      </c>
      <c r="B710" s="1">
        <v>42006.586805555555</v>
      </c>
      <c r="C710" s="2">
        <v>14916.188420499879</v>
      </c>
      <c r="D710" s="2">
        <v>14928.776639562117</v>
      </c>
      <c r="E710" s="2">
        <v>14890.027929000056</v>
      </c>
      <c r="F710" s="2">
        <v>14916.290689423144</v>
      </c>
      <c r="G710">
        <f t="shared" ca="1" si="131"/>
        <v>15048.973025047779</v>
      </c>
      <c r="H710">
        <f t="shared" ca="1" si="132"/>
        <v>14935.799225474339</v>
      </c>
      <c r="I710" t="str">
        <f t="shared" ca="1" si="133"/>
        <v>Sell</v>
      </c>
      <c r="J710" s="2">
        <f t="shared" si="142"/>
        <v>75.59676852902885</v>
      </c>
      <c r="K710">
        <f t="shared" ca="1" si="130"/>
        <v>137.66402219843681</v>
      </c>
      <c r="L710">
        <f t="shared" ca="1" si="134"/>
        <v>15211.127269871213</v>
      </c>
      <c r="M710">
        <f t="shared" ca="1" si="135"/>
        <v>14247.479114482154</v>
      </c>
      <c r="N710" t="str">
        <f t="shared" ca="1" si="136"/>
        <v>Sell</v>
      </c>
      <c r="O710">
        <f t="shared" ca="1" si="137"/>
        <v>14935.799225474339</v>
      </c>
      <c r="P710">
        <f t="shared" ca="1" si="140"/>
        <v>137.66402219843681</v>
      </c>
      <c r="Q710">
        <f t="shared" ca="1" si="138"/>
        <v>42006.586805555555</v>
      </c>
      <c r="R710" t="str">
        <f t="shared" ca="1" si="141"/>
        <v/>
      </c>
      <c r="S710" s="10" t="str">
        <f t="shared" ca="1" si="139"/>
        <v/>
      </c>
    </row>
    <row r="711" spans="1:19" x14ac:dyDescent="0.2">
      <c r="A711">
        <v>697</v>
      </c>
      <c r="B711" s="1">
        <v>42006.587500000001</v>
      </c>
      <c r="C711" s="2">
        <v>14929.116321790096</v>
      </c>
      <c r="D711" s="2">
        <v>14946.199638781271</v>
      </c>
      <c r="E711" s="2">
        <v>14906.980803278491</v>
      </c>
      <c r="F711" s="2">
        <v>14928.69112082523</v>
      </c>
      <c r="G711">
        <f t="shared" ca="1" si="131"/>
        <v>14989.514066641223</v>
      </c>
      <c r="H711">
        <f t="shared" ca="1" si="132"/>
        <v>14890.027929000056</v>
      </c>
      <c r="I711" t="str">
        <f t="shared" ca="1" si="133"/>
        <v/>
      </c>
      <c r="J711" s="2">
        <f t="shared" si="142"/>
        <v>80.357550703247398</v>
      </c>
      <c r="K711">
        <f t="shared" ca="1" si="130"/>
        <v>136.0266944414314</v>
      </c>
      <c r="L711">
        <f t="shared" ca="1" si="134"/>
        <v>15211.127269871213</v>
      </c>
      <c r="M711">
        <f t="shared" ca="1" si="135"/>
        <v>14247.479114482154</v>
      </c>
      <c r="N711" t="str">
        <f t="shared" ca="1" si="136"/>
        <v>Sell</v>
      </c>
      <c r="O711">
        <f t="shared" ca="1" si="137"/>
        <v>14935.799225474339</v>
      </c>
      <c r="P711">
        <f t="shared" ca="1" si="140"/>
        <v>137.66402219843681</v>
      </c>
      <c r="Q711">
        <f t="shared" ca="1" si="138"/>
        <v>42006.586805555555</v>
      </c>
      <c r="R711" t="str">
        <f t="shared" ca="1" si="141"/>
        <v/>
      </c>
      <c r="S711" s="10" t="str">
        <f t="shared" ca="1" si="139"/>
        <v/>
      </c>
    </row>
    <row r="712" spans="1:19" x14ac:dyDescent="0.2">
      <c r="A712">
        <v>698</v>
      </c>
      <c r="B712" s="1">
        <v>42006.588194444441</v>
      </c>
      <c r="C712" s="2">
        <v>15304.786425130778</v>
      </c>
      <c r="D712" s="2">
        <v>15322.255104502854</v>
      </c>
      <c r="E712" s="2">
        <v>15281.019490049293</v>
      </c>
      <c r="F712" s="2">
        <v>15305.625623375163</v>
      </c>
      <c r="G712">
        <f t="shared" ca="1" si="131"/>
        <v>14946.199638781271</v>
      </c>
      <c r="H712">
        <f t="shared" ca="1" si="132"/>
        <v>14890.027929000056</v>
      </c>
      <c r="I712" t="str">
        <f t="shared" ca="1" si="133"/>
        <v>Buy</v>
      </c>
      <c r="J712" s="2">
        <f t="shared" si="142"/>
        <v>39.218835502779257</v>
      </c>
      <c r="K712">
        <f t="shared" ca="1" si="130"/>
        <v>133.26075561461278</v>
      </c>
      <c r="L712" t="str">
        <f t="shared" ca="1" si="134"/>
        <v/>
      </c>
      <c r="M712" t="str">
        <f t="shared" ca="1" si="135"/>
        <v/>
      </c>
      <c r="N712" t="str">
        <f t="shared" ca="1" si="136"/>
        <v>SL</v>
      </c>
      <c r="O712" t="str">
        <f t="shared" ca="1" si="137"/>
        <v/>
      </c>
      <c r="P712" t="str">
        <f t="shared" ca="1" si="140"/>
        <v/>
      </c>
      <c r="Q712" t="str">
        <f t="shared" ca="1" si="138"/>
        <v/>
      </c>
      <c r="R712">
        <f t="shared" ca="1" si="141"/>
        <v>-275.32804439687425</v>
      </c>
      <c r="S712" s="10">
        <f t="shared" ca="1" si="139"/>
        <v>1.3888888861401938E-3</v>
      </c>
    </row>
    <row r="713" spans="1:19" x14ac:dyDescent="0.2">
      <c r="A713">
        <v>699</v>
      </c>
      <c r="B713" s="1">
        <v>42006.588888888888</v>
      </c>
      <c r="C713" s="2">
        <v>15341.830019082488</v>
      </c>
      <c r="D713" s="2">
        <v>15351.734882250568</v>
      </c>
      <c r="E713" s="2">
        <v>15328.507923251915</v>
      </c>
      <c r="F713" s="2">
        <v>15342.12810292311</v>
      </c>
      <c r="G713">
        <f t="shared" ca="1" si="131"/>
        <v>15322.255104502854</v>
      </c>
      <c r="H713">
        <f t="shared" ca="1" si="132"/>
        <v>14890.027929000056</v>
      </c>
      <c r="I713" t="str">
        <f t="shared" ca="1" si="133"/>
        <v>Buy</v>
      </c>
      <c r="J713" s="2">
        <f t="shared" si="142"/>
        <v>393.56398367762449</v>
      </c>
      <c r="K713">
        <f t="shared" ca="1" si="130"/>
        <v>140.69799070212738</v>
      </c>
      <c r="L713">
        <f t="shared" ca="1" si="134"/>
        <v>15040.859123098599</v>
      </c>
      <c r="M713">
        <f t="shared" ca="1" si="135"/>
        <v>16025.74505801349</v>
      </c>
      <c r="N713" t="str">
        <f t="shared" ca="1" si="136"/>
        <v>Buy</v>
      </c>
      <c r="O713">
        <f t="shared" ca="1" si="137"/>
        <v>15322.255104502854</v>
      </c>
      <c r="P713">
        <f t="shared" ca="1" si="140"/>
        <v>140.69799070212738</v>
      </c>
      <c r="Q713">
        <f t="shared" ca="1" si="138"/>
        <v>42006.588888888888</v>
      </c>
      <c r="R713" t="str">
        <f t="shared" ca="1" si="141"/>
        <v/>
      </c>
      <c r="S713" s="10" t="str">
        <f t="shared" ca="1" si="139"/>
        <v/>
      </c>
    </row>
    <row r="714" spans="1:19" x14ac:dyDescent="0.2">
      <c r="C714" s="2"/>
    </row>
  </sheetData>
  <mergeCells count="3">
    <mergeCell ref="B4:C4"/>
    <mergeCell ref="W19:W24"/>
    <mergeCell ref="X21:X22"/>
  </mergeCells>
  <conditionalFormatting sqref="G4:M10">
    <cfRule type="cellIs" dxfId="1" priority="3" operator="equal">
      <formula>MAX($G$4:$M$10)</formula>
    </cfRule>
    <cfRule type="cellIs" dxfId="0" priority="4" operator="equal">
      <formula>MAX(#REF!)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Breakout Strategy ATR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academy</dc:creator>
  <cp:keywords/>
  <dc:description/>
  <cp:lastModifiedBy>Sam Novak</cp:lastModifiedBy>
  <cp:revision/>
  <dcterms:created xsi:type="dcterms:W3CDTF">2017-12-18T07:38:18Z</dcterms:created>
  <dcterms:modified xsi:type="dcterms:W3CDTF">2024-11-18T03:10:37Z</dcterms:modified>
  <cp:category/>
  <cp:contentStatus/>
</cp:coreProperties>
</file>