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4240" windowHeight="12555"/>
  </bookViews>
  <sheets>
    <sheet name="제1작업" sheetId="1" r:id="rId1"/>
    <sheet name="제2작엽" sheetId="2" r:id="rId2"/>
    <sheet name="제3작업" sheetId="3" r:id="rId3"/>
  </sheets>
  <definedNames>
    <definedName name="판매량">제1작업!$H$5:$H$12</definedName>
  </definedNames>
  <calcPr calcId="145621"/>
</workbook>
</file>

<file path=xl/calcChain.xml><?xml version="1.0" encoding="utf-8"?>
<calcChain xmlns="http://schemas.openxmlformats.org/spreadsheetml/2006/main">
  <c r="J14" i="1" l="1"/>
  <c r="G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<sst xmlns="http://schemas.openxmlformats.org/spreadsheetml/2006/main" count="39" uniqueCount="33">
  <si>
    <t>제품명</t>
    <phoneticPr fontId="3" type="noConversion"/>
  </si>
  <si>
    <t>상품</t>
    <phoneticPr fontId="3" type="noConversion"/>
  </si>
  <si>
    <t>분류</t>
    <phoneticPr fontId="3" type="noConversion"/>
  </si>
  <si>
    <t>출시일</t>
    <phoneticPr fontId="3" type="noConversion"/>
  </si>
  <si>
    <t>활인율</t>
    <phoneticPr fontId="3" type="noConversion"/>
  </si>
  <si>
    <t>졍상가</t>
    <phoneticPr fontId="3" type="noConversion"/>
  </si>
  <si>
    <t>판매량
(단위:개</t>
    <phoneticPr fontId="3" type="noConversion"/>
  </si>
  <si>
    <t>매출순위</t>
    <phoneticPr fontId="3" type="noConversion"/>
  </si>
  <si>
    <t>비고</t>
    <phoneticPr fontId="3" type="noConversion"/>
  </si>
  <si>
    <t>S6-KE63</t>
    <phoneticPr fontId="3" type="noConversion"/>
  </si>
  <si>
    <t>S6-KE83</t>
    <phoneticPr fontId="3" type="noConversion"/>
  </si>
  <si>
    <t>K3-KE75</t>
    <phoneticPr fontId="3" type="noConversion"/>
  </si>
  <si>
    <t>S3-KE51</t>
    <phoneticPr fontId="3" type="noConversion"/>
  </si>
  <si>
    <t>K3-KE01</t>
    <phoneticPr fontId="3" type="noConversion"/>
  </si>
  <si>
    <t>S2-KE93</t>
    <phoneticPr fontId="3" type="noConversion"/>
  </si>
  <si>
    <t>S7-KE95</t>
    <phoneticPr fontId="3" type="noConversion"/>
  </si>
  <si>
    <t>K3-KE27</t>
    <phoneticPr fontId="3" type="noConversion"/>
  </si>
  <si>
    <t>스니커즈</t>
    <phoneticPr fontId="3" type="noConversion"/>
  </si>
  <si>
    <t>워커/부츠</t>
    <phoneticPr fontId="3" type="noConversion"/>
  </si>
  <si>
    <t>수제화</t>
    <phoneticPr fontId="3" type="noConversion"/>
  </si>
  <si>
    <t>등산화</t>
    <phoneticPr fontId="3" type="noConversion"/>
  </si>
  <si>
    <t>워커/부츠</t>
    <phoneticPr fontId="3" type="noConversion"/>
  </si>
  <si>
    <t>스니커즈</t>
    <phoneticPr fontId="3" type="noConversion"/>
  </si>
  <si>
    <t>공용</t>
    <phoneticPr fontId="3" type="noConversion"/>
  </si>
  <si>
    <t>남성</t>
    <phoneticPr fontId="3" type="noConversion"/>
  </si>
  <si>
    <t>여성</t>
    <phoneticPr fontId="3" type="noConversion"/>
  </si>
  <si>
    <t>공용</t>
    <phoneticPr fontId="3" type="noConversion"/>
  </si>
  <si>
    <t>공용상품의판매량평균</t>
    <phoneticPr fontId="3" type="noConversion"/>
  </si>
  <si>
    <t>가장적게팔린 상품의 모델명</t>
    <phoneticPr fontId="3" type="noConversion"/>
  </si>
  <si>
    <t>판매금액합계</t>
    <phoneticPr fontId="3" type="noConversion"/>
  </si>
  <si>
    <t>제품명</t>
    <phoneticPr fontId="3" type="noConversion"/>
  </si>
  <si>
    <t>정상가</t>
    <phoneticPr fontId="3" type="noConversion"/>
  </si>
  <si>
    <t>S6-KE63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</si>
</sst>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yy&quot;년&quot;\ 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9" tint="0.39997558519241921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2" fontId="2" fillId="0" borderId="1" xfId="2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2">
    <dxf>
      <font>
        <color theme="3" tint="0.39994506668294322"/>
      </font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114300</xdr:rowOff>
    </xdr:from>
    <xdr:to>
      <xdr:col>6</xdr:col>
      <xdr:colOff>114300</xdr:colOff>
      <xdr:row>2</xdr:row>
      <xdr:rowOff>219075</xdr:rowOff>
    </xdr:to>
    <xdr:sp macro="" textlink="">
      <xdr:nvSpPr>
        <xdr:cNvPr id="6" name="모서리가 둥근 직사각형 5"/>
        <xdr:cNvSpPr/>
      </xdr:nvSpPr>
      <xdr:spPr>
        <a:xfrm>
          <a:off x="342900" y="114300"/>
          <a:ext cx="4314825" cy="676275"/>
        </a:xfrm>
        <a:prstGeom prst="roundRect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000" b="1">
              <a:solidFill>
                <a:sysClr val="windowText" lastClr="000000"/>
              </a:solidFill>
            </a:rPr>
            <a:t>신나는 신발 쇼핑물 판매 현황</a:t>
          </a:r>
        </a:p>
      </xdr:txBody>
    </xdr:sp>
    <xdr:clientData/>
  </xdr:twoCellAnchor>
  <xdr:twoCellAnchor editAs="oneCell">
    <xdr:from>
      <xdr:col>6</xdr:col>
      <xdr:colOff>619125</xdr:colOff>
      <xdr:row>0</xdr:row>
      <xdr:rowOff>161925</xdr:rowOff>
    </xdr:from>
    <xdr:to>
      <xdr:col>9</xdr:col>
      <xdr:colOff>638175</xdr:colOff>
      <xdr:row>2</xdr:row>
      <xdr:rowOff>190500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61925"/>
          <a:ext cx="23907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N3" sqref="N3"/>
    </sheetView>
  </sheetViews>
  <sheetFormatPr defaultRowHeight="13.5" x14ac:dyDescent="0.3"/>
  <cols>
    <col min="1" max="1" width="1.625" style="1" customWidth="1"/>
    <col min="2" max="2" width="11.75" style="1" customWidth="1"/>
    <col min="3" max="3" width="11.625" style="1" customWidth="1"/>
    <col min="4" max="4" width="10.125" style="1" customWidth="1"/>
    <col min="5" max="5" width="15.5" style="1" customWidth="1"/>
    <col min="6" max="6" width="9" style="1"/>
    <col min="7" max="7" width="13.125" style="1" bestFit="1" customWidth="1"/>
    <col min="8" max="12" width="9" style="1"/>
    <col min="13" max="13" width="4.25" style="1" customWidth="1"/>
    <col min="14" max="16384" width="9" style="1"/>
  </cols>
  <sheetData>
    <row r="1" spans="2:10" ht="22.5" customHeight="1" x14ac:dyDescent="0.3"/>
    <row r="2" spans="2:10" ht="22.5" customHeight="1" x14ac:dyDescent="0.3"/>
    <row r="3" spans="2:10" ht="24.75" customHeight="1" x14ac:dyDescent="0.3"/>
    <row r="4" spans="2:10" ht="27" x14ac:dyDescent="0.3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7" t="s">
        <v>7</v>
      </c>
      <c r="J4" s="7" t="s">
        <v>8</v>
      </c>
    </row>
    <row r="5" spans="2:10" x14ac:dyDescent="0.3">
      <c r="B5" s="2" t="s">
        <v>9</v>
      </c>
      <c r="C5" s="2" t="s">
        <v>17</v>
      </c>
      <c r="D5" s="2" t="s">
        <v>23</v>
      </c>
      <c r="E5" s="10">
        <v>40735</v>
      </c>
      <c r="F5" s="3">
        <v>0.15</v>
      </c>
      <c r="G5" s="4">
        <v>165000</v>
      </c>
      <c r="H5" s="5">
        <v>2223</v>
      </c>
      <c r="I5" s="2" t="str">
        <f t="shared" ref="I5:I12" si="0">RANK(H5,판매량)&amp;"위"</f>
        <v>2위</v>
      </c>
      <c r="J5" s="2" t="str">
        <f>IF(YEAR(E5)=2012,"신상품","")</f>
        <v/>
      </c>
    </row>
    <row r="6" spans="2:10" x14ac:dyDescent="0.3">
      <c r="B6" s="2" t="s">
        <v>10</v>
      </c>
      <c r="C6" s="2" t="s">
        <v>18</v>
      </c>
      <c r="D6" s="2" t="s">
        <v>24</v>
      </c>
      <c r="E6" s="10">
        <v>40912</v>
      </c>
      <c r="F6" s="3">
        <v>0.1</v>
      </c>
      <c r="G6" s="4">
        <v>187000</v>
      </c>
      <c r="H6" s="5">
        <v>608</v>
      </c>
      <c r="I6" s="2" t="str">
        <f t="shared" si="0"/>
        <v>7위</v>
      </c>
      <c r="J6" s="2" t="str">
        <f t="shared" ref="J6:J12" si="1">IF(YEAR(E6)=2012,"신상품","")</f>
        <v>신상품</v>
      </c>
    </row>
    <row r="7" spans="2:10" x14ac:dyDescent="0.3">
      <c r="B7" s="2" t="s">
        <v>11</v>
      </c>
      <c r="C7" s="2" t="s">
        <v>19</v>
      </c>
      <c r="D7" s="2" t="s">
        <v>24</v>
      </c>
      <c r="E7" s="10">
        <v>40748</v>
      </c>
      <c r="F7" s="3">
        <v>0.17</v>
      </c>
      <c r="G7" s="4">
        <v>120000</v>
      </c>
      <c r="H7" s="5">
        <v>1365</v>
      </c>
      <c r="I7" s="2" t="str">
        <f t="shared" si="0"/>
        <v>4위</v>
      </c>
      <c r="J7" s="2" t="str">
        <f t="shared" si="1"/>
        <v/>
      </c>
    </row>
    <row r="8" spans="2:10" x14ac:dyDescent="0.3">
      <c r="B8" s="2" t="s">
        <v>12</v>
      </c>
      <c r="C8" s="2" t="s">
        <v>20</v>
      </c>
      <c r="D8" s="2" t="s">
        <v>25</v>
      </c>
      <c r="E8" s="10">
        <v>40915</v>
      </c>
      <c r="F8" s="3">
        <v>0.05</v>
      </c>
      <c r="G8" s="4">
        <v>230000</v>
      </c>
      <c r="H8" s="5">
        <v>1018</v>
      </c>
      <c r="I8" s="2" t="str">
        <f t="shared" si="0"/>
        <v>5위</v>
      </c>
      <c r="J8" s="2" t="str">
        <f t="shared" si="1"/>
        <v>신상품</v>
      </c>
    </row>
    <row r="9" spans="2:10" x14ac:dyDescent="0.3">
      <c r="B9" s="2" t="s">
        <v>13</v>
      </c>
      <c r="C9" s="2" t="s">
        <v>21</v>
      </c>
      <c r="D9" s="2" t="s">
        <v>25</v>
      </c>
      <c r="E9" s="10">
        <v>40574</v>
      </c>
      <c r="F9" s="3">
        <v>0.3</v>
      </c>
      <c r="G9" s="4">
        <v>150000</v>
      </c>
      <c r="H9" s="5">
        <v>1568</v>
      </c>
      <c r="I9" s="2" t="str">
        <f t="shared" si="0"/>
        <v>3위</v>
      </c>
      <c r="J9" s="2" t="str">
        <f t="shared" si="1"/>
        <v/>
      </c>
    </row>
    <row r="10" spans="2:10" x14ac:dyDescent="0.3">
      <c r="B10" s="2" t="s">
        <v>14</v>
      </c>
      <c r="C10" s="2" t="s">
        <v>20</v>
      </c>
      <c r="D10" s="2" t="s">
        <v>24</v>
      </c>
      <c r="E10" s="10">
        <v>40975</v>
      </c>
      <c r="F10" s="3">
        <v>0</v>
      </c>
      <c r="G10" s="4">
        <v>210000</v>
      </c>
      <c r="H10" s="5">
        <v>2519</v>
      </c>
      <c r="I10" s="2" t="str">
        <f t="shared" si="0"/>
        <v>1위</v>
      </c>
      <c r="J10" s="2" t="str">
        <f t="shared" si="1"/>
        <v>신상품</v>
      </c>
    </row>
    <row r="11" spans="2:10" x14ac:dyDescent="0.3">
      <c r="B11" s="2" t="s">
        <v>15</v>
      </c>
      <c r="C11" s="2" t="s">
        <v>19</v>
      </c>
      <c r="D11" s="2" t="s">
        <v>25</v>
      </c>
      <c r="E11" s="10">
        <v>40917</v>
      </c>
      <c r="F11" s="3">
        <v>0.2</v>
      </c>
      <c r="G11" s="4">
        <v>130000</v>
      </c>
      <c r="H11" s="5">
        <v>869</v>
      </c>
      <c r="I11" s="2" t="str">
        <f t="shared" si="0"/>
        <v>6위</v>
      </c>
      <c r="J11" s="2" t="str">
        <f t="shared" si="1"/>
        <v>신상품</v>
      </c>
    </row>
    <row r="12" spans="2:10" x14ac:dyDescent="0.3">
      <c r="B12" s="2" t="s">
        <v>16</v>
      </c>
      <c r="C12" s="2" t="s">
        <v>22</v>
      </c>
      <c r="D12" s="2" t="s">
        <v>26</v>
      </c>
      <c r="E12" s="10">
        <v>369713</v>
      </c>
      <c r="F12" s="3">
        <v>0</v>
      </c>
      <c r="G12" s="4">
        <v>120000</v>
      </c>
      <c r="H12" s="5">
        <v>473</v>
      </c>
      <c r="I12" s="2" t="str">
        <f t="shared" si="0"/>
        <v>8위</v>
      </c>
      <c r="J12" s="2" t="str">
        <f t="shared" si="1"/>
        <v/>
      </c>
    </row>
    <row r="13" spans="2:10" x14ac:dyDescent="0.3">
      <c r="B13" s="11" t="s">
        <v>27</v>
      </c>
      <c r="C13" s="12"/>
      <c r="D13" s="13"/>
      <c r="E13" s="2">
        <f>ROUND(DAVERAGE(B4:H12,H4,D4:D5),-1)</f>
        <v>1350</v>
      </c>
      <c r="F13" s="14"/>
      <c r="G13" s="11" t="s">
        <v>29</v>
      </c>
      <c r="H13" s="13"/>
      <c r="I13" s="9" t="s">
        <v>30</v>
      </c>
      <c r="J13" s="9" t="s">
        <v>31</v>
      </c>
    </row>
    <row r="14" spans="2:10" x14ac:dyDescent="0.3">
      <c r="B14" s="11" t="s">
        <v>28</v>
      </c>
      <c r="C14" s="12"/>
      <c r="D14" s="13"/>
      <c r="E14" s="2"/>
      <c r="F14" s="15"/>
      <c r="G14" s="11">
        <f>SUMPRODUCT((1-F5:F12),G5:G12,판매량)</f>
        <v>1613255150</v>
      </c>
      <c r="H14" s="13"/>
      <c r="I14" s="2" t="s">
        <v>32</v>
      </c>
      <c r="J14" s="2">
        <f>VLOOKUP(I14,B5:H14,6,0)</f>
        <v>165000</v>
      </c>
    </row>
    <row r="18" spans="10:10" ht="13.5" customHeight="1" x14ac:dyDescent="0.3"/>
    <row r="19" spans="10:10" ht="13.5" customHeight="1" x14ac:dyDescent="0.3"/>
    <row r="20" spans="10:10" ht="33" customHeight="1" x14ac:dyDescent="0.3"/>
    <row r="22" spans="10:10" x14ac:dyDescent="0.3">
      <c r="J22" s="6"/>
    </row>
  </sheetData>
  <mergeCells count="5">
    <mergeCell ref="B13:D13"/>
    <mergeCell ref="B14:D14"/>
    <mergeCell ref="F13:F14"/>
    <mergeCell ref="G13:H13"/>
    <mergeCell ref="G14:H14"/>
  </mergeCells>
  <phoneticPr fontId="3" type="noConversion"/>
  <conditionalFormatting sqref="H5:H12">
    <cfRule type="aboveAverage" dxfId="1" priority="2" aboveAverage="0"/>
  </conditionalFormatting>
  <conditionalFormatting sqref="B5:J12">
    <cfRule type="expression" dxfId="0" priority="1">
      <formula>$H5&gt;=2000</formula>
    </cfRule>
  </conditionalFormatting>
  <dataValidations count="1">
    <dataValidation type="list" allowBlank="1" showInputMessage="1" showErrorMessage="1" sqref="I14">
      <formula1>$B$5:$B$12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제2작엽</vt:lpstr>
      <vt:lpstr>제3작업</vt:lpstr>
      <vt:lpstr>판매량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compro</cp:lastModifiedBy>
  <cp:lastPrinted>2018-09-15T01:15:10Z</cp:lastPrinted>
  <dcterms:created xsi:type="dcterms:W3CDTF">2018-09-05T05:41:45Z</dcterms:created>
  <dcterms:modified xsi:type="dcterms:W3CDTF">2018-09-15T01:17:04Z</dcterms:modified>
</cp:coreProperties>
</file>