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515"/>
  </bookViews>
  <sheets>
    <sheet name="월간 예산 계산기" sheetId="7" r:id="rId1"/>
  </sheets>
  <definedNames>
    <definedName name="CategoryLookup">Categories[범주]</definedName>
    <definedName name="ChtData">OFFSET('월간 예산 계산기'!$D$5,1,0,COUNTA(#REF!)-2)</definedName>
    <definedName name="ChtLabels">OFFSET('월간 예산 계산기'!$C$5,1,0,COUNTA(#REF!)-2)</definedName>
    <definedName name="IncomeTotal">'월간 예산 계산기'!$D$5</definedName>
    <definedName name="_xlnm.Print_Area" localSheetId="0">'월간 예산 계산기'!$A:$L</definedName>
    <definedName name="_xlnm.Print_Titles" localSheetId="0">'월간 예산 계산기'!$4:$4</definedName>
    <definedName name="SummaryHeaderRow">Categories[[#Headers],[합계]]</definedName>
    <definedName name="Transaction">Register[#All]</definedName>
    <definedName name="UnderOver">IncomeTotal-(SUM(Categories[합계])-IncomeTotal)</definedName>
  </definedNames>
  <calcPr calcId="162912"/>
</workbook>
</file>

<file path=xl/calcChain.xml><?xml version="1.0" encoding="utf-8"?>
<calcChain xmlns="http://schemas.openxmlformats.org/spreadsheetml/2006/main">
  <c r="D10" i="7" l="1"/>
  <c r="D11" i="7"/>
  <c r="D13" i="7"/>
  <c r="D9" i="7"/>
  <c r="D6" i="7"/>
  <c r="D5" i="7"/>
  <c r="D7" i="7"/>
  <c r="D8" i="7"/>
  <c r="D12" i="7"/>
  <c r="D14" i="7"/>
  <c r="D15" i="7"/>
  <c r="I2" i="7"/>
</calcChain>
</file>

<file path=xl/comments1.xml><?xml version="1.0" encoding="utf-8"?>
<comments xmlns="http://schemas.openxmlformats.org/spreadsheetml/2006/main">
  <authors>
    <author>만든 이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예산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올바르게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<sst xmlns="http://schemas.openxmlformats.org/spreadsheetml/2006/main" count="72" uniqueCount="44">
  <si>
    <t>월간 예산 계산기</t>
    <phoneticPr fontId="14" type="noConversion"/>
  </si>
  <si>
    <t>{3월}</t>
  </si>
  <si>
    <t xml:space="preserve"> </t>
  </si>
  <si>
    <t>예산 요약</t>
  </si>
  <si>
    <t>월간 수입 및 지출</t>
  </si>
  <si>
    <t>범주</t>
  </si>
  <si>
    <t>합계</t>
  </si>
  <si>
    <t>설명</t>
  </si>
  <si>
    <t>금액</t>
  </si>
  <si>
    <t>메모</t>
  </si>
  <si>
    <r>
      <t xml:space="preserve">예산 계획이 어려우세요? </t>
    </r>
    <r>
      <rPr>
        <b/>
        <sz val="10"/>
        <color theme="7"/>
        <rFont val="맑은 고딕"/>
        <family val="3"/>
        <charset val="129"/>
      </rPr>
      <t>월간 예산 계산기</t>
    </r>
    <r>
      <rPr>
        <sz val="10"/>
        <color theme="7"/>
        <rFont val="맑은 고딕"/>
        <family val="3"/>
        <charset val="129"/>
      </rPr>
      <t xml:space="preserve">를 사용하여 월간 수입 및 지출을 간편하게 확인할 수 있습니다. 추적할 새 범주를 </t>
    </r>
    <r>
      <rPr>
        <b/>
        <sz val="10"/>
        <color theme="7"/>
        <rFont val="맑은 고딕"/>
        <family val="3"/>
        <charset val="129"/>
      </rPr>
      <t>예산 요약</t>
    </r>
    <r>
      <rPr>
        <sz val="10"/>
        <color theme="7"/>
        <rFont val="맑은 고딕"/>
        <family val="3"/>
        <charset val="129"/>
      </rPr>
      <t xml:space="preserve"> 표에 추가하거나 추가한 범주를 필요에 맞게 수정하세요. 그런 다음 특정 월의 모든 수입 및 지출을 </t>
    </r>
    <r>
      <rPr>
        <b/>
        <sz val="10"/>
        <color theme="7"/>
        <rFont val="맑은 고딕"/>
        <family val="3"/>
        <charset val="129"/>
      </rPr>
      <t>월간 수입 및 지출</t>
    </r>
    <r>
      <rPr>
        <sz val="10"/>
        <color theme="7"/>
        <rFont val="맑은 고딕"/>
        <family val="3"/>
        <charset val="129"/>
      </rPr>
      <t xml:space="preserve"> 표에 입력하고 각 항목에 범주를 지정하세요. 금액을 입력하면 </t>
    </r>
    <r>
      <rPr>
        <b/>
        <sz val="10"/>
        <color theme="7"/>
        <rFont val="맑은 고딕"/>
        <family val="3"/>
        <charset val="129"/>
      </rPr>
      <t>예산 요약</t>
    </r>
    <r>
      <rPr>
        <sz val="10"/>
        <color theme="7"/>
        <rFont val="맑은 고딕"/>
        <family val="3"/>
        <charset val="129"/>
      </rPr>
      <t xml:space="preserve"> 표의 연결된 범주가 자동으로 요약됩니다.</t>
    </r>
    <phoneticPr fontId="14" type="noConversion"/>
  </si>
  <si>
    <t>수입</t>
  </si>
  <si>
    <t>조경희의 급여</t>
  </si>
  <si>
    <t>주거비</t>
  </si>
  <si>
    <t>학교</t>
  </si>
  <si>
    <t>등록금</t>
  </si>
  <si>
    <t>공과금</t>
  </si>
  <si>
    <t>도시전력공사</t>
  </si>
  <si>
    <t>식비</t>
  </si>
  <si>
    <t>학용품</t>
  </si>
  <si>
    <t>보험</t>
  </si>
  <si>
    <t>식품점</t>
  </si>
  <si>
    <t>전화요금</t>
  </si>
  <si>
    <t>여가비</t>
  </si>
  <si>
    <t>드림 비디오</t>
  </si>
  <si>
    <t>신용 카드</t>
  </si>
  <si>
    <t>미래 통신</t>
  </si>
  <si>
    <t>이영일의 휴대폰</t>
  </si>
  <si>
    <t>이한일의 급여</t>
  </si>
  <si>
    <t>저축</t>
  </si>
  <si>
    <t>성신 은행</t>
  </si>
  <si>
    <t>대출금</t>
  </si>
  <si>
    <t>진흥 보험</t>
  </si>
  <si>
    <t>주택 보험</t>
  </si>
  <si>
    <t>기타</t>
  </si>
  <si>
    <t>미술 대학교</t>
  </si>
  <si>
    <t>수업료</t>
  </si>
  <si>
    <t>조경희의 카드</t>
  </si>
  <si>
    <t>통합 메신저</t>
  </si>
  <si>
    <t>조경희의 휴대폰</t>
  </si>
  <si>
    <t>재산세</t>
  </si>
  <si>
    <t>자동차 보험</t>
  </si>
  <si>
    <t>이영일의 카드</t>
  </si>
  <si>
    <t>저녁식사 및 영화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</si>
</sst>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&quot;₩&quot;#,##0"/>
  </numFmts>
  <fonts count="17">
    <font>
      <sz val="10"/>
      <color theme="3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3"/>
      <name val="Arial"/>
      <family val="2"/>
      <scheme val="major"/>
    </font>
    <font>
      <b/>
      <sz val="22"/>
      <color theme="7"/>
      <name val="Arial"/>
      <family val="2"/>
      <scheme val="major"/>
    </font>
    <font>
      <sz val="10"/>
      <color theme="3"/>
      <name val="맑은 고딕"/>
      <family val="3"/>
      <charset val="129"/>
    </font>
    <font>
      <b/>
      <sz val="22"/>
      <color theme="7"/>
      <name val="맑은 고딕"/>
      <family val="3"/>
      <charset val="129"/>
    </font>
    <font>
      <sz val="18"/>
      <color theme="0"/>
      <name val="맑은 고딕"/>
      <family val="3"/>
      <charset val="129"/>
    </font>
    <font>
      <b/>
      <sz val="16"/>
      <color theme="3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  <font>
      <sz val="16"/>
      <color theme="4" tint="-0.249977111117893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7"/>
      <name val="맑은 고딕"/>
      <family val="3"/>
      <charset val="129"/>
    </font>
    <font>
      <b/>
      <sz val="10"/>
      <color theme="7"/>
      <name val="맑은 고딕"/>
      <family val="3"/>
      <charset val="129"/>
    </font>
    <font>
      <sz val="8"/>
      <name val="돋움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5" fillId="3" borderId="0" xfId="0" applyFont="1" applyFill="1"/>
    <xf numFmtId="0" fontId="6" fillId="3" borderId="0" xfId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49" fontId="6" fillId="3" borderId="0" xfId="2" applyNumberFormat="1" applyFont="1" applyFill="1" applyAlignment="1">
      <alignment horizontal="left" vertical="center"/>
    </xf>
    <xf numFmtId="0" fontId="7" fillId="3" borderId="0" xfId="2" applyFont="1" applyFill="1" applyAlignment="1">
      <alignment horizontal="center" vertical="center"/>
    </xf>
    <xf numFmtId="0" fontId="5" fillId="2" borderId="0" xfId="0" applyFont="1" applyFill="1"/>
    <xf numFmtId="0" fontId="8" fillId="2" borderId="0" xfId="2" applyFont="1" applyFill="1" applyAlignment="1">
      <alignment vertical="center"/>
    </xf>
    <xf numFmtId="0" fontId="9" fillId="2" borderId="0" xfId="0" applyFont="1" applyFill="1" applyAlignment="1"/>
    <xf numFmtId="0" fontId="5" fillId="2" borderId="0" xfId="0" applyFont="1" applyFill="1" applyBorder="1"/>
    <xf numFmtId="0" fontId="5" fillId="4" borderId="0" xfId="0" applyFont="1" applyFill="1" applyBorder="1"/>
    <xf numFmtId="0" fontId="8" fillId="4" borderId="0" xfId="2" applyFont="1" applyFill="1" applyAlignment="1">
      <alignment vertical="center"/>
    </xf>
    <xf numFmtId="0" fontId="5" fillId="4" borderId="0" xfId="0" applyFont="1" applyFill="1"/>
    <xf numFmtId="0" fontId="10" fillId="3" borderId="0" xfId="0" applyFont="1" applyFill="1" applyAlignme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5" fillId="0" borderId="0" xfId="0" applyFont="1"/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right" vertical="center" indent="2"/>
    </xf>
    <xf numFmtId="0" fontId="11" fillId="4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left"/>
    </xf>
    <xf numFmtId="176" fontId="5" fillId="4" borderId="0" xfId="0" applyNumberFormat="1" applyFont="1" applyFill="1" applyBorder="1" applyAlignment="1">
      <alignment horizontal="left"/>
    </xf>
    <xf numFmtId="176" fontId="5" fillId="4" borderId="0" xfId="0" applyNumberFormat="1" applyFont="1" applyFill="1" applyAlignment="1">
      <alignment horizontal="left"/>
    </xf>
    <xf numFmtId="177" fontId="5" fillId="0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177" fontId="5" fillId="4" borderId="0" xfId="0" applyNumberFormat="1" applyFont="1" applyFill="1" applyBorder="1" applyAlignment="1">
      <alignment horizontal="right" indent="2"/>
    </xf>
    <xf numFmtId="177" fontId="5" fillId="4" borderId="0" xfId="0" applyNumberFormat="1" applyFont="1" applyFill="1" applyAlignment="1">
      <alignment horizontal="right" indent="2"/>
    </xf>
    <xf numFmtId="0" fontId="12" fillId="3" borderId="0" xfId="0" applyFont="1" applyFill="1" applyAlignment="1">
      <alignment vertical="top" wrapText="1"/>
    </xf>
    <xf numFmtId="0" fontId="7" fillId="5" borderId="0" xfId="2" applyFont="1" applyFill="1" applyAlignment="1">
      <alignment horizontal="center" vertical="center"/>
    </xf>
  </cellXfs>
  <cellStyles count="3">
    <cellStyle name="제목" xfId="1"/>
    <cellStyle name="제목 1" xfId="2"/>
    <cellStyle name="표준" xfId="0" builtinId="0" customBuiltin="1"/>
  </cellStyles>
  <dxfs count="18">
    <dxf>
      <font>
        <strike val="0"/>
        <outline val="0"/>
        <shadow val="0"/>
        <u val="none"/>
        <vertAlign val="baseline"/>
        <name val="맑은 고딕"/>
        <scheme val="none"/>
      </font>
      <numFmt numFmtId="177" formatCode="&quot;₩&quot;#,##0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77" formatCode="&quot;₩&quot;#,##0"/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76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맑은 고딕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맑은 고딕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맑은 고딕"/>
        <scheme val="none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strike val="0"/>
        <outline val="0"/>
        <shadow val="0"/>
        <u val="none"/>
        <vertAlign val="baseline"/>
        <name val="맑은 고딕"/>
        <scheme val="none"/>
      </font>
    </dxf>
    <dxf>
      <font>
        <color theme="0"/>
      </font>
      <fill>
        <patternFill>
          <bgColor theme="7"/>
        </patternFill>
      </fill>
    </dxf>
    <dxf>
      <font>
        <color theme="7"/>
      </font>
    </dxf>
    <dxf>
      <font>
        <color theme="0"/>
      </font>
      <fill>
        <patternFill>
          <bgColor theme="6"/>
        </patternFill>
      </fill>
    </dxf>
    <dxf>
      <font>
        <b/>
        <i val="0"/>
        <color theme="3"/>
      </font>
      <border>
        <top style="dotted">
          <color theme="4"/>
        </top>
        <bottom style="dotted">
          <color theme="4"/>
        </bottom>
      </border>
    </dxf>
  </dxfs>
  <tableStyles count="1" defaultTableStyle="약식 예산" defaultPivotStyle="PivotStyleLight16">
    <tableStyle name="약식 예산" pivot="0" count="1">
      <tableStyleElement type="headerRow" dxfId="17"/>
    </tableStyle>
  </tableStyles>
  <colors>
    <mruColors>
      <color rgb="FFF8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428625</xdr:rowOff>
    </xdr:from>
    <xdr:to>
      <xdr:col>1</xdr:col>
      <xdr:colOff>676275</xdr:colOff>
      <xdr:row>27</xdr:row>
      <xdr:rowOff>104775</xdr:rowOff>
    </xdr:to>
    <xdr:pic>
      <xdr:nvPicPr>
        <xdr:cNvPr id="4" name="삽화" descr="반복 수학 연산자 열입니다." title="서식 파일 삽화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23876"/>
          <a:ext cx="822960" cy="7387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egister" displayName="Register" ref="G4:J24" headerRowDxfId="13" dataDxfId="12" totalsRowDxfId="11">
  <tableColumns count="4">
    <tableColumn id="2" name="범주" dataDxfId="9" totalsRowDxfId="10"/>
    <tableColumn id="7" name="설명" dataDxfId="7" totalsRowDxfId="8"/>
    <tableColumn id="3" name="금액" totalsRowFunction="sum" dataDxfId="5" totalsRowDxfId="6"/>
    <tableColumn id="1" name="메모" dataDxfId="4"/>
  </tableColumns>
  <tableStyleInfo name="약식 예산" showFirstColumn="0" showLastColumn="0" showRowStripes="1" showColumnStripes="0"/>
  <extLst>
    <ext xmlns:x14="http://schemas.microsoft.com/office/spreadsheetml/2009/9/main" uri="{504A1905-F514-4f6f-8877-14C23A59335A}">
      <x14:table altText="월간 수입 및 지출" altTextSummary="수입/지출 및 세부 정보(범주, 설명, 금액, 메모 등)의 목록입니다."/>
    </ext>
  </extLst>
</table>
</file>

<file path=xl/tables/table2.xml><?xml version="1.0" encoding="utf-8"?>
<table xmlns="http://schemas.openxmlformats.org/spreadsheetml/2006/main" id="3" name="Categories" displayName="Categories" ref="C4:D15" totalsRowShown="0" headerRowDxfId="3" dataDxfId="2">
  <tableColumns count="2">
    <tableColumn id="1" name="범주" dataDxfId="1"/>
    <tableColumn id="2" name="합계" dataDxfId="0">
      <calculatedColumnFormula>SUMIF(Register[범주],"=" &amp;Categories[[#This Row],[범주]],Register[금액])</calculatedColumnFormula>
    </tableColumn>
  </tableColumns>
  <tableStyleInfo name="약식 예산" showFirstColumn="0" showLastColumn="0" showRowStripes="0" showColumnStripes="0"/>
  <extLst>
    <ext xmlns:x14="http://schemas.microsoft.com/office/spreadsheetml/2009/9/main" uri="{504A1905-F514-4f6f-8877-14C23A59335A}">
      <x14:table altText="예산 요약" altTextSummary="각 예산 범주와 범주별 총 지출 금액입니다."/>
    </ext>
  </extLst>
</table>
</file>

<file path=xl/theme/theme1.xml><?xml version="1.0" encoding="utf-8"?>
<a:theme xmlns:a="http://schemas.openxmlformats.org/drawingml/2006/main" name="Office Theme">
  <a:themeElements>
    <a:clrScheme name="Simple Budget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379395"/>
      </a:accent1>
      <a:accent2>
        <a:srgbClr val="7DAE4B"/>
      </a:accent2>
      <a:accent3>
        <a:srgbClr val="F05B35"/>
      </a:accent3>
      <a:accent4>
        <a:srgbClr val="1C86A6"/>
      </a:accent4>
      <a:accent5>
        <a:srgbClr val="FFC000"/>
      </a:accent5>
      <a:accent6>
        <a:srgbClr val="7D71B3"/>
      </a:accent6>
      <a:hlink>
        <a:srgbClr val="70AD47"/>
      </a:hlink>
      <a:folHlink>
        <a:srgbClr val="7D71B3"/>
      </a:folHlink>
    </a:clrScheme>
    <a:fontScheme name="Simple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24"/>
  <sheetViews>
    <sheetView showGridLines="0" tabSelected="1" zoomScaleNormal="100" workbookViewId="0"/>
  </sheetViews>
  <sheetFormatPr defaultRowHeight="21.75" customHeight="1"/>
  <cols>
    <col min="1" max="1" width="2.5703125" style="1" customWidth="1"/>
    <col min="2" max="2" width="12.140625" style="7" customWidth="1"/>
    <col min="3" max="3" width="20.28515625" style="7" customWidth="1"/>
    <col min="4" max="4" width="17" style="7" customWidth="1"/>
    <col min="5" max="5" width="7.140625" style="17" customWidth="1"/>
    <col min="6" max="6" width="7.140625" style="13" customWidth="1"/>
    <col min="7" max="7" width="14.42578125" style="13" customWidth="1"/>
    <col min="8" max="8" width="24.140625" style="13" customWidth="1"/>
    <col min="9" max="9" width="15" style="13" customWidth="1"/>
    <col min="10" max="10" width="26.28515625" style="13" customWidth="1"/>
    <col min="11" max="11" width="2.5703125" style="13" customWidth="1"/>
    <col min="12" max="12" width="2.5703125" style="1" customWidth="1"/>
    <col min="13" max="13" width="48.28515625" style="1" customWidth="1"/>
    <col min="14" max="16384" width="9.140625" style="1"/>
  </cols>
  <sheetData>
    <row r="1" spans="2:13" ht="9.75" customHeight="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3" ht="41.25" customHeight="1">
      <c r="B2" s="2" t="s">
        <v>0</v>
      </c>
      <c r="C2" s="1"/>
      <c r="D2" s="3"/>
      <c r="E2" s="4"/>
      <c r="F2" s="3"/>
      <c r="G2" s="5" t="s">
        <v>1</v>
      </c>
      <c r="H2" s="1"/>
      <c r="I2" s="31" t="str">
        <f>CONCATENATE("미만/초과: "&amp;TEXT(UnderOver,"₩#,##0_);[빨강](₩#,##0)"))</f>
        <v xml:space="preserve">미만/초과: ₩928,000 </v>
      </c>
      <c r="J2" s="31"/>
      <c r="K2" s="31"/>
      <c r="L2" s="6" t="s">
        <v>2</v>
      </c>
    </row>
    <row r="3" spans="2:13" ht="37.5" customHeight="1">
      <c r="C3" s="8" t="s">
        <v>3</v>
      </c>
      <c r="D3" s="9"/>
      <c r="E3" s="10"/>
      <c r="F3" s="11"/>
      <c r="G3" s="12" t="s">
        <v>4</v>
      </c>
      <c r="M3" s="14"/>
    </row>
    <row r="4" spans="2:13" ht="27.75" customHeight="1">
      <c r="C4" s="15" t="s">
        <v>5</v>
      </c>
      <c r="D4" s="16" t="s">
        <v>6</v>
      </c>
      <c r="G4" s="18" t="s">
        <v>5</v>
      </c>
      <c r="H4" s="18" t="s">
        <v>7</v>
      </c>
      <c r="I4" s="19" t="s">
        <v>8</v>
      </c>
      <c r="J4" s="18" t="s">
        <v>9</v>
      </c>
      <c r="K4" s="20"/>
      <c r="L4" s="21"/>
      <c r="M4" s="30" t="s">
        <v>10</v>
      </c>
    </row>
    <row r="5" spans="2:13" ht="21.75" customHeight="1">
      <c r="C5" s="15" t="s">
        <v>11</v>
      </c>
      <c r="D5" s="25">
        <f>SUMIF(Register[범주],"=" &amp;Categories[[#This Row],[범주]],Register[금액])</f>
        <v>4500000</v>
      </c>
      <c r="G5" s="22" t="s">
        <v>11</v>
      </c>
      <c r="H5" s="22" t="s">
        <v>12</v>
      </c>
      <c r="I5" s="28">
        <v>1250000</v>
      </c>
      <c r="J5" s="23"/>
      <c r="K5" s="20"/>
      <c r="L5" s="21"/>
      <c r="M5" s="30"/>
    </row>
    <row r="6" spans="2:13" ht="21.75" customHeight="1">
      <c r="C6" s="15" t="s">
        <v>13</v>
      </c>
      <c r="D6" s="25">
        <f>SUMIF(Register[범주],"=" &amp;Categories[[#This Row],[범주]],Register[금액])</f>
        <v>1410000</v>
      </c>
      <c r="G6" s="22" t="s">
        <v>14</v>
      </c>
      <c r="H6" s="22" t="s">
        <v>15</v>
      </c>
      <c r="I6" s="28">
        <v>225000</v>
      </c>
      <c r="J6" s="23"/>
      <c r="K6" s="20"/>
      <c r="L6" s="21"/>
      <c r="M6" s="30"/>
    </row>
    <row r="7" spans="2:13" ht="21.75" customHeight="1">
      <c r="C7" s="15" t="s">
        <v>16</v>
      </c>
      <c r="D7" s="25">
        <f>SUMIF(Register[범주],"=" &amp;Categories[[#This Row],[범주]],Register[금액])</f>
        <v>73000</v>
      </c>
      <c r="G7" s="22" t="s">
        <v>16</v>
      </c>
      <c r="H7" s="22" t="s">
        <v>17</v>
      </c>
      <c r="I7" s="28">
        <v>73000</v>
      </c>
      <c r="J7" s="23"/>
      <c r="K7" s="20"/>
      <c r="L7" s="21"/>
      <c r="M7" s="30"/>
    </row>
    <row r="8" spans="2:13" ht="21.75" customHeight="1">
      <c r="C8" s="15" t="s">
        <v>18</v>
      </c>
      <c r="D8" s="25">
        <f>SUMIF(Register[범주],"=" &amp;Categories[[#This Row],[범주]],Register[금액])</f>
        <v>220000</v>
      </c>
      <c r="G8" s="22" t="s">
        <v>14</v>
      </c>
      <c r="H8" s="22" t="s">
        <v>19</v>
      </c>
      <c r="I8" s="28">
        <v>38000</v>
      </c>
      <c r="J8" s="23"/>
      <c r="K8" s="20"/>
      <c r="L8" s="21"/>
      <c r="M8" s="30"/>
    </row>
    <row r="9" spans="2:13" ht="21.75" customHeight="1">
      <c r="C9" s="15" t="s">
        <v>20</v>
      </c>
      <c r="D9" s="25">
        <f>SUMIF(Register[범주],"=" &amp;Categories[[#This Row],[범주]],Register[금액])</f>
        <v>180000</v>
      </c>
      <c r="G9" s="22" t="s">
        <v>18</v>
      </c>
      <c r="H9" s="22" t="s">
        <v>21</v>
      </c>
      <c r="I9" s="28">
        <v>40000</v>
      </c>
      <c r="J9" s="23"/>
      <c r="K9" s="20"/>
      <c r="L9" s="21"/>
      <c r="M9" s="30"/>
    </row>
    <row r="10" spans="2:13" ht="21.75" customHeight="1">
      <c r="C10" s="15" t="s">
        <v>22</v>
      </c>
      <c r="D10" s="25">
        <f>SUMIF(Register[범주],"=" &amp;Categories[[#This Row],[범주]],Register[금액])</f>
        <v>104000</v>
      </c>
      <c r="G10" s="22" t="s">
        <v>23</v>
      </c>
      <c r="H10" s="22" t="s">
        <v>24</v>
      </c>
      <c r="I10" s="28">
        <v>7000</v>
      </c>
      <c r="J10" s="23"/>
      <c r="K10" s="20"/>
      <c r="L10" s="21"/>
      <c r="M10" s="30"/>
    </row>
    <row r="11" spans="2:13" ht="21.75" customHeight="1">
      <c r="C11" s="15" t="s">
        <v>25</v>
      </c>
      <c r="D11" s="25">
        <f>SUMIF(Register[범주],"=" &amp;Categories[[#This Row],[범주]],Register[금액])</f>
        <v>315000</v>
      </c>
      <c r="G11" s="27" t="s">
        <v>22</v>
      </c>
      <c r="H11" s="27" t="s">
        <v>26</v>
      </c>
      <c r="I11" s="29">
        <v>24000</v>
      </c>
      <c r="J11" s="24" t="s">
        <v>27</v>
      </c>
      <c r="M11" s="30"/>
    </row>
    <row r="12" spans="2:13" ht="21.75" customHeight="1">
      <c r="C12" s="15" t="s">
        <v>14</v>
      </c>
      <c r="D12" s="25">
        <f>SUMIF(Register[범주],"=" &amp;Categories[[#This Row],[범주]],Register[금액])</f>
        <v>1063000</v>
      </c>
      <c r="G12" s="27" t="s">
        <v>11</v>
      </c>
      <c r="H12" s="27" t="s">
        <v>28</v>
      </c>
      <c r="I12" s="29">
        <v>2000000</v>
      </c>
      <c r="J12" s="24"/>
      <c r="M12" s="30"/>
    </row>
    <row r="13" spans="2:13" ht="21.75" customHeight="1">
      <c r="C13" s="15" t="s">
        <v>29</v>
      </c>
      <c r="D13" s="25">
        <f>SUMIF(Register[범주],"=" &amp;Categories[[#This Row],[범주]],Register[금액])</f>
        <v>100000</v>
      </c>
      <c r="G13" s="27" t="s">
        <v>13</v>
      </c>
      <c r="H13" s="27" t="s">
        <v>30</v>
      </c>
      <c r="I13" s="29">
        <v>1000000</v>
      </c>
      <c r="J13" s="24" t="s">
        <v>31</v>
      </c>
      <c r="M13" s="30"/>
    </row>
    <row r="14" spans="2:13" ht="21.75" customHeight="1">
      <c r="C14" s="15" t="s">
        <v>23</v>
      </c>
      <c r="D14" s="25">
        <f>SUMIF(Register[범주],"=" &amp;Categories[[#This Row],[범주]],Register[금액])</f>
        <v>107000</v>
      </c>
      <c r="G14" s="27" t="s">
        <v>13</v>
      </c>
      <c r="H14" s="27" t="s">
        <v>32</v>
      </c>
      <c r="I14" s="29">
        <v>210000</v>
      </c>
      <c r="J14" s="24" t="s">
        <v>33</v>
      </c>
      <c r="M14" s="30"/>
    </row>
    <row r="15" spans="2:13" ht="21.75" customHeight="1">
      <c r="C15" s="10" t="s">
        <v>34</v>
      </c>
      <c r="D15" s="26">
        <f>SUMIF(Register[범주],"=" &amp;Categories[[#This Row],[범주]],Register[금액])</f>
        <v>0</v>
      </c>
      <c r="G15" s="27" t="s">
        <v>14</v>
      </c>
      <c r="H15" s="27" t="s">
        <v>35</v>
      </c>
      <c r="I15" s="29">
        <v>800000</v>
      </c>
      <c r="J15" s="24" t="s">
        <v>36</v>
      </c>
      <c r="M15" s="30"/>
    </row>
    <row r="16" spans="2:13" ht="21.75" customHeight="1">
      <c r="G16" s="27" t="s">
        <v>25</v>
      </c>
      <c r="H16" s="27" t="s">
        <v>30</v>
      </c>
      <c r="I16" s="29">
        <v>75000</v>
      </c>
      <c r="J16" s="24" t="s">
        <v>37</v>
      </c>
      <c r="M16" s="30"/>
    </row>
    <row r="17" spans="7:13" ht="21.75" customHeight="1">
      <c r="G17" s="27" t="s">
        <v>29</v>
      </c>
      <c r="H17" s="27" t="s">
        <v>30</v>
      </c>
      <c r="I17" s="29">
        <v>100000</v>
      </c>
      <c r="J17" s="24"/>
      <c r="M17" s="30"/>
    </row>
    <row r="18" spans="7:13" ht="21.75" customHeight="1">
      <c r="G18" s="27" t="s">
        <v>22</v>
      </c>
      <c r="H18" s="27" t="s">
        <v>38</v>
      </c>
      <c r="I18" s="29">
        <v>80000</v>
      </c>
      <c r="J18" s="24" t="s">
        <v>39</v>
      </c>
    </row>
    <row r="19" spans="7:13" ht="21.75" customHeight="1">
      <c r="G19" s="27" t="s">
        <v>11</v>
      </c>
      <c r="H19" s="27" t="s">
        <v>12</v>
      </c>
      <c r="I19" s="29">
        <v>1250000</v>
      </c>
      <c r="J19" s="24"/>
    </row>
    <row r="20" spans="7:13" ht="21.75" customHeight="1">
      <c r="G20" s="27" t="s">
        <v>13</v>
      </c>
      <c r="H20" s="27" t="s">
        <v>30</v>
      </c>
      <c r="I20" s="29">
        <v>200000</v>
      </c>
      <c r="J20" s="24" t="s">
        <v>40</v>
      </c>
    </row>
    <row r="21" spans="7:13" ht="21.75" customHeight="1">
      <c r="G21" s="27" t="s">
        <v>20</v>
      </c>
      <c r="H21" s="27" t="s">
        <v>32</v>
      </c>
      <c r="I21" s="29">
        <v>180000</v>
      </c>
      <c r="J21" s="24" t="s">
        <v>41</v>
      </c>
    </row>
    <row r="22" spans="7:13" ht="21.75" customHeight="1">
      <c r="G22" s="27" t="s">
        <v>18</v>
      </c>
      <c r="H22" s="27" t="s">
        <v>21</v>
      </c>
      <c r="I22" s="29">
        <v>180000</v>
      </c>
      <c r="J22" s="27"/>
    </row>
    <row r="23" spans="7:13" ht="21.75" customHeight="1">
      <c r="G23" s="27" t="s">
        <v>25</v>
      </c>
      <c r="H23" s="27" t="s">
        <v>30</v>
      </c>
      <c r="I23" s="29">
        <v>240000</v>
      </c>
      <c r="J23" s="27" t="s">
        <v>42</v>
      </c>
    </row>
    <row r="24" spans="7:13" ht="21.75" customHeight="1">
      <c r="G24" s="27" t="s">
        <v>23</v>
      </c>
      <c r="H24" s="27" t="s">
        <v>43</v>
      </c>
      <c r="I24" s="29">
        <v>100000</v>
      </c>
      <c r="J24" s="27"/>
    </row>
  </sheetData>
  <mergeCells count="2">
    <mergeCell ref="M4:M17"/>
    <mergeCell ref="I2:K2"/>
  </mergeCells>
  <phoneticPr fontId="14" type="noConversion"/>
  <conditionalFormatting sqref="I2">
    <cfRule type="expression" dxfId="16" priority="4">
      <formula>UnderOver&lt;0</formula>
    </cfRule>
  </conditionalFormatting>
  <conditionalFormatting sqref="G5:J24">
    <cfRule type="expression" dxfId="15" priority="3">
      <formula>$G5=$C$5</formula>
    </cfRule>
  </conditionalFormatting>
  <conditionalFormatting sqref="D5:D15">
    <cfRule type="expression" dxfId="14" priority="1" stopIfTrue="1">
      <formula>ROW()-ROW(SummaryHeaderRow)=1</formula>
    </cfRule>
    <cfRule type="dataBar" priority="6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{C2E150CD-5523-4D4D-9229-2CD9F77059B4}</x14:id>
        </ext>
      </extLst>
    </cfRule>
  </conditionalFormatting>
  <dataValidations count="1">
    <dataValidation type="list" allowBlank="1" sqref="G5:G1048576">
      <formula1>CategoryLookup</formula1>
    </dataValidation>
  </dataValidations>
  <pageMargins left="0.7" right="0.7" top="0.75" bottom="0.75" header="0.3" footer="0.3"/>
  <pageSetup scale="61" fitToHeight="0" orientation="portrait" r:id="rId1"/>
  <headerFooter differentFirst="1">
    <oddFooter>Page &amp;P of &amp;N</oddFooter>
  </headerFooter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150CD-5523-4D4D-9229-2CD9F7705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장덕현</cp:lastModifiedBy>
  <cp:revision/>
  <dcterms:created xsi:type="dcterms:W3CDTF">2014-03-31T08:25:31Z</dcterms:created>
  <dcterms:modified xsi:type="dcterms:W3CDTF">2015-03-22T12:09:31Z</dcterms:modified>
</cp:coreProperties>
</file>