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.gonshaw\Documents\dict\docs\"/>
    </mc:Choice>
  </mc:AlternateContent>
  <bookViews>
    <workbookView xWindow="0" yWindow="0" windowWidth="2157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H18" i="1"/>
  <c r="I18" i="1"/>
  <c r="H5" i="1"/>
  <c r="H6" i="1"/>
  <c r="H7" i="1"/>
  <c r="I7" i="1" s="1"/>
  <c r="H8" i="1"/>
  <c r="I8" i="1" s="1"/>
  <c r="H9" i="1"/>
  <c r="H10" i="1"/>
  <c r="H11" i="1"/>
  <c r="I11" i="1" s="1"/>
  <c r="H12" i="1"/>
  <c r="I12" i="1" s="1"/>
  <c r="H13" i="1"/>
  <c r="H14" i="1"/>
  <c r="H15" i="1"/>
  <c r="I15" i="1" s="1"/>
  <c r="H16" i="1"/>
  <c r="I16" i="1" s="1"/>
  <c r="H17" i="1"/>
  <c r="I5" i="1"/>
  <c r="I6" i="1"/>
  <c r="I9" i="1"/>
  <c r="I10" i="1"/>
  <c r="I13" i="1"/>
  <c r="I14" i="1"/>
  <c r="I17" i="1"/>
  <c r="I4" i="1"/>
  <c r="H4" i="1"/>
  <c r="F5" i="1"/>
  <c r="F6" i="1"/>
  <c r="F7" i="1"/>
  <c r="F8" i="1"/>
  <c r="F9" i="1"/>
  <c r="F10" i="1"/>
  <c r="F11" i="1"/>
  <c r="G11" i="1" s="1"/>
  <c r="F12" i="1"/>
  <c r="G12" i="1" s="1"/>
  <c r="F13" i="1"/>
  <c r="F14" i="1"/>
  <c r="F15" i="1"/>
  <c r="F16" i="1"/>
  <c r="F17" i="1"/>
  <c r="F4" i="1"/>
  <c r="G7" i="1"/>
  <c r="G8" i="1"/>
  <c r="G15" i="1"/>
  <c r="G16" i="1"/>
  <c r="E5" i="1"/>
  <c r="G5" i="1" s="1"/>
  <c r="E6" i="1"/>
  <c r="G6" i="1" s="1"/>
  <c r="E7" i="1"/>
  <c r="E8" i="1"/>
  <c r="E9" i="1"/>
  <c r="G9" i="1" s="1"/>
  <c r="E10" i="1"/>
  <c r="G10" i="1" s="1"/>
  <c r="E11" i="1"/>
  <c r="E12" i="1"/>
  <c r="E13" i="1"/>
  <c r="G13" i="1" s="1"/>
  <c r="E14" i="1"/>
  <c r="G14" i="1" s="1"/>
  <c r="E15" i="1"/>
  <c r="E16" i="1"/>
  <c r="E17" i="1"/>
  <c r="G17" i="1" s="1"/>
  <c r="E4" i="1"/>
  <c r="C5" i="1"/>
  <c r="D5" i="1" s="1"/>
  <c r="C6" i="1"/>
  <c r="C7" i="1"/>
  <c r="C8" i="1"/>
  <c r="D8" i="1" s="1"/>
  <c r="C9" i="1"/>
  <c r="D9" i="1" s="1"/>
  <c r="C10" i="1"/>
  <c r="C11" i="1"/>
  <c r="D11" i="1" s="1"/>
  <c r="C12" i="1"/>
  <c r="D12" i="1" s="1"/>
  <c r="C13" i="1"/>
  <c r="D13" i="1" s="1"/>
  <c r="C14" i="1"/>
  <c r="C15" i="1"/>
  <c r="C16" i="1"/>
  <c r="D16" i="1" s="1"/>
  <c r="C17" i="1"/>
  <c r="D17" i="1" s="1"/>
  <c r="C4" i="1"/>
  <c r="D6" i="1"/>
  <c r="D7" i="1"/>
  <c r="D10" i="1"/>
  <c r="D14" i="1"/>
  <c r="D15" i="1"/>
  <c r="D4" i="1"/>
  <c r="G4" i="1" l="1"/>
  <c r="G18" i="1" s="1"/>
</calcChain>
</file>

<file path=xl/sharedStrings.xml><?xml version="1.0" encoding="utf-8"?>
<sst xmlns="http://schemas.openxmlformats.org/spreadsheetml/2006/main" count="13" uniqueCount="13">
  <si>
    <t>N</t>
  </si>
  <si>
    <t>s(n)</t>
  </si>
  <si>
    <t>SUM</t>
  </si>
  <si>
    <t>RAWDICTSIZE (B)</t>
  </si>
  <si>
    <t>RAWDICTSIZE (MB)</t>
  </si>
  <si>
    <t>Num Bytes for s(n)</t>
  </si>
  <si>
    <t>Input Mat Size (B)</t>
  </si>
  <si>
    <t>Input Mat Size (MB)</t>
  </si>
  <si>
    <t>Successor Mat Size (B)</t>
  </si>
  <si>
    <t>Successor Mat Size (MB)</t>
  </si>
  <si>
    <t>Successor Mat Row Size (MB)</t>
  </si>
  <si>
    <t>http://duch.mimuw.edu.pl/~mucha/teaching/alp2006/seidel92.pdf</t>
  </si>
  <si>
    <t>LOC: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</si>
</sst>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</fills>
  <borders count="7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3" fontId="0" fillId="2" borderId="4" xfId="0" applyNumberForma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tabSelected="1" workbookViewId="0">
      <selection activeCell="A23" sqref="A23"/>
    </sheetView>
  </sheetViews>
  <sheetFormatPr defaultRowHeight="15" x14ac:dyDescent="0.25"/>
  <cols>
    <col min="3" max="3" width="16" bestFit="1" customWidth="1"/>
    <col min="4" max="4" width="17.85546875" bestFit="1" customWidth="1"/>
    <col min="5" max="5" width="17.7109375" bestFit="1" customWidth="1"/>
    <col min="6" max="6" width="29.140625" customWidth="1"/>
    <col min="7" max="7" width="35.7109375" customWidth="1"/>
    <col min="8" max="8" width="20.7109375" bestFit="1" customWidth="1"/>
    <col min="9" max="9" width="22.5703125" bestFit="1" customWidth="1"/>
    <col min="10" max="10" width="27" bestFit="1" customWidth="1"/>
  </cols>
  <sheetData>
    <row r="3" spans="1:13" ht="15.75" thickBot="1" x14ac:dyDescent="0.3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M3" s="7"/>
    </row>
    <row r="4" spans="1:13" x14ac:dyDescent="0.25">
      <c r="A4" s="1">
        <v>2</v>
      </c>
      <c r="B4" s="2">
        <v>124</v>
      </c>
      <c r="C4">
        <f>(A4+1)*B4</f>
        <v>372</v>
      </c>
      <c r="D4">
        <f>C4/(1024 * 1024)</f>
        <v>3.54766845703125E-4</v>
      </c>
      <c r="E4">
        <f>_xlfn.CEILING.MATH((LOG(B4,2)),8)/8</f>
        <v>1</v>
      </c>
      <c r="F4">
        <f>B4*B4 / 8</f>
        <v>1922</v>
      </c>
      <c r="G4">
        <f>F4/(1024*1024)</f>
        <v>1.8329620361328125E-3</v>
      </c>
      <c r="H4">
        <f>B4*B4*E4</f>
        <v>15376</v>
      </c>
      <c r="I4">
        <f>H4/(1024*1024)</f>
        <v>1.46636962890625E-2</v>
      </c>
      <c r="J4">
        <f>I4/B4</f>
        <v>1.18255615234375E-4</v>
      </c>
    </row>
    <row r="5" spans="1:13" x14ac:dyDescent="0.25">
      <c r="A5" s="3">
        <v>3</v>
      </c>
      <c r="B5" s="4">
        <v>1292</v>
      </c>
      <c r="C5">
        <f>(A5+1)*B5</f>
        <v>5168</v>
      </c>
      <c r="D5">
        <f t="shared" ref="D5:D17" si="0">C5/(1024 * 1024)</f>
        <v>4.9285888671875E-3</v>
      </c>
      <c r="E5">
        <f t="shared" ref="E5:E17" si="1">_xlfn.CEILING.MATH((LOG(B5,2)),8)/8</f>
        <v>2</v>
      </c>
      <c r="F5">
        <f t="shared" ref="F5:F17" si="2">B5*B5 / 8</f>
        <v>208658</v>
      </c>
      <c r="G5">
        <f>F5/(1024*1024)</f>
        <v>0.19899177551269531</v>
      </c>
      <c r="H5">
        <f t="shared" ref="H5:H18" si="3">B5*B5*E5</f>
        <v>3338528</v>
      </c>
      <c r="I5">
        <f t="shared" ref="I5:I18" si="4">H5/(1024*1024)</f>
        <v>3.183868408203125</v>
      </c>
      <c r="J5">
        <f t="shared" ref="J5:J17" si="5">I5/B5</f>
        <v>2.46429443359375E-3</v>
      </c>
    </row>
    <row r="6" spans="1:13" x14ac:dyDescent="0.25">
      <c r="A6" s="3">
        <v>4</v>
      </c>
      <c r="B6" s="4">
        <v>5454</v>
      </c>
      <c r="C6">
        <f>(A6+1)*B6</f>
        <v>27270</v>
      </c>
      <c r="D6">
        <f t="shared" si="0"/>
        <v>2.6006698608398438E-2</v>
      </c>
      <c r="E6">
        <f t="shared" si="1"/>
        <v>2</v>
      </c>
      <c r="F6">
        <f t="shared" si="2"/>
        <v>3718264.5</v>
      </c>
      <c r="G6">
        <f t="shared" ref="G6:G17" si="6">F6/(1024*1024)</f>
        <v>3.546013355255127</v>
      </c>
      <c r="H6">
        <f t="shared" si="3"/>
        <v>59492232</v>
      </c>
      <c r="I6">
        <f t="shared" si="4"/>
        <v>56.736213684082031</v>
      </c>
      <c r="J6">
        <f t="shared" si="5"/>
        <v>1.0402679443359375E-2</v>
      </c>
    </row>
    <row r="7" spans="1:13" x14ac:dyDescent="0.25">
      <c r="A7" s="3">
        <v>5</v>
      </c>
      <c r="B7" s="4">
        <v>12478</v>
      </c>
      <c r="C7">
        <f>(A7+1)*B7</f>
        <v>74868</v>
      </c>
      <c r="D7">
        <f t="shared" si="0"/>
        <v>7.1399688720703125E-2</v>
      </c>
      <c r="E7">
        <f t="shared" si="1"/>
        <v>2</v>
      </c>
      <c r="F7">
        <f t="shared" si="2"/>
        <v>19462560.5</v>
      </c>
      <c r="G7">
        <f t="shared" si="6"/>
        <v>18.560944080352783</v>
      </c>
      <c r="H7">
        <f t="shared" si="3"/>
        <v>311400968</v>
      </c>
      <c r="I7">
        <f t="shared" si="4"/>
        <v>296.97510528564453</v>
      </c>
      <c r="J7">
        <f t="shared" si="5"/>
        <v>2.3799896240234375E-2</v>
      </c>
    </row>
    <row r="8" spans="1:13" x14ac:dyDescent="0.25">
      <c r="A8" s="3">
        <v>6</v>
      </c>
      <c r="B8" s="4">
        <v>22157</v>
      </c>
      <c r="C8">
        <f>(A8+1)*B8</f>
        <v>155099</v>
      </c>
      <c r="D8">
        <f t="shared" si="0"/>
        <v>0.14791393280029297</v>
      </c>
      <c r="E8">
        <f t="shared" si="1"/>
        <v>2</v>
      </c>
      <c r="F8">
        <f t="shared" si="2"/>
        <v>61366581.125</v>
      </c>
      <c r="G8">
        <f t="shared" si="6"/>
        <v>58.523732304573059</v>
      </c>
      <c r="H8">
        <f t="shared" si="3"/>
        <v>981865298</v>
      </c>
      <c r="I8">
        <f t="shared" si="4"/>
        <v>936.37971687316895</v>
      </c>
      <c r="J8">
        <f t="shared" si="5"/>
        <v>4.2261123657226563E-2</v>
      </c>
    </row>
    <row r="9" spans="1:13" x14ac:dyDescent="0.25">
      <c r="A9" s="3">
        <v>7</v>
      </c>
      <c r="B9" s="4">
        <v>32909</v>
      </c>
      <c r="C9">
        <f>(A9+1)*B9</f>
        <v>263272</v>
      </c>
      <c r="D9">
        <f t="shared" si="0"/>
        <v>0.25107574462890625</v>
      </c>
      <c r="E9">
        <f t="shared" si="1"/>
        <v>2</v>
      </c>
      <c r="F9">
        <f t="shared" si="2"/>
        <v>135375285.125</v>
      </c>
      <c r="G9">
        <f t="shared" si="6"/>
        <v>129.10393249988556</v>
      </c>
      <c r="H9">
        <f t="shared" si="3"/>
        <v>2166004562</v>
      </c>
      <c r="I9">
        <f t="shared" si="4"/>
        <v>2065.6629199981689</v>
      </c>
      <c r="J9">
        <f t="shared" si="5"/>
        <v>6.2768936157226563E-2</v>
      </c>
    </row>
    <row r="10" spans="1:13" x14ac:dyDescent="0.25">
      <c r="A10" s="3">
        <v>8</v>
      </c>
      <c r="B10" s="4">
        <v>40161</v>
      </c>
      <c r="C10">
        <f>(A10+1)*B10</f>
        <v>361449</v>
      </c>
      <c r="D10">
        <f t="shared" si="0"/>
        <v>0.34470462799072266</v>
      </c>
      <c r="E10">
        <f t="shared" si="1"/>
        <v>2</v>
      </c>
      <c r="F10">
        <f t="shared" si="2"/>
        <v>201613240.125</v>
      </c>
      <c r="G10">
        <f t="shared" si="6"/>
        <v>192.27336895465851</v>
      </c>
      <c r="H10">
        <f t="shared" si="3"/>
        <v>3225811842</v>
      </c>
      <c r="I10">
        <f t="shared" si="4"/>
        <v>3076.3739032745361</v>
      </c>
      <c r="J10">
        <f t="shared" si="5"/>
        <v>7.6601028442382813E-2</v>
      </c>
    </row>
    <row r="11" spans="1:13" x14ac:dyDescent="0.25">
      <c r="A11" s="3">
        <v>9</v>
      </c>
      <c r="B11" s="4">
        <v>40727</v>
      </c>
      <c r="C11">
        <f>(A11+1)*B11</f>
        <v>407270</v>
      </c>
      <c r="D11">
        <f t="shared" si="0"/>
        <v>0.38840293884277344</v>
      </c>
      <c r="E11">
        <f t="shared" si="1"/>
        <v>2</v>
      </c>
      <c r="F11">
        <f t="shared" si="2"/>
        <v>207336066.125</v>
      </c>
      <c r="G11">
        <f t="shared" si="6"/>
        <v>197.73108112812042</v>
      </c>
      <c r="H11">
        <f t="shared" si="3"/>
        <v>3317377058</v>
      </c>
      <c r="I11">
        <f t="shared" si="4"/>
        <v>3163.6972980499268</v>
      </c>
      <c r="J11">
        <f t="shared" si="5"/>
        <v>7.7680587768554688E-2</v>
      </c>
    </row>
    <row r="12" spans="1:13" x14ac:dyDescent="0.25">
      <c r="A12" s="3">
        <v>10</v>
      </c>
      <c r="B12" s="4">
        <v>35529</v>
      </c>
      <c r="C12">
        <f>(A12+1)*B12</f>
        <v>390819</v>
      </c>
      <c r="D12">
        <f t="shared" si="0"/>
        <v>0.37271404266357422</v>
      </c>
      <c r="E12">
        <f t="shared" si="1"/>
        <v>2</v>
      </c>
      <c r="F12">
        <f t="shared" si="2"/>
        <v>157788730.125</v>
      </c>
      <c r="G12">
        <f t="shared" si="6"/>
        <v>150.47905933856964</v>
      </c>
      <c r="H12">
        <f t="shared" si="3"/>
        <v>2524619682</v>
      </c>
      <c r="I12">
        <f t="shared" si="4"/>
        <v>2407.6649494171143</v>
      </c>
      <c r="J12">
        <f t="shared" si="5"/>
        <v>6.7766189575195313E-2</v>
      </c>
    </row>
    <row r="13" spans="1:13" x14ac:dyDescent="0.25">
      <c r="A13" s="3">
        <v>11</v>
      </c>
      <c r="B13" s="4">
        <v>27893</v>
      </c>
      <c r="C13">
        <f>(A13+1)*B13</f>
        <v>334716</v>
      </c>
      <c r="D13">
        <f t="shared" si="0"/>
        <v>0.31921005249023438</v>
      </c>
      <c r="E13">
        <f t="shared" si="1"/>
        <v>2</v>
      </c>
      <c r="F13">
        <f t="shared" si="2"/>
        <v>97252431.125</v>
      </c>
      <c r="G13">
        <f t="shared" si="6"/>
        <v>92.747145771980286</v>
      </c>
      <c r="H13">
        <f t="shared" si="3"/>
        <v>1556038898</v>
      </c>
      <c r="I13">
        <f t="shared" si="4"/>
        <v>1483.9543323516846</v>
      </c>
      <c r="J13">
        <f t="shared" si="5"/>
        <v>5.3201675415039063E-2</v>
      </c>
    </row>
    <row r="14" spans="1:13" x14ac:dyDescent="0.25">
      <c r="A14" s="3">
        <v>12</v>
      </c>
      <c r="B14" s="4">
        <v>20297</v>
      </c>
      <c r="C14">
        <f>(A14+1)*B14</f>
        <v>263861</v>
      </c>
      <c r="D14">
        <f t="shared" si="0"/>
        <v>0.25163745880126953</v>
      </c>
      <c r="E14">
        <f t="shared" si="1"/>
        <v>2</v>
      </c>
      <c r="F14">
        <f t="shared" si="2"/>
        <v>51496026.125</v>
      </c>
      <c r="G14">
        <f t="shared" si="6"/>
        <v>49.110437512397766</v>
      </c>
      <c r="H14">
        <f t="shared" si="3"/>
        <v>823936418</v>
      </c>
      <c r="I14">
        <f t="shared" si="4"/>
        <v>785.76700019836426</v>
      </c>
      <c r="J14">
        <f t="shared" si="5"/>
        <v>3.8713455200195313E-2</v>
      </c>
    </row>
    <row r="15" spans="1:13" x14ac:dyDescent="0.25">
      <c r="A15" s="3">
        <v>13</v>
      </c>
      <c r="B15" s="4">
        <v>13857</v>
      </c>
      <c r="C15">
        <f>(A15+1)*B15</f>
        <v>193998</v>
      </c>
      <c r="D15">
        <f t="shared" si="0"/>
        <v>0.18501091003417969</v>
      </c>
      <c r="E15">
        <f t="shared" si="1"/>
        <v>2</v>
      </c>
      <c r="F15">
        <f t="shared" si="2"/>
        <v>24002056.125</v>
      </c>
      <c r="G15">
        <f t="shared" si="6"/>
        <v>22.890144467353821</v>
      </c>
      <c r="H15">
        <f t="shared" si="3"/>
        <v>384032898</v>
      </c>
      <c r="I15">
        <f t="shared" si="4"/>
        <v>366.24231147766113</v>
      </c>
      <c r="J15">
        <f t="shared" si="5"/>
        <v>2.6430130004882813E-2</v>
      </c>
    </row>
    <row r="16" spans="1:13" x14ac:dyDescent="0.25">
      <c r="A16" s="3">
        <v>14</v>
      </c>
      <c r="B16" s="4">
        <v>9116</v>
      </c>
      <c r="C16">
        <f>(A16+1)*B16</f>
        <v>136740</v>
      </c>
      <c r="D16">
        <f t="shared" si="0"/>
        <v>0.13040542602539063</v>
      </c>
      <c r="E16">
        <f t="shared" si="1"/>
        <v>2</v>
      </c>
      <c r="F16">
        <f t="shared" si="2"/>
        <v>10387682</v>
      </c>
      <c r="G16">
        <f t="shared" si="6"/>
        <v>9.9064655303955078</v>
      </c>
      <c r="H16">
        <f t="shared" si="3"/>
        <v>166202912</v>
      </c>
      <c r="I16">
        <f t="shared" si="4"/>
        <v>158.50344848632812</v>
      </c>
      <c r="J16">
        <f t="shared" si="5"/>
        <v>1.738739013671875E-2</v>
      </c>
    </row>
    <row r="17" spans="1:10" ht="15.75" thickBot="1" x14ac:dyDescent="0.3">
      <c r="A17" s="5">
        <v>15</v>
      </c>
      <c r="B17" s="6">
        <v>5757</v>
      </c>
      <c r="C17">
        <f>(A17+1)*B17</f>
        <v>92112</v>
      </c>
      <c r="D17">
        <f t="shared" si="0"/>
        <v>8.78448486328125E-2</v>
      </c>
      <c r="E17">
        <f t="shared" si="1"/>
        <v>2</v>
      </c>
      <c r="F17">
        <f t="shared" si="2"/>
        <v>4142881.125</v>
      </c>
      <c r="G17">
        <f t="shared" si="6"/>
        <v>3.950959324836731</v>
      </c>
      <c r="H17">
        <f t="shared" si="3"/>
        <v>66286098</v>
      </c>
      <c r="I17">
        <f t="shared" si="4"/>
        <v>63.215349197387695</v>
      </c>
      <c r="J17">
        <f t="shared" si="5"/>
        <v>1.0980606079101563E-2</v>
      </c>
    </row>
    <row r="18" spans="1:10" x14ac:dyDescent="0.25">
      <c r="B18" t="s">
        <v>2</v>
      </c>
      <c r="G18">
        <f>SUM(G4:G17)</f>
        <v>929.02410900592804</v>
      </c>
      <c r="H18">
        <f t="shared" ref="H18:I18" si="7">SUM(H4:H17)</f>
        <v>15586422770</v>
      </c>
      <c r="I18">
        <f t="shared" si="7"/>
        <v>14864.37108039856</v>
      </c>
    </row>
    <row r="22" spans="1:10" x14ac:dyDescent="0.25">
      <c r="A22" t="s">
        <v>12</v>
      </c>
      <c r="B2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OCZ Storage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Gonshaw</dc:creator>
  <cp:lastModifiedBy>Sam Gonshaw</cp:lastModifiedBy>
  <dcterms:created xsi:type="dcterms:W3CDTF">2016-10-31T12:50:21Z</dcterms:created>
  <dcterms:modified xsi:type="dcterms:W3CDTF">2016-10-31T14:38:40Z</dcterms:modified>
</cp:coreProperties>
</file>