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853044FD-1DCF-4C76-B657-5E009C681340}" xr6:coauthVersionLast="47" xr6:coauthVersionMax="47" xr10:uidLastSave="{00000000-0000-0000-0000-000000000000}"/>
  <bookViews>
    <workbookView xWindow="-289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5" i="1" l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  <c r="D142" i="1" l="1"/>
  <c r="D144" i="1"/>
</calcChain>
</file>

<file path=xl/sharedStrings.xml><?xml version="1.0" encoding="utf-8"?>
<sst xmlns="http://schemas.openxmlformats.org/spreadsheetml/2006/main" count="3108" uniqueCount="1560">
  <si>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</si>
  <si>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</si>
  <si>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</si>
  <si>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</si>
  <si>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</si>
  <si>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</si>
  <si>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</si>
  <si>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</si>
  <si>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</si>
  <si>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</si>
  <si>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</si>
  <si>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</si>
  <si>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</si>
  <si>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</si>
  <si>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</si>
  <si>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</si>
  <si>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</si>
  <si>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</si>
  <si>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</si>
  <si>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</si>
  <si>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</si>
  <si>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</si>
  <si>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</si>
  <si>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</si>
  <si>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</si>
  <si>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</si>
  <si>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</si>
  <si>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</si>
  <si>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</si>
  <si>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</si>
  <si>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</si>
  <si>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</si>
  <si>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</si>
  <si>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</si>
  <si>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</si>
  <si>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</si>
  <si>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</si>
  <si>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</si>
  <si>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</si>
  <si>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</si>
  <si>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</si>
  <si>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</si>
  <si>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</si>
  <si>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</si>
  <si>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</si>
  <si>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</si>
  <si>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</si>
  <si>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</si>
  <si>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</si>
  <si>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</si>
  <si>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</si>
  <si>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</si>
  <si>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</si>
  <si>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</si>
  <si>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</si>
  <si>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</si>
  <si>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</si>
  <si>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</si>
  <si>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</si>
  <si>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</si>
  <si>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</si>
  <si>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</si>
  <si>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</si>
  <si>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</si>
  <si>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</si>
  <si>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</si>
  <si>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</si>
  <si>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</si>
  <si>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</si>
  <si>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</si>
  <si>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</si>
  <si>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</si>
  <si>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</si>
  <si>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</si>
  <si>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</si>
  <si>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</si>
  <si>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</si>
  <si>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</si>
  <si>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</si>
  <si>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</si>
  <si>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</si>
  <si>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</si>
  <si>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</si>
  <si>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</si>
  <si>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</si>
  <si>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</si>
  <si>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</si>
  <si>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</si>
  <si>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</si>
  <si>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</si>
  <si>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</si>
  <si>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</si>
  <si>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</si>
  <si>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</si>
  <si>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</si>
  <si>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</si>
  <si>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</si>
  <si>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</si>
  <si>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</si>
  <si>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</si>
  <si>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</si>
  <si>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</si>
  <si>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</si>
  <si>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</si>
  <si>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</si>
  <si>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</si>
  <si>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</si>
  <si>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</si>
  <si>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</si>
  <si>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</si>
  <si>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</si>
  <si>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</si>
  <si>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</si>
  <si>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</si>
  <si>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</si>
  <si>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</si>
  <si>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</si>
  <si>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</si>
  <si>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</si>
  <si>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</si>
  <si>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</si>
  <si>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</si>
  <si>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</si>
  <si>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</si>
  <si>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</si>
  <si>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</si>
  <si>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</si>
  <si>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</si>
  <si>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</si>
  <si>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</si>
  <si>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</si>
  <si>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</si>
  <si>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</si>
  <si>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</si>
  <si>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</si>
  <si>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</si>
  <si>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</si>
  <si>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</si>
  <si>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</si>
  <si>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</si>
  <si>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</si>
  <si>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</si>
  <si>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</si>
  <si>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</si>
  <si>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</si>
  <si>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</si>
  <si>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</si>
  <si>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</si>
  <si>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</si>
  <si>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</si>
  <si>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</si>
  <si>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</si>
  <si>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</si>
  <si>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</si>
  <si>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</si>
  <si>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</si>
  <si>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</si>
  <si>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</si>
  <si>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</si>
  <si>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</si>
  <si>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</si>
  <si>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</si>
  <si>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</si>
  <si>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</si>
  <si>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</si>
  <si>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</si>
  <si>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</si>
  <si>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</si>
  <si>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</si>
  <si>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</si>
  <si>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</si>
  <si>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</si>
  <si>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</si>
  <si>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</si>
  <si>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</si>
  <si>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</si>
  <si>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</si>
  <si>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</si>
  <si>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</si>
  <si>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</si>
  <si>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</si>
  <si>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</si>
  <si>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</si>
  <si>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</si>
  <si>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</si>
  <si>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</si>
  <si>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</si>
  <si>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</si>
  <si>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</si>
  <si>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</si>
  <si>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</si>
  <si>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</si>
  <si>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</si>
  <si>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</si>
  <si>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</si>
  <si>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</si>
  <si>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</si>
  <si>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</si>
  <si>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</si>
  <si>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</si>
  <si>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</si>
  <si>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</si>
  <si>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</si>
  <si>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</si>
  <si>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</si>
  <si>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</si>
  <si>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</si>
  <si>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</si>
  <si>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</si>
  <si>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</si>
  <si>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</si>
  <si>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</si>
  <si>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</si>
  <si>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</si>
  <si>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</si>
  <si>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</si>
  <si>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</si>
  <si>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</si>
  <si>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</si>
  <si>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</si>
  <si>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</si>
  <si>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</si>
  <si>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</si>
  <si>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</si>
  <si>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</si>
  <si>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</si>
  <si>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</si>
  <si>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</si>
  <si>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</si>
  <si>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</si>
  <si>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</si>
  <si>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</si>
  <si>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</si>
  <si>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</si>
  <si>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</si>
  <si>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</si>
  <si>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</si>
  <si>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</si>
  <si>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</si>
  <si>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</si>
  <si>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</si>
  <si>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</si>
  <si>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</si>
  <si>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</si>
  <si>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</si>
  <si>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</si>
  <si>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</si>
  <si>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</si>
  <si>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</si>
  <si>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</si>
  <si>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</si>
  <si>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</si>
  <si>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</si>
  <si>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</si>
  <si>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</si>
  <si>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</si>
  <si>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</si>
  <si>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</si>
  <si>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</si>
  <si>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</si>
  <si>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</si>
  <si>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</si>
  <si>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</si>
  <si>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</si>
  <si>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</si>
  <si>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</si>
  <si>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</si>
  <si>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</si>
  <si>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</si>
  <si>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</si>
  <si>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</si>
  <si>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</si>
  <si>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</si>
  <si>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</si>
  <si>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</si>
  <si>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</si>
  <si>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</si>
  <si>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</si>
  <si>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</si>
  <si>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</si>
  <si>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</si>
  <si>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</si>
  <si>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</si>
  <si>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</si>
  <si>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</si>
  <si>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</si>
  <si>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</si>
  <si>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</si>
  <si>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</si>
  <si>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</si>
  <si>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</si>
  <si>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</si>
  <si>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</si>
  <si>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</si>
  <si>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</si>
  <si>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</si>
  <si>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</si>
  <si>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</si>
  <si>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</si>
  <si>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</si>
  <si>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</si>
  <si>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</si>
  <si>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</si>
  <si>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</si>
  <si>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</si>
  <si>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</si>
  <si>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</si>
  <si>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</si>
  <si>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</si>
  <si>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</si>
  <si>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</si>
  <si>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</si>
  <si>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</si>
  <si>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</si>
  <si>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</si>
  <si>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</si>
  <si>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</si>
  <si>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</si>
  <si>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</si>
  <si>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</si>
  <si>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</si>
  <si>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</si>
  <si>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</si>
  <si>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</si>
  <si>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</si>
  <si>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</si>
  <si>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</si>
  <si>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</si>
  <si>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</si>
  <si>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</si>
  <si>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</si>
  <si>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</si>
  <si>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</si>
  <si>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</si>
  <si>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</si>
  <si>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</si>
  <si>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</si>
  <si>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</si>
  <si>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</si>
  <si>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</si>
  <si>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</si>
  <si>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</si>
  <si>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</si>
  <si>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</si>
  <si>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</si>
  <si>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</si>
  <si>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</si>
  <si>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</si>
  <si>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</si>
  <si>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</si>
  <si>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</si>
  <si>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</si>
  <si>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</si>
  <si>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</si>
  <si>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</si>
  <si>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</si>
  <si>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</si>
  <si>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</si>
  <si>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</si>
  <si>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</si>
  <si>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</si>
  <si>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</si>
  <si>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</si>
  <si>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</si>
  <si>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</si>
  <si>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</si>
  <si>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</si>
  <si>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</si>
  <si>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</si>
  <si>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</si>
  <si>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</si>
  <si>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</si>
  <si>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</si>
  <si>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</si>
  <si>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</si>
  <si>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</si>
  <si>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</si>
  <si>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</si>
  <si>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</si>
  <si>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</si>
  <si>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</si>
  <si>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</si>
  <si>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</si>
  <si>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</si>
  <si>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</si>
  <si>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</si>
  <si>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</si>
  <si>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</si>
  <si>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</si>
  <si>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</si>
  <si>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</si>
  <si>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</si>
  <si>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</si>
  <si>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</si>
  <si>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</si>
  <si>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</si>
  <si>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</si>
  <si>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</si>
  <si>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</si>
  <si>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</si>
  <si>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</si>
  <si>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</si>
  <si>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</si>
  <si>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</si>
  <si>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</si>
  <si>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</si>
  <si>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</si>
  <si>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</si>
  <si>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</si>
  <si>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</si>
  <si>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</si>
  <si>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</si>
  <si>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</si>
  <si>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</si>
  <si>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</si>
  <si>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</si>
  <si>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</si>
  <si>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</si>
  <si>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</si>
  <si>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</si>
  <si>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</si>
  <si>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</si>
  <si>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</si>
  <si>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</si>
  <si>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</si>
  <si>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</si>
  <si>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</si>
  <si>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</si>
  <si>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</si>
  <si>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</si>
  <si>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</si>
  <si>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</si>
  <si>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</si>
  <si>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</si>
  <si>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</si>
  <si>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</si>
  <si>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</si>
  <si>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</si>
  <si>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</si>
  <si>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</si>
  <si>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</si>
  <si>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</si>
  <si>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</si>
  <si>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</si>
  <si>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</si>
  <si>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</si>
  <si>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</si>
  <si>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</si>
  <si>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</si>
  <si>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</si>
  <si>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</si>
  <si>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</si>
  <si>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</si>
  <si>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</si>
  <si>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</si>
  <si>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</si>
  <si>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</si>
  <si>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</si>
  <si>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</si>
  <si>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</si>
  <si>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</si>
  <si>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</si>
  <si>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</si>
  <si>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</si>
  <si>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</si>
  <si>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</si>
  <si>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</si>
  <si>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</si>
  <si>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</si>
  <si>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</si>
  <si>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</si>
  <si>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</si>
  <si>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</si>
  <si>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</si>
  <si>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</si>
  <si>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</si>
  <si>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</si>
  <si>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</si>
  <si>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</si>
  <si>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</si>
  <si>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</si>
  <si>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</si>
  <si>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</si>
  <si>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</si>
  <si>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</si>
  <si>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</si>
  <si>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</si>
  <si>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</si>
  <si>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</si>
  <si>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</si>
  <si>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</si>
  <si>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</si>
  <si>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</si>
  <si>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</si>
  <si>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</si>
  <si>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</si>
  <si>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</si>
  <si>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</si>
  <si>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</si>
  <si>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</si>
  <si>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</si>
  <si>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</si>
  <si>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</si>
  <si>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</si>
  <si>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</si>
  <si>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</si>
  <si>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</si>
  <si>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</si>
  <si>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</si>
  <si>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</si>
  <si>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</si>
  <si>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</si>
  <si>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</si>
  <si>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</si>
  <si>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</si>
  <si>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</si>
  <si>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</si>
  <si>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</si>
  <si>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</si>
  <si>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</si>
  <si>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</si>
  <si>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</si>
  <si>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</si>
  <si>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</si>
  <si>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</si>
  <si>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</si>
  <si>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</si>
  <si>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</si>
  <si>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</si>
  <si>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</si>
  <si>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</si>
  <si>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</si>
  <si>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</si>
  <si>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</si>
  <si>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</si>
  <si>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</si>
  <si>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</si>
  <si>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</si>
  <si>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</si>
  <si>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</si>
  <si>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</si>
  <si>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</si>
  <si>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</si>
  <si>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</si>
  <si>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</si>
  <si>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</si>
  <si>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</si>
  <si>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</si>
  <si>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</si>
  <si>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</si>
  <si>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</si>
  <si>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</si>
  <si>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</si>
  <si>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</si>
  <si>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</si>
  <si>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</si>
  <si>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</si>
  <si>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</si>
  <si>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</si>
  <si>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</si>
  <si>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</si>
  <si>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</si>
  <si>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</si>
  <si>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</si>
  <si>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</si>
  <si>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</si>
  <si>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</si>
  <si>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</si>
  <si>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</si>
  <si>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</si>
  <si>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</si>
  <si>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</si>
  <si>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</si>
  <si>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</si>
  <si>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</si>
  <si>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</si>
  <si>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</si>
  <si>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</si>
  <si>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</si>
  <si>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</si>
  <si>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</si>
  <si>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</si>
  <si>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</si>
  <si>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</si>
  <si>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</si>
  <si>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</si>
  <si>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</si>
  <si>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</si>
  <si>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</si>
  <si>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</si>
  <si>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</si>
  <si>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</si>
  <si>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</si>
  <si>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</si>
  <si>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</si>
  <si>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</si>
  <si>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</si>
  <si>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</si>
  <si>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</si>
  <si>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</si>
  <si>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</si>
  <si>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</si>
  <si>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</si>
  <si>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</si>
  <si>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</si>
  <si>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</si>
  <si>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</si>
  <si>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</si>
  <si>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</si>
  <si>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</si>
  <si>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</si>
  <si>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</si>
  <si>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</si>
  <si>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</si>
  <si>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</si>
  <si>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</si>
  <si>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</si>
  <si>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</si>
  <si>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</si>
  <si>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</si>
  <si>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</si>
  <si>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</si>
  <si>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</si>
  <si>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</si>
  <si>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</si>
  <si>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</si>
  <si>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</si>
  <si>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</si>
  <si>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</si>
  <si>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</si>
  <si>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</si>
  <si>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</si>
  <si>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</si>
  <si>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</si>
  <si>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</si>
  <si>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</si>
  <si>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</si>
  <si>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</si>
  <si>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</si>
  <si>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</si>
  <si>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</si>
  <si>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</si>
  <si>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</si>
  <si>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</si>
  <si>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</si>
  <si>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</si>
  <si>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</si>
  <si>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</si>
  <si>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</si>
  <si>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</si>
  <si>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</si>
  <si>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</si>
  <si>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</si>
  <si>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</si>
  <si>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</si>
  <si>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</si>
  <si>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</si>
  <si>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</si>
  <si>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</si>
  <si>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</si>
  <si>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</si>
  <si>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</si>
  <si>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</si>
  <si>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</si>
  <si>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</si>
  <si>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</si>
  <si>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</si>
  <si>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</si>
  <si>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</si>
  <si>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</si>
  <si>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</si>
  <si>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</si>
  <si>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</si>
  <si>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</si>
  <si>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</si>
  <si>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</si>
  <si>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</si>
  <si>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</si>
  <si>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</si>
  <si>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</si>
  <si>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</si>
  <si>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</si>
  <si>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</si>
  <si>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</si>
  <si>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</si>
  <si>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</si>
  <si>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</si>
  <si>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</si>
  <si>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</si>
  <si>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</si>
  <si>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</si>
  <si>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</si>
  <si>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</si>
  <si>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</si>
  <si>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</si>
  <si>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</si>
  <si>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</si>
  <si>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</si>
  <si>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</si>
  <si>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</si>
  <si>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</si>
  <si>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</si>
  <si>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</si>
  <si>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</si>
  <si>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</si>
  <si>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</si>
  <si>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</si>
  <si>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</si>
  <si>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</si>
  <si>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</si>
  <si>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</si>
  <si>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</si>
  <si>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</si>
  <si>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</si>
  <si>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</si>
  <si>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</si>
  <si>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</si>
  <si>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</si>
  <si>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</si>
  <si>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</si>
  <si>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</si>
  <si>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</si>
  <si>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</si>
  <si>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</si>
  <si>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</si>
  <si>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</si>
  <si>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</si>
  <si>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</si>
  <si>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</si>
  <si>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</si>
  <si>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</si>
  <si>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</si>
  <si>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</si>
  <si>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</si>
  <si>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</si>
  <si>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</si>
  <si>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</si>
  <si>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</si>
  <si>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</si>
  <si>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</si>
  <si>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</si>
  <si>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</si>
  <si>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</si>
  <si>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</si>
  <si>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</si>
  <si>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</si>
  <si>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</si>
  <si>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</si>
  <si>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</si>
  <si>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</si>
  <si>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</si>
  <si>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</si>
  <si>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</si>
  <si>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</si>
  <si>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</si>
  <si>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</si>
  <si>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</si>
  <si>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</si>
  <si>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</si>
  <si>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</si>
  <si>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</si>
  <si>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</si>
  <si>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</si>
  <si>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</si>
  <si>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</si>
  <si>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</si>
  <si>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</si>
  <si>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</si>
  <si>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</si>
  <si>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</si>
  <si>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</si>
  <si>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</si>
  <si>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</si>
  <si>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</si>
  <si>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</si>
  <si>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</si>
  <si>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</si>
  <si>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</si>
  <si>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</si>
  <si>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</si>
  <si>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</si>
  <si>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</si>
  <si>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</si>
  <si>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</si>
  <si>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</si>
  <si>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</si>
  <si>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</si>
  <si>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</si>
  <si>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</si>
  <si>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</si>
  <si>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</si>
  <si>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</si>
  <si>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</si>
  <si>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</si>
  <si>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</si>
  <si>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</si>
  <si>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</si>
  <si>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</si>
  <si>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</si>
  <si>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</si>
  <si>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</si>
  <si>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</si>
  <si>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</si>
  <si>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</si>
  <si>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</si>
  <si>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</si>
  <si>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</si>
  <si>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</si>
  <si>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</si>
  <si>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</si>
  <si>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</si>
  <si>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</si>
  <si>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</si>
  <si>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</si>
  <si>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</si>
  <si>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</si>
  <si>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</si>
  <si>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</si>
  <si>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</si>
  <si>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</si>
  <si>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</si>
  <si>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</si>
  <si>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</si>
  <si>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</si>
  <si>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</si>
  <si>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</si>
  <si>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</si>
  <si>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</si>
  <si>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</si>
  <si>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</si>
  <si>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</si>
  <si>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</si>
  <si>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</si>
  <si>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</si>
  <si>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</si>
  <si>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</si>
  <si>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</si>
  <si>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</si>
  <si>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</si>
  <si>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</si>
  <si>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</si>
  <si>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</si>
  <si>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</si>
  <si>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</si>
  <si>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</si>
  <si>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</si>
  <si>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</si>
  <si>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</si>
  <si>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</si>
  <si>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</si>
  <si>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</si>
  <si>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</si>
  <si>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</si>
  <si>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</si>
  <si>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</si>
  <si>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</si>
  <si>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</si>
  <si>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</si>
  <si>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</si>
  <si>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</si>
  <si>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</si>
  <si>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</si>
  <si>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</si>
  <si>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</si>
  <si>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</si>
  <si>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</si>
  <si>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</si>
  <si>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</si>
  <si>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</si>
  <si>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</si>
  <si>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</si>
  <si>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</si>
  <si>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</si>
  <si>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</si>
  <si>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</si>
  <si>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</si>
  <si>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</si>
  <si>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</si>
  <si>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</si>
  <si>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</si>
  <si>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</si>
  <si>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</si>
  <si>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</si>
  <si>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</si>
  <si>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</si>
  <si>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</si>
  <si>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</si>
  <si>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</si>
  <si>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</si>
  <si>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</si>
  <si>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</si>
  <si>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</si>
  <si>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</si>
  <si>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</si>
  <si>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</si>
  <si>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</si>
  <si>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</si>
  <si>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</si>
  <si>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</si>
  <si>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</si>
  <si>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</si>
  <si>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</si>
  <si>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</si>
  <si>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</si>
  <si>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</si>
  <si>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</si>
  <si>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</si>
  <si>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</si>
  <si>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</si>
  <si>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</si>
  <si>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</si>
  <si>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</si>
  <si>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</si>
  <si>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</si>
  <si>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</si>
  <si>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</si>
  <si>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</si>
  <si>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</si>
  <si>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</si>
  <si>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</si>
  <si>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</si>
  <si>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</si>
  <si>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</si>
  <si>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</si>
  <si>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</si>
  <si>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</si>
  <si>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</si>
  <si>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</si>
  <si>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</si>
  <si>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</si>
  <si>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</si>
  <si>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</si>
  <si>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</si>
  <si>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</si>
  <si>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</si>
  <si>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</si>
  <si>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</si>
  <si>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</si>
  <si>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</si>
  <si>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</si>
  <si>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</si>
  <si>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</si>
  <si>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</si>
  <si>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</si>
  <si>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</si>
  <si>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</si>
  <si>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</si>
  <si>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</si>
  <si>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</si>
  <si>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</si>
  <si>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</si>
  <si>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</si>
  <si>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</si>
  <si>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</si>
  <si>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</si>
  <si>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</si>
  <si>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</si>
  <si>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</si>
  <si>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</si>
  <si>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</si>
  <si>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</si>
  <si>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</si>
  <si>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</si>
  <si>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</si>
  <si>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</si>
  <si>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</si>
  <si>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</si>
  <si>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</si>
  <si>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</si>
  <si>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</si>
  <si>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</si>
  <si>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</si>
  <si>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</si>
  <si>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</si>
  <si>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</si>
  <si>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</si>
  <si>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</si>
  <si>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</si>
  <si>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</si>
  <si>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</si>
  <si>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</si>
  <si>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</si>
  <si>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</si>
  <si>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</si>
  <si>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</si>
  <si>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</si>
  <si>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</si>
  <si>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</si>
  <si>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</si>
  <si>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</si>
  <si>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</si>
  <si>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</si>
  <si>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</si>
  <si>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</si>
  <si>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</si>
  <si>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</si>
  <si>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</si>
  <si>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</si>
  <si>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</si>
  <si>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</si>
  <si>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</si>
  <si>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</si>
  <si>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</si>
  <si>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</si>
  <si>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</si>
  <si>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</si>
  <si>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</si>
  <si>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</si>
  <si>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</si>
  <si>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</si>
  <si>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</si>
  <si>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</si>
  <si>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</si>
  <si>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</si>
  <si>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</si>
  <si>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</si>
  <si>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</si>
  <si>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</si>
  <si>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</si>
  <si>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</si>
  <si>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</si>
  <si>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</si>
  <si>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</si>
  <si>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</si>
  <si>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</si>
  <si>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</si>
  <si>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</si>
  <si>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</si>
  <si>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</si>
  <si>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</si>
  <si>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</si>
  <si>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</si>
  <si>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</si>
  <si>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</si>
  <si>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</si>
  <si>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</si>
  <si>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</si>
  <si>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</si>
  <si>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</si>
  <si>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</si>
  <si>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</si>
  <si>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</si>
  <si>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</si>
  <si>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</si>
  <si>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</si>
  <si>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</si>
  <si>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</si>
  <si>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</si>
  <si>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</si>
  <si>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</si>
  <si>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</si>
  <si>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</si>
  <si>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</si>
  <si>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</si>
  <si>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</si>
  <si>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</si>
  <si>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</si>
  <si>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</si>
  <si>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</si>
  <si>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</si>
  <si>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</si>
  <si>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</si>
  <si>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</si>
  <si>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</si>
  <si>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</si>
  <si>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</si>
  <si>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</si>
  <si>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</si>
  <si>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</si>
  <si>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</si>
  <si>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</si>
  <si>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</si>
  <si>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</si>
  <si>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</si>
  <si>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</si>
  <si>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</si>
  <si>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</si>
  <si>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</si>
  <si>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</si>
  <si>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</si>
  <si>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</si>
  <si>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</si>
  <si>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</si>
  <si>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</si>
  <si>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</si>
  <si>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</si>
  <si>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</si>
  <si>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</si>
  <si>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</si>
  <si>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</si>
  <si>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</si>
  <si>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</si>
  <si>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</si>
  <si>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</si>
  <si>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</si>
  <si>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</si>
  <si>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</si>
  <si>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</si>
  <si>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</si>
  <si>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</si>
  <si>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</si>
  <si>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</si>
  <si>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</si>
  <si>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</si>
  <si>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</si>
  <si>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</si>
  <si>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</si>
  <si>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</si>
  <si>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</si>
  <si>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</si>
  <si>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</si>
  <si>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</si>
  <si>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</si>
  <si>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</si>
  <si>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</si>
  <si>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</si>
  <si>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</si>
  <si>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</si>
  <si>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</si>
  <si>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</si>
  <si>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</si>
  <si>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</si>
  <si>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</si>
  <si>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</si>
  <si>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</si>
  <si>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</si>
  <si>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</si>
  <si>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</si>
  <si>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</si>
  <si>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</si>
  <si>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</si>
  <si>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</si>
  <si>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</si>
  <si>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</si>
  <si>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</si>
  <si>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</si>
  <si>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</si>
  <si>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</si>
  <si>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</si>
  <si>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</si>
  <si>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</si>
  <si>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</si>
  <si>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</si>
  <si>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</si>
  <si>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</si>
  <si>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</si>
  <si>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</si>
  <si>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</si>
  <si>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</si>
  <si>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</si>
  <si>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</si>
  <si>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</si>
  <si>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</si>
  <si>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</si>
  <si>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</si>
  <si>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</si>
  <si>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</si>
  <si>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</si>
  <si>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</si>
  <si>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</si>
  <si>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</si>
  <si>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</si>
  <si>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</si>
  <si>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</si>
  <si>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</si>
  <si>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</si>
  <si>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</si>
  <si>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</si>
  <si>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</si>
  <si>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</si>
  <si>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</si>
  <si>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</si>
  <si>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</si>
  <si>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</si>
  <si>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</si>
  <si>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</si>
  <si>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</si>
  <si>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</si>
  <si>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</si>
  <si>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</si>
  <si>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</si>
  <si>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</si>
  <si>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</si>
  <si>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</si>
  <si>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</si>
  <si>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</si>
  <si>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</si>
  <si>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</si>
  <si>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</si>
  <si>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</si>
  <si>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</si>
  <si>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</si>
  <si>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</si>
  <si>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</si>
  <si>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</si>
  <si>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</si>
  <si>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</si>
  <si>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</si>
  <si>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</si>
  <si>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</si>
  <si>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</si>
  <si>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</si>
  <si>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Capsakid-S</t>
  </si>
  <si>
    <t>Scovillain-S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</si>
  <si>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</si>
  <si>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</si>
  <si>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</si>
  <si>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</si>
  <si>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</si>
  <si>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</si>
  <si>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</si>
  <si>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</si>
  <si>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</si>
  <si>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</si>
  <si>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</si>
  <si>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</si>
  <si>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</si>
  <si>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</si>
  <si>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</si>
  <si>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</si>
  <si>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</si>
  <si>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</si>
  <si>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</si>
  <si>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</si>
  <si>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</si>
  <si>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</si>
  <si>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</si>
  <si>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</si>
  <si>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</si>
  <si>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</si>
  <si>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</si>
  <si>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</si>
  <si>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</si>
  <si>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</si>
  <si>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</si>
  <si>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</si>
  <si>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</si>
  <si>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</si>
  <si>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</si>
  <si>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</si>
  <si>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</si>
  <si>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</si>
  <si>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</si>
  <si>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</si>
  <si>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</si>
  <si>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</si>
  <si>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</si>
  <si>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</si>
  <si>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</si>
  <si>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</si>
  <si>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</si>
  <si>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</si>
  <si>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</si>
  <si>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</si>
  <si>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</si>
  <si>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</si>
  <si>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</si>
  <si>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</si>
  <si>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</si>
  <si>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</si>
  <si>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</si>
  <si>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</si>
  <si>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</si>
  <si>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</si>
  <si>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</si>
  <si>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</si>
  <si>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</si>
  <si>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</si>
  <si>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</si>
  <si>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</si>
  <si>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</si>
  <si>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</si>
  <si>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</si>
  <si>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</si>
  <si>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</si>
  <si>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</si>
  <si>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</si>
  <si>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</si>
  <si>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</si>
  <si>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</si>
  <si>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</si>
  <si>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</si>
  <si>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</si>
  <si>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</si>
  <si>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</si>
  <si>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</si>
  <si>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</si>
  <si>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</si>
  <si>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</si>
  <si>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</si>
  <si>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</si>
  <si>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</si>
  <si>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</si>
  <si>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</si>
  <si>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</si>
  <si>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</si>
  <si>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</si>
  <si>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</si>
  <si>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</si>
  <si>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</si>
  <si>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</si>
  <si>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</si>
  <si>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TM02 Dragon Claw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</si>
  <si>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</si>
  <si>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</si>
  <si>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</si>
  <si>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</si>
  <si>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</si>
  <si>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</si>
  <si>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</si>
  <si>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</si>
  <si>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</si>
  <si>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</si>
  <si>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</si>
  <si>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</si>
  <si>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</si>
  <si>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</si>
  <si>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</si>
  <si>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</si>
  <si>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</si>
  <si>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</si>
  <si>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</si>
  <si>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</si>
  <si>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</si>
  <si>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</si>
  <si>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</si>
  <si>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</si>
  <si>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</si>
  <si>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</si>
  <si>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</si>
  <si>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TM55 Magic Blast</t>
  </si>
  <si>
    <t>TM56 Sparkle Strike</t>
  </si>
  <si>
    <t>TM57 Charge Beam</t>
  </si>
  <si>
    <t>TM58 Dragon Pulse</t>
  </si>
  <si>
    <t>TM61 Smack Down</t>
  </si>
  <si>
    <t>TM62 Bug Buzz</t>
  </si>
  <si>
    <t>TM65 Shadow Claw</t>
  </si>
  <si>
    <t>TM68 Flash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</si>
  <si>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</si>
  <si>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</si>
  <si>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</si>
  <si>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</si>
  <si>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</si>
  <si>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</si>
  <si>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</si>
  <si>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TM85 Rock Slide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</si>
  <si>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</si>
  <si>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</si>
  <si>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</si>
  <si>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</si>
  <si>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</si>
  <si>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</si>
  <si>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</si>
  <si>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</si>
  <si>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</si>
  <si>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</si>
  <si>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</si>
  <si>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</si>
  <si>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</si>
  <si>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</si>
  <si>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</si>
  <si>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</si>
  <si>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</si>
  <si>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</si>
  <si>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</si>
  <si>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</si>
  <si>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</si>
  <si>
    <t>Drillatron+</t>
  </si>
  <si>
    <t>Babiri Berry</t>
  </si>
  <si>
    <t>Big Mushroom</t>
  </si>
  <si>
    <t>Big Nugget</t>
  </si>
  <si>
    <t>Chilan Berry</t>
  </si>
  <si>
    <t>Chople Berry</t>
  </si>
  <si>
    <t>Coba Berry</t>
  </si>
  <si>
    <t>Colbur Berry</t>
  </si>
  <si>
    <t>Float Stone</t>
  </si>
  <si>
    <t>Galaxeed Berry</t>
  </si>
  <si>
    <t>Gentle Mint</t>
  </si>
  <si>
    <t>Haban Berry</t>
  </si>
  <si>
    <t>Hasty Mint</t>
  </si>
  <si>
    <t>Iron Ball</t>
  </si>
  <si>
    <t>Kasib Berry</t>
  </si>
  <si>
    <t>Lax Mint</t>
  </si>
  <si>
    <t>Lonely Mint</t>
  </si>
  <si>
    <t>Mysticola Berry</t>
  </si>
  <si>
    <t>Naive Mint</t>
  </si>
  <si>
    <t>Naughty Mint</t>
  </si>
  <si>
    <t>Payapa Berry</t>
  </si>
  <si>
    <t>Rash Mint</t>
  </si>
  <si>
    <t>Razor Claw</t>
  </si>
  <si>
    <t>Rindo Berry</t>
  </si>
  <si>
    <t>Roseli Berry</t>
  </si>
  <si>
    <t>Rusty Bottle Cap</t>
  </si>
  <si>
    <t>Safety Goggles</t>
  </si>
  <si>
    <t>Sassy Mint</t>
  </si>
  <si>
    <t>Shuca Berry</t>
  </si>
  <si>
    <t>Star Piece</t>
  </si>
  <si>
    <t>Tanga Berry</t>
  </si>
  <si>
    <t>Tiny Mushroom</t>
  </si>
  <si>
    <t>Wacan Berry</t>
  </si>
  <si>
    <t>Water Stone</t>
  </si>
  <si>
    <t>Yache Berry</t>
  </si>
  <si>
    <t>Ability Patch</t>
  </si>
  <si>
    <t>Bug Crystal</t>
  </si>
  <si>
    <t>Calculator</t>
  </si>
  <si>
    <t>Charti Berry</t>
  </si>
  <si>
    <t>Custap Berry</t>
  </si>
  <si>
    <t>Dark Crystal</t>
  </si>
  <si>
    <t>Dex Nav</t>
  </si>
  <si>
    <t>Dragon Crystal</t>
  </si>
  <si>
    <t>Edge Kit</t>
  </si>
  <si>
    <t>Electric Crystal</t>
  </si>
  <si>
    <t>Exp Share</t>
  </si>
  <si>
    <t>Fighting Crystal</t>
  </si>
  <si>
    <t>Fire Crystal</t>
  </si>
  <si>
    <t>Fishing Rod</t>
  </si>
  <si>
    <t>Flying Crystal</t>
  </si>
  <si>
    <t>Galactic Crystal</t>
  </si>
  <si>
    <t>Ghost Crystal</t>
  </si>
  <si>
    <t>Grass Crystal</t>
  </si>
  <si>
    <t>Ground Crystal</t>
  </si>
  <si>
    <t>Ground Key</t>
  </si>
  <si>
    <t>HM01 Cut</t>
  </si>
  <si>
    <t>HM02 Rock Smash</t>
  </si>
  <si>
    <t>HM03 Vine Cross</t>
  </si>
  <si>
    <t>HM04 Surf</t>
  </si>
  <si>
    <t>HM05 Slow Fall</t>
  </si>
  <si>
    <t>HM07 Rock Climb</t>
  </si>
  <si>
    <t>HM08 Lava Surf</t>
  </si>
  <si>
    <t>Ice Crystal</t>
  </si>
  <si>
    <t>Ice Key</t>
  </si>
  <si>
    <t>Ice Pick</t>
  </si>
  <si>
    <t>Kebia Berry</t>
  </si>
  <si>
    <t>Kleine Bar</t>
  </si>
  <si>
    <t>Lagging Tail</t>
  </si>
  <si>
    <t>Letter</t>
  </si>
  <si>
    <t>Light Crystal</t>
  </si>
  <si>
    <t>Lucky Egg</t>
  </si>
  <si>
    <t>Magic Crystal</t>
  </si>
  <si>
    <t>Mild Mint</t>
  </si>
  <si>
    <t>Nugget</t>
  </si>
  <si>
    <t>Occa Berry</t>
  </si>
  <si>
    <t>Package A</t>
  </si>
  <si>
    <t>Package B</t>
  </si>
  <si>
    <t>Package C</t>
  </si>
  <si>
    <t>Package D</t>
  </si>
  <si>
    <t>Passho Berry</t>
  </si>
  <si>
    <t>Poison Crystal</t>
  </si>
  <si>
    <t>Psychic Crystal</t>
  </si>
  <si>
    <t>Relaxed Mint</t>
  </si>
  <si>
    <t>Relic Gold</t>
  </si>
  <si>
    <t>Relic Silver</t>
  </si>
  <si>
    <t>Rock Crystal</t>
  </si>
  <si>
    <t>Salac Berry</t>
  </si>
  <si>
    <t>Shovel</t>
  </si>
  <si>
    <t>Soothe Bell</t>
  </si>
  <si>
    <t>Steel Crystal</t>
  </si>
  <si>
    <t>TM01 Super Fang</t>
  </si>
  <si>
    <t>TM03 Elemental Sparkle</t>
  </si>
  <si>
    <t>TM10 Ice Beam</t>
  </si>
  <si>
    <t>TM11 Psyshock</t>
  </si>
  <si>
    <t>TM12 Protect</t>
  </si>
  <si>
    <t>TM13 Baton Pass</t>
  </si>
  <si>
    <t>TM15 Giga Impact</t>
  </si>
  <si>
    <t>TM16 Hyper Beam</t>
  </si>
  <si>
    <t>TM18 Iron Head</t>
  </si>
  <si>
    <t>TM21 Throat Chop</t>
  </si>
  <si>
    <t>TM22 Fell Stinger</t>
  </si>
  <si>
    <t>TM23 Weather Ball</t>
  </si>
  <si>
    <t>TM24 Terrain Pulse</t>
  </si>
  <si>
    <t>TM38 Blizzard</t>
  </si>
  <si>
    <t>TM39 Psychic</t>
  </si>
  <si>
    <t>TM41 Reflect</t>
  </si>
  <si>
    <t>TM42 Light Screen</t>
  </si>
  <si>
    <t>TM43 Dazzling Gleam</t>
  </si>
  <si>
    <t>TM44 Play Rough</t>
  </si>
  <si>
    <t>TM45 Will-O-Wisp</t>
  </si>
  <si>
    <t>TM46 Fire Blast</t>
  </si>
  <si>
    <t>TM49 Rest</t>
  </si>
  <si>
    <t>TM50 Toxic</t>
  </si>
  <si>
    <t>TM51 Sleep Talk</t>
  </si>
  <si>
    <t>TM52 Aerial Ace</t>
  </si>
  <si>
    <t>TM54 Thunder Wave</t>
  </si>
  <si>
    <t>TM59 Brick Break</t>
  </si>
  <si>
    <t>TM60 Freeze-Dry</t>
  </si>
  <si>
    <t>TM63 Thunder</t>
  </si>
  <si>
    <t>TM64 Close Combat</t>
  </si>
  <si>
    <t>TM66 Draco Meteor</t>
  </si>
  <si>
    <t>TM67 Outrage</t>
  </si>
  <si>
    <t>TM70 Hydro Pump</t>
  </si>
  <si>
    <t>TM74 Sunny Day</t>
  </si>
  <si>
    <t>TM75 Rain Dance</t>
  </si>
  <si>
    <t>TM76 Snowscape</t>
  </si>
  <si>
    <t>TM77 Sandstorm</t>
  </si>
  <si>
    <t>TM79 Grassy Terrain</t>
  </si>
  <si>
    <t>TM80 Electric Terrain</t>
  </si>
  <si>
    <t>TM81 Psychic Terrain</t>
  </si>
  <si>
    <t>TM82 Sparkling Terrain</t>
  </si>
  <si>
    <t>TM88 Galaxy Blast</t>
  </si>
  <si>
    <t>TM91 Tri-Attack</t>
  </si>
  <si>
    <t>TM92 Comet Crash</t>
  </si>
  <si>
    <t>TM94 Hurricane</t>
  </si>
  <si>
    <t>TM95 Trick Room</t>
  </si>
  <si>
    <t>TM96 Energy Ball</t>
  </si>
  <si>
    <t>TM97 Spirit Break</t>
  </si>
  <si>
    <t>Visor</t>
  </si>
  <si>
    <t>Warehouse Key</t>
  </si>
  <si>
    <t>Water Crystal</t>
  </si>
  <si>
    <t>Wire Cutters</t>
  </si>
  <si>
    <t>Item2</t>
  </si>
  <si>
    <t>Pos</t>
  </si>
  <si>
    <t>Metronome</t>
  </si>
  <si>
    <t>Ability Shield</t>
  </si>
  <si>
    <t>Protective Pads</t>
  </si>
  <si>
    <t>Punching Glove</t>
  </si>
  <si>
    <t>Shell Bell</t>
  </si>
  <si>
    <t>Zoom Lens</t>
  </si>
  <si>
    <t>Amulet Coin</t>
  </si>
  <si>
    <t>Binding Band</t>
  </si>
  <si>
    <t>Grip Claw</t>
  </si>
  <si>
    <t>Ring Target</t>
  </si>
  <si>
    <t>Sticky Barb</t>
  </si>
  <si>
    <t>Utility Umbrella</t>
  </si>
  <si>
    <t>Eject Button</t>
  </si>
  <si>
    <t>Eject Pack</t>
  </si>
  <si>
    <t>Mirror Herb</t>
  </si>
  <si>
    <t>Electric Seed</t>
  </si>
  <si>
    <t>Grassy Seed</t>
  </si>
  <si>
    <t>Psychic Seed</t>
  </si>
  <si>
    <t>Sparkly Seed</t>
  </si>
  <si>
    <t>Room Service</t>
  </si>
  <si>
    <t>Adrenaline Orb</t>
  </si>
  <si>
    <t>Absorb Bulb</t>
  </si>
  <si>
    <t>Cell Battery</t>
  </si>
  <si>
    <t>Luminous Moss</t>
  </si>
  <si>
    <t>Snowball</t>
  </si>
  <si>
    <t>Buyable</t>
  </si>
  <si>
    <t>Obt</t>
  </si>
  <si>
    <t>1-2nd split</t>
  </si>
  <si>
    <t>3-4 split</t>
  </si>
  <si>
    <t>Gift</t>
  </si>
  <si>
    <t>4-6 split</t>
  </si>
  <si>
    <t>1-2 split</t>
  </si>
  <si>
    <t>3-6 split</t>
  </si>
  <si>
    <t>1-3 split</t>
  </si>
  <si>
    <t>Body Press</t>
  </si>
  <si>
    <t>Scorching Sands</t>
  </si>
  <si>
    <t>Breaking Swipe</t>
  </si>
  <si>
    <t>Power Gem</t>
  </si>
  <si>
    <t>Meteor Assault</t>
  </si>
  <si>
    <t>Arcane Spell</t>
  </si>
  <si>
    <t>Disenchant</t>
  </si>
  <si>
    <t>Trick Tackle</t>
  </si>
  <si>
    <t>Radiant Break</t>
  </si>
  <si>
    <t>Light Drain</t>
  </si>
  <si>
    <t>Spotlight Ray</t>
  </si>
  <si>
    <t>Light Speed</t>
  </si>
  <si>
    <t>Defog</t>
  </si>
  <si>
    <t>Radio Burst</t>
  </si>
  <si>
    <t>Shadow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</si>
</sst>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  <xf numFmtId="0" fontId="12" fillId="13" borderId="0" xfId="0" applyFont="1" applyFill="1"/>
    <xf numFmtId="0" fontId="12" fillId="22" borderId="0" xfId="0" applyFont="1" applyFill="1"/>
    <xf numFmtId="10" fontId="0" fillId="10" borderId="0" xfId="0" applyNumberFormat="1" applyFill="1"/>
    <xf numFmtId="0" fontId="12" fillId="11" borderId="0" xfId="0" applyFont="1" applyFill="1"/>
    <xf numFmtId="0" fontId="12" fillId="10" borderId="0" xfId="0" applyFont="1" applyFill="1"/>
    <xf numFmtId="0" fontId="13" fillId="11" borderId="0" xfId="3" applyFont="1" applyFill="1"/>
    <xf numFmtId="0" fontId="0" fillId="35" borderId="0" xfId="0" applyFill="1"/>
    <xf numFmtId="0" fontId="0" fillId="36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D70F4-8B57-40C5-9200-528EDFFF7692}" name="Table5" displayName="Table5" ref="AK29:AN379" totalsRowShown="0">
  <autoFilter ref="AK29:AN379" xr:uid="{CCCD70F4-8B57-40C5-9200-528EDFFF7692}"/>
  <sortState xmlns:xlrd2="http://schemas.microsoft.com/office/spreadsheetml/2017/richdata2" ref="AK30:AM379">
    <sortCondition ref="AM29:AM379"/>
  </sortState>
  <tableColumns count="4">
    <tableColumn id="1" xr3:uid="{26A53F18-86E2-4791-9F01-3774B056CCDA}" name="Pos"/>
    <tableColumn id="2" xr3:uid="{938EED5E-C7B5-4858-8626-CEBB24C12147}" name="Item2"/>
    <tableColumn id="3" xr3:uid="{E250ABA2-E79E-42F4-B7A9-99467877BC5B}" name="Amt"/>
    <tableColumn id="4" xr3:uid="{F1D1AF47-9856-4704-8FFE-7131A0C03058}" name="Ob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A400" zoomScaleNormal="100" workbookViewId="0">
      <selection activeCell="D409" sqref="D409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9.5703125" customWidth="1"/>
    <col min="38" max="38" width="8.28515625" customWidth="1"/>
    <col min="39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2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2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7"/>
      <c r="AO2" s="18"/>
      <c r="AR2" s="17"/>
      <c r="AT2" s="16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2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7"/>
      <c r="AD3" s="17"/>
      <c r="AE3" s="16"/>
      <c r="AG3" s="16"/>
      <c r="AM3" s="16"/>
      <c r="AN3" s="17"/>
      <c r="AP3" s="17"/>
      <c r="AR3" s="16"/>
      <c r="AU3" s="18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2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6"/>
      <c r="AD4" s="17"/>
      <c r="AE4" s="17"/>
      <c r="AJ4" s="16"/>
      <c r="AN4" s="16"/>
      <c r="AP4" s="17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2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7"/>
      <c r="AD5" s="16"/>
      <c r="AE5" s="17"/>
      <c r="AI5" s="17"/>
      <c r="AJ5" s="16"/>
      <c r="AK5" s="17"/>
      <c r="AM5" s="17"/>
      <c r="AN5" s="16"/>
      <c r="AP5" s="17"/>
      <c r="AR5" s="17"/>
      <c r="AS5" s="16"/>
      <c r="AU5" s="17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2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6"/>
      <c r="AE6" s="17"/>
      <c r="AF6" s="17"/>
      <c r="AJ6" s="18"/>
      <c r="AK6" s="16"/>
      <c r="AO6" s="17"/>
      <c r="AP6" s="17"/>
      <c r="AR6" s="16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2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7"/>
      <c r="AD7" s="17"/>
      <c r="AE7" s="16"/>
      <c r="AG7" s="17"/>
      <c r="AJ7" s="16"/>
      <c r="AK7" s="16"/>
      <c r="AP7" s="16"/>
      <c r="AR7" s="17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2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6"/>
      <c r="AG8" s="16"/>
      <c r="AI8" s="17"/>
      <c r="AK8" s="17"/>
      <c r="AL8" s="17"/>
      <c r="AM8" s="17"/>
      <c r="AN8" s="16"/>
      <c r="AO8" s="18"/>
      <c r="AQ8" s="16"/>
      <c r="AR8" s="16"/>
      <c r="AT8" s="17"/>
      <c r="AU8" s="17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2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6"/>
      <c r="AE9" s="16"/>
      <c r="AI9" s="17"/>
      <c r="AJ9" s="17"/>
      <c r="AN9" s="17"/>
      <c r="AO9" s="17"/>
      <c r="AR9" s="18"/>
      <c r="AT9" s="16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2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6"/>
      <c r="AE10" s="17"/>
      <c r="AF10" s="16"/>
      <c r="AI10" s="16"/>
      <c r="AK10" s="18"/>
      <c r="AM10" s="17"/>
      <c r="AN10" s="16"/>
      <c r="AR10" s="16"/>
      <c r="AU10" s="17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2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6"/>
      <c r="AF11" s="17"/>
      <c r="AG11" s="17"/>
      <c r="AH11" s="16"/>
      <c r="AM11" s="16"/>
      <c r="AN11" s="17"/>
      <c r="AR11" s="17"/>
      <c r="AU11" s="16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2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6"/>
      <c r="AI12" s="16"/>
      <c r="AL12" s="17"/>
      <c r="AQ12" s="18"/>
      <c r="AT12" s="17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2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7"/>
      <c r="AE13" s="16"/>
      <c r="AH13" s="17"/>
      <c r="AI13" s="17"/>
      <c r="AK13" s="17"/>
      <c r="AL13" s="16"/>
      <c r="AO13" s="17"/>
      <c r="AQ13" s="16"/>
      <c r="AR13" s="17"/>
      <c r="AS13" s="16"/>
      <c r="AU13" s="17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2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6"/>
      <c r="AG14" s="16"/>
      <c r="AH14" s="17"/>
      <c r="AJ14" s="17"/>
      <c r="AK14" s="16"/>
      <c r="AM14" s="16"/>
      <c r="AR14" s="17"/>
      <c r="AU14" s="16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2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8"/>
      <c r="AF15" s="16"/>
      <c r="AL15" s="16"/>
      <c r="AO15" s="16"/>
      <c r="AQ15" s="17"/>
      <c r="AS15" s="17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2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6"/>
      <c r="AR16" s="17"/>
      <c r="AT16" s="18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2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7"/>
      <c r="AL17" s="16"/>
      <c r="AO17" s="16"/>
      <c r="AQ17" s="17"/>
      <c r="AS17" s="17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2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7"/>
      <c r="AD18" s="17"/>
      <c r="AF18" s="17"/>
      <c r="AG18" s="16"/>
      <c r="AN18" s="16"/>
      <c r="AR18" s="17"/>
      <c r="AS18" s="16"/>
      <c r="AT18" s="17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2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7"/>
      <c r="AE19" s="18"/>
      <c r="AG19" s="16"/>
      <c r="AM19" s="17"/>
      <c r="AO19" s="16"/>
      <c r="AQ19" s="16"/>
      <c r="AR19" s="17"/>
      <c r="AS19" s="17"/>
      <c r="AU19" s="16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2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6"/>
      <c r="AH20" s="17"/>
      <c r="AI20" s="17"/>
      <c r="AP20" s="16"/>
      <c r="AR20" s="16"/>
      <c r="AT20" s="17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2"/>
      <c r="U21" t="s">
        <v>182</v>
      </c>
      <c r="X21" s="10" t="s">
        <v>183</v>
      </c>
      <c r="AA21" t="s">
        <v>212</v>
      </c>
      <c r="AC21" s="16"/>
      <c r="AG21" s="17"/>
      <c r="AH21" s="16"/>
      <c r="AJ21" s="16"/>
      <c r="AN21" s="17"/>
      <c r="AR21" s="17"/>
      <c r="AS21" s="17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2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5" t="s">
        <v>1100</v>
      </c>
      <c r="AD29" s="36" t="s">
        <v>586</v>
      </c>
      <c r="AF29" t="s">
        <v>1102</v>
      </c>
      <c r="AG29" t="s">
        <v>1104</v>
      </c>
      <c r="AH29" t="s">
        <v>1082</v>
      </c>
      <c r="AI29" t="s">
        <v>1105</v>
      </c>
      <c r="AK29" t="s">
        <v>1510</v>
      </c>
      <c r="AL29" t="s">
        <v>1509</v>
      </c>
      <c r="AM29" t="s">
        <v>1082</v>
      </c>
      <c r="AN29" t="s">
        <v>1537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5">
        <v>0.2</v>
      </c>
      <c r="AD30" s="36">
        <f t="shared" ref="AD30:AD93" si="2">AC30*AB30</f>
        <v>0.2</v>
      </c>
      <c r="AF30">
        <v>164</v>
      </c>
      <c r="AG30" t="s">
        <v>517</v>
      </c>
      <c r="AH30">
        <v>0</v>
      </c>
      <c r="AI30" s="35">
        <v>0</v>
      </c>
      <c r="AK30">
        <v>15</v>
      </c>
      <c r="AL30" t="s">
        <v>1433</v>
      </c>
      <c r="AM30">
        <v>0</v>
      </c>
      <c r="AN30" t="s">
        <v>1536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5">
        <v>0</v>
      </c>
      <c r="AD31" s="36">
        <f t="shared" si="2"/>
        <v>0</v>
      </c>
      <c r="AF31" s="10">
        <v>228</v>
      </c>
      <c r="AG31" s="10" t="s">
        <v>564</v>
      </c>
      <c r="AH31" s="10">
        <v>0</v>
      </c>
      <c r="AI31" s="53">
        <v>0</v>
      </c>
      <c r="AK31">
        <v>37</v>
      </c>
      <c r="AL31" t="s">
        <v>1402</v>
      </c>
      <c r="AM31">
        <v>0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4" t="s">
        <v>1087</v>
      </c>
      <c r="P32" s="34" t="s">
        <v>1088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5">
        <v>0</v>
      </c>
      <c r="AD32" s="36">
        <f t="shared" si="2"/>
        <v>0</v>
      </c>
      <c r="AF32" s="10">
        <v>230</v>
      </c>
      <c r="AG32" s="10" t="s">
        <v>565</v>
      </c>
      <c r="AH32" s="10">
        <v>0</v>
      </c>
      <c r="AI32" s="53">
        <v>0</v>
      </c>
      <c r="AK32">
        <v>45</v>
      </c>
      <c r="AL32" t="s">
        <v>1449</v>
      </c>
      <c r="AM32">
        <v>0</v>
      </c>
    </row>
    <row r="33" spans="2:40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3" t="s">
        <v>190</v>
      </c>
      <c r="O33" s="33" t="s">
        <v>1074</v>
      </c>
      <c r="P33" s="33" t="s">
        <v>206</v>
      </c>
      <c r="Q33" s="33" t="s">
        <v>186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5">
        <v>0</v>
      </c>
      <c r="AD33" s="36">
        <f t="shared" si="2"/>
        <v>0</v>
      </c>
      <c r="AF33" s="10">
        <v>231</v>
      </c>
      <c r="AG33" s="10" t="s">
        <v>566</v>
      </c>
      <c r="AH33" s="10">
        <v>0</v>
      </c>
      <c r="AI33" s="53">
        <v>0</v>
      </c>
      <c r="AK33">
        <v>75</v>
      </c>
      <c r="AL33" t="s">
        <v>1511</v>
      </c>
      <c r="AM33">
        <v>0</v>
      </c>
      <c r="AN33" t="s">
        <v>1538</v>
      </c>
    </row>
    <row r="34" spans="2:40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5">
        <v>0</v>
      </c>
      <c r="AD34" s="36">
        <f t="shared" si="2"/>
        <v>0</v>
      </c>
      <c r="AF34" s="10">
        <v>233</v>
      </c>
      <c r="AG34" s="10" t="s">
        <v>568</v>
      </c>
      <c r="AH34" s="10">
        <v>0</v>
      </c>
      <c r="AI34" s="53">
        <v>0</v>
      </c>
      <c r="AK34">
        <v>77</v>
      </c>
      <c r="AL34" t="s">
        <v>1512</v>
      </c>
      <c r="AM34">
        <v>0</v>
      </c>
      <c r="AN34" t="s">
        <v>1539</v>
      </c>
    </row>
    <row r="35" spans="2:40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5">
        <v>0</v>
      </c>
      <c r="AD35" s="36">
        <f t="shared" si="2"/>
        <v>0</v>
      </c>
      <c r="AF35" s="10">
        <v>234</v>
      </c>
      <c r="AG35" s="10" t="s">
        <v>569</v>
      </c>
      <c r="AH35" s="10">
        <v>0</v>
      </c>
      <c r="AI35" s="53">
        <v>0</v>
      </c>
      <c r="AK35">
        <v>79</v>
      </c>
      <c r="AL35" t="s">
        <v>1009</v>
      </c>
      <c r="AM35">
        <v>0</v>
      </c>
      <c r="AN35" t="s">
        <v>1540</v>
      </c>
    </row>
    <row r="36" spans="2:40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5">
        <v>0</v>
      </c>
      <c r="AD36" s="36">
        <f t="shared" si="2"/>
        <v>0</v>
      </c>
      <c r="AF36" s="10">
        <v>235</v>
      </c>
      <c r="AG36" s="10" t="s">
        <v>570</v>
      </c>
      <c r="AH36" s="10">
        <v>0</v>
      </c>
      <c r="AI36" s="53">
        <v>0</v>
      </c>
      <c r="AK36">
        <v>82</v>
      </c>
      <c r="AL36" t="s">
        <v>1513</v>
      </c>
      <c r="AM36">
        <v>0</v>
      </c>
      <c r="AN36" t="s">
        <v>1541</v>
      </c>
    </row>
    <row r="37" spans="2:40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1095</v>
      </c>
      <c r="O37" t="s">
        <v>1121</v>
      </c>
      <c r="P37" t="s">
        <v>1125</v>
      </c>
      <c r="Q37" t="s">
        <v>1129</v>
      </c>
      <c r="X37" s="11" t="s">
        <v>176</v>
      </c>
      <c r="Z37">
        <v>8</v>
      </c>
      <c r="AA37" t="s">
        <v>396</v>
      </c>
      <c r="AB37">
        <v>0</v>
      </c>
      <c r="AC37" s="35">
        <v>0</v>
      </c>
      <c r="AD37" s="36">
        <f t="shared" si="2"/>
        <v>0</v>
      </c>
      <c r="AF37" s="10">
        <v>236</v>
      </c>
      <c r="AG37" s="10" t="s">
        <v>571</v>
      </c>
      <c r="AH37" s="10">
        <v>0</v>
      </c>
      <c r="AI37" s="53">
        <v>0</v>
      </c>
      <c r="AK37">
        <v>83</v>
      </c>
      <c r="AL37" t="s">
        <v>1514</v>
      </c>
      <c r="AM37">
        <v>0</v>
      </c>
      <c r="AN37" t="s">
        <v>1541</v>
      </c>
    </row>
    <row r="38" spans="2:40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1367</v>
      </c>
      <c r="O38" t="s">
        <v>1089</v>
      </c>
      <c r="P38" t="s">
        <v>1091</v>
      </c>
      <c r="Q38" t="s">
        <v>1130</v>
      </c>
      <c r="X38" t="s">
        <v>214</v>
      </c>
      <c r="Z38">
        <v>9</v>
      </c>
      <c r="AA38" t="s">
        <v>397</v>
      </c>
      <c r="AB38">
        <v>0</v>
      </c>
      <c r="AC38" s="35">
        <v>0</v>
      </c>
      <c r="AD38" s="36">
        <f t="shared" si="2"/>
        <v>0</v>
      </c>
      <c r="AF38" s="10">
        <v>237</v>
      </c>
      <c r="AG38" s="10" t="s">
        <v>576</v>
      </c>
      <c r="AH38" s="10">
        <v>0</v>
      </c>
      <c r="AI38" s="53">
        <v>0</v>
      </c>
      <c r="AK38">
        <v>85</v>
      </c>
      <c r="AL38" t="s">
        <v>1515</v>
      </c>
      <c r="AM38">
        <v>0</v>
      </c>
      <c r="AN38" t="s">
        <v>1542</v>
      </c>
    </row>
    <row r="39" spans="2:40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10</v>
      </c>
      <c r="AA39" t="s">
        <v>398</v>
      </c>
      <c r="AB39">
        <v>4</v>
      </c>
      <c r="AC39" s="35">
        <v>0.15</v>
      </c>
      <c r="AD39" s="36">
        <f t="shared" si="2"/>
        <v>0.6</v>
      </c>
      <c r="AF39">
        <v>259</v>
      </c>
      <c r="AG39" t="s">
        <v>1165</v>
      </c>
      <c r="AH39">
        <v>0</v>
      </c>
      <c r="AI39" s="35">
        <v>0</v>
      </c>
      <c r="AK39">
        <v>86</v>
      </c>
      <c r="AL39" t="s">
        <v>1455</v>
      </c>
      <c r="AM39">
        <v>0</v>
      </c>
      <c r="AN39" t="s">
        <v>1540</v>
      </c>
    </row>
    <row r="40" spans="2:40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11</v>
      </c>
      <c r="AA40" t="s">
        <v>399</v>
      </c>
      <c r="AB40">
        <v>3</v>
      </c>
      <c r="AC40" s="35">
        <v>0.12</v>
      </c>
      <c r="AD40" s="36">
        <f t="shared" si="2"/>
        <v>0.36</v>
      </c>
      <c r="AF40">
        <v>264</v>
      </c>
      <c r="AG40" t="s">
        <v>1181</v>
      </c>
      <c r="AH40">
        <v>0</v>
      </c>
      <c r="AI40" s="35">
        <v>0</v>
      </c>
      <c r="AK40">
        <v>90</v>
      </c>
      <c r="AL40" t="s">
        <v>1516</v>
      </c>
      <c r="AM40">
        <v>0</v>
      </c>
      <c r="AN40" t="s">
        <v>1543</v>
      </c>
    </row>
    <row r="41" spans="2:40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O41" t="s">
        <v>1166</v>
      </c>
      <c r="P41" t="s">
        <v>1092</v>
      </c>
      <c r="Q41" t="s">
        <v>1133</v>
      </c>
      <c r="X41" t="s">
        <v>217</v>
      </c>
      <c r="Z41">
        <v>12</v>
      </c>
      <c r="AA41" t="s">
        <v>400</v>
      </c>
      <c r="AB41">
        <v>1</v>
      </c>
      <c r="AC41" s="35">
        <v>0.12</v>
      </c>
      <c r="AD41" s="36">
        <f t="shared" si="2"/>
        <v>0.12</v>
      </c>
      <c r="AF41">
        <v>270</v>
      </c>
      <c r="AG41" t="s">
        <v>1183</v>
      </c>
      <c r="AH41">
        <v>0</v>
      </c>
      <c r="AI41" s="35">
        <v>0</v>
      </c>
      <c r="AK41">
        <v>102</v>
      </c>
      <c r="AL41" t="s">
        <v>1412</v>
      </c>
      <c r="AM41">
        <v>0</v>
      </c>
      <c r="AN41" t="s">
        <v>1540</v>
      </c>
    </row>
    <row r="42" spans="2:40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1168</v>
      </c>
      <c r="Q42" t="s">
        <v>1115</v>
      </c>
      <c r="X42" s="10" t="s">
        <v>218</v>
      </c>
      <c r="Z42">
        <v>13</v>
      </c>
      <c r="AA42" t="s">
        <v>401</v>
      </c>
      <c r="AB42">
        <v>3</v>
      </c>
      <c r="AC42" s="35">
        <v>0.14000000000000001</v>
      </c>
      <c r="AD42" s="36">
        <f t="shared" si="2"/>
        <v>0.42000000000000004</v>
      </c>
      <c r="AF42" s="10">
        <v>290</v>
      </c>
      <c r="AG42" s="10" t="s">
        <v>1198</v>
      </c>
      <c r="AH42">
        <v>0</v>
      </c>
      <c r="AI42" s="35">
        <v>0</v>
      </c>
      <c r="AK42">
        <v>103</v>
      </c>
      <c r="AL42" t="s">
        <v>1437</v>
      </c>
      <c r="AM42">
        <v>0</v>
      </c>
      <c r="AN42" t="s">
        <v>1540</v>
      </c>
    </row>
    <row r="43" spans="2:40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P43" t="s">
        <v>1135</v>
      </c>
      <c r="Q43" t="s">
        <v>1096</v>
      </c>
      <c r="X43" t="s">
        <v>219</v>
      </c>
      <c r="Z43">
        <v>14</v>
      </c>
      <c r="AA43" t="s">
        <v>402</v>
      </c>
      <c r="AB43">
        <v>3</v>
      </c>
      <c r="AC43" s="35">
        <v>9.6699999999999994E-2</v>
      </c>
      <c r="AD43" s="36">
        <f t="shared" si="2"/>
        <v>0.29009999999999997</v>
      </c>
      <c r="AF43" s="10">
        <v>291</v>
      </c>
      <c r="AG43" s="10" t="s">
        <v>1199</v>
      </c>
      <c r="AH43">
        <v>0</v>
      </c>
      <c r="AI43" s="35">
        <v>0</v>
      </c>
      <c r="AK43">
        <v>104</v>
      </c>
      <c r="AL43" t="s">
        <v>1517</v>
      </c>
      <c r="AM43">
        <v>0</v>
      </c>
      <c r="AN43" t="s">
        <v>1542</v>
      </c>
    </row>
    <row r="44" spans="2:40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1136</v>
      </c>
      <c r="Q44" t="s">
        <v>1097</v>
      </c>
      <c r="X44" s="10" t="s">
        <v>220</v>
      </c>
      <c r="Z44">
        <v>15</v>
      </c>
      <c r="AA44" t="s">
        <v>403</v>
      </c>
      <c r="AB44">
        <v>0</v>
      </c>
      <c r="AC44" s="35">
        <v>0</v>
      </c>
      <c r="AD44" s="36">
        <f t="shared" si="2"/>
        <v>0</v>
      </c>
      <c r="AF44">
        <v>33</v>
      </c>
      <c r="AG44" t="s">
        <v>417</v>
      </c>
      <c r="AH44">
        <v>1</v>
      </c>
      <c r="AI44" s="35">
        <v>8.0000000000000004E-4</v>
      </c>
      <c r="AK44">
        <v>107</v>
      </c>
      <c r="AL44" t="s">
        <v>1434</v>
      </c>
      <c r="AM44">
        <v>0</v>
      </c>
      <c r="AN44" t="s">
        <v>1539</v>
      </c>
    </row>
    <row r="45" spans="2:40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N45" t="s">
        <v>1230</v>
      </c>
      <c r="O45" t="s">
        <v>1137</v>
      </c>
      <c r="Q45" t="s">
        <v>1093</v>
      </c>
      <c r="X45" s="10" t="s">
        <v>221</v>
      </c>
      <c r="Z45">
        <v>16</v>
      </c>
      <c r="AA45" t="s">
        <v>15</v>
      </c>
      <c r="AB45">
        <v>4</v>
      </c>
      <c r="AC45" s="35">
        <v>0.15</v>
      </c>
      <c r="AD45" s="36">
        <f t="shared" si="2"/>
        <v>0.6</v>
      </c>
      <c r="AF45">
        <v>111</v>
      </c>
      <c r="AG45" t="s">
        <v>43</v>
      </c>
      <c r="AH45">
        <v>1</v>
      </c>
      <c r="AI45" s="35">
        <v>8.0000000000000004E-4</v>
      </c>
      <c r="AK45">
        <v>108</v>
      </c>
      <c r="AL45" t="s">
        <v>1518</v>
      </c>
      <c r="AM45">
        <v>0</v>
      </c>
      <c r="AN45" t="s">
        <v>1544</v>
      </c>
    </row>
    <row r="46" spans="2:40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O46" t="s">
        <v>1139</v>
      </c>
      <c r="Q46" t="s">
        <v>1095</v>
      </c>
      <c r="X46" t="s">
        <v>222</v>
      </c>
      <c r="Z46">
        <v>17</v>
      </c>
      <c r="AA46" t="s">
        <v>16</v>
      </c>
      <c r="AB46">
        <v>1</v>
      </c>
      <c r="AC46" s="35">
        <v>0.09</v>
      </c>
      <c r="AD46" s="36">
        <f t="shared" si="2"/>
        <v>0.09</v>
      </c>
      <c r="AF46">
        <v>117</v>
      </c>
      <c r="AG46" t="s">
        <v>487</v>
      </c>
      <c r="AH46">
        <v>1</v>
      </c>
      <c r="AI46" s="35">
        <v>8.0000000000000004E-4</v>
      </c>
      <c r="AK46">
        <v>109</v>
      </c>
      <c r="AL46" t="s">
        <v>1519</v>
      </c>
      <c r="AM46">
        <v>0</v>
      </c>
      <c r="AN46" t="s">
        <v>1542</v>
      </c>
    </row>
    <row r="47" spans="2:40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O47" t="s">
        <v>1138</v>
      </c>
      <c r="Q47" t="s">
        <v>443</v>
      </c>
      <c r="X47" t="s">
        <v>223</v>
      </c>
      <c r="Z47">
        <v>18</v>
      </c>
      <c r="AA47" t="s">
        <v>404</v>
      </c>
      <c r="AB47">
        <v>0</v>
      </c>
      <c r="AC47" s="35">
        <v>0</v>
      </c>
      <c r="AD47" s="36">
        <f t="shared" si="2"/>
        <v>0</v>
      </c>
      <c r="AF47">
        <v>118</v>
      </c>
      <c r="AG47" t="s">
        <v>488</v>
      </c>
      <c r="AH47">
        <v>1</v>
      </c>
      <c r="AI47" s="35">
        <v>8.0000000000000004E-4</v>
      </c>
      <c r="AK47">
        <v>110</v>
      </c>
      <c r="AL47" t="s">
        <v>1520</v>
      </c>
      <c r="AM47">
        <v>0</v>
      </c>
      <c r="AN47" t="s">
        <v>1542</v>
      </c>
    </row>
    <row r="48" spans="2:40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19</v>
      </c>
      <c r="AA48" t="s">
        <v>405</v>
      </c>
      <c r="AB48">
        <v>4</v>
      </c>
      <c r="AC48" s="35">
        <v>0.105</v>
      </c>
      <c r="AD48" s="36">
        <f t="shared" si="2"/>
        <v>0.42</v>
      </c>
      <c r="AF48">
        <v>156</v>
      </c>
      <c r="AG48" t="s">
        <v>37</v>
      </c>
      <c r="AH48">
        <v>1</v>
      </c>
      <c r="AI48" s="35">
        <v>8.0000000000000004E-4</v>
      </c>
      <c r="AK48">
        <v>111</v>
      </c>
      <c r="AL48" t="s">
        <v>1521</v>
      </c>
      <c r="AM48">
        <v>0</v>
      </c>
      <c r="AN48" t="s">
        <v>1544</v>
      </c>
    </row>
    <row r="49" spans="2:40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2</v>
      </c>
      <c r="AC49" s="35">
        <v>0.13</v>
      </c>
      <c r="AD49" s="36">
        <f t="shared" si="2"/>
        <v>0.26</v>
      </c>
      <c r="AF49">
        <v>169</v>
      </c>
      <c r="AG49" t="s">
        <v>519</v>
      </c>
      <c r="AH49">
        <v>1</v>
      </c>
      <c r="AI49" s="35">
        <v>8.0000000000000004E-4</v>
      </c>
      <c r="AK49">
        <v>112</v>
      </c>
      <c r="AL49" t="s">
        <v>1522</v>
      </c>
      <c r="AM49">
        <v>0</v>
      </c>
      <c r="AN49" t="s">
        <v>1544</v>
      </c>
    </row>
    <row r="50" spans="2:40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21</v>
      </c>
      <c r="AA50" t="s">
        <v>407</v>
      </c>
      <c r="AB50">
        <v>0</v>
      </c>
      <c r="AC50" s="35">
        <v>0</v>
      </c>
      <c r="AD50" s="36">
        <f t="shared" si="2"/>
        <v>0</v>
      </c>
      <c r="AF50">
        <v>181</v>
      </c>
      <c r="AG50" t="s">
        <v>92</v>
      </c>
      <c r="AH50">
        <v>1</v>
      </c>
      <c r="AI50" s="35">
        <v>8.0000000000000004E-4</v>
      </c>
      <c r="AK50">
        <v>115</v>
      </c>
      <c r="AL50" t="s">
        <v>1523</v>
      </c>
      <c r="AM50">
        <v>0</v>
      </c>
    </row>
    <row r="51" spans="2:40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5">
        <v>0.125</v>
      </c>
      <c r="AD51" s="36">
        <f t="shared" si="2"/>
        <v>0.5</v>
      </c>
      <c r="AF51">
        <v>184</v>
      </c>
      <c r="AG51" t="s">
        <v>101</v>
      </c>
      <c r="AH51">
        <v>1</v>
      </c>
      <c r="AI51" s="35">
        <v>8.0000000000000004E-4</v>
      </c>
      <c r="AK51">
        <v>116</v>
      </c>
      <c r="AL51" t="s">
        <v>1524</v>
      </c>
      <c r="AM51">
        <v>0</v>
      </c>
    </row>
    <row r="52" spans="2:40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2</v>
      </c>
      <c r="AC52" s="35">
        <v>7.0000000000000007E-2</v>
      </c>
      <c r="AD52" s="36">
        <f t="shared" si="2"/>
        <v>0.14000000000000001</v>
      </c>
      <c r="AF52">
        <v>197</v>
      </c>
      <c r="AG52" t="s">
        <v>534</v>
      </c>
      <c r="AH52">
        <v>1</v>
      </c>
      <c r="AI52" s="35">
        <v>8.0000000000000004E-4</v>
      </c>
      <c r="AK52">
        <v>120</v>
      </c>
      <c r="AL52" t="s">
        <v>1525</v>
      </c>
      <c r="AM52">
        <v>0</v>
      </c>
    </row>
    <row r="53" spans="2:40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5">
        <v>0.05</v>
      </c>
      <c r="AD53" s="36">
        <f t="shared" si="2"/>
        <v>0.05</v>
      </c>
      <c r="AF53">
        <v>199</v>
      </c>
      <c r="AG53" t="s">
        <v>536</v>
      </c>
      <c r="AH53">
        <v>1</v>
      </c>
      <c r="AI53" s="35">
        <v>8.0000000000000004E-4</v>
      </c>
      <c r="AK53">
        <v>121</v>
      </c>
      <c r="AL53" t="s">
        <v>1526</v>
      </c>
      <c r="AM53">
        <v>0</v>
      </c>
    </row>
    <row r="54" spans="2:40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25</v>
      </c>
      <c r="AA54" t="s">
        <v>411</v>
      </c>
      <c r="AB54">
        <v>0</v>
      </c>
      <c r="AC54" s="35">
        <v>0</v>
      </c>
      <c r="AD54" s="36">
        <f t="shared" si="2"/>
        <v>0</v>
      </c>
      <c r="AF54">
        <v>200</v>
      </c>
      <c r="AG54" t="s">
        <v>537</v>
      </c>
      <c r="AH54">
        <v>1</v>
      </c>
      <c r="AI54" s="35">
        <v>8.0000000000000004E-4</v>
      </c>
      <c r="AK54">
        <v>122</v>
      </c>
      <c r="AL54" t="s">
        <v>1527</v>
      </c>
      <c r="AM54">
        <v>0</v>
      </c>
    </row>
    <row r="55" spans="2:40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5">
        <v>0.12</v>
      </c>
      <c r="AD55" s="36">
        <f t="shared" si="2"/>
        <v>0.6</v>
      </c>
      <c r="AF55">
        <v>202</v>
      </c>
      <c r="AG55" t="s">
        <v>539</v>
      </c>
      <c r="AH55">
        <v>1</v>
      </c>
      <c r="AI55" s="35">
        <v>8.0000000000000004E-4</v>
      </c>
      <c r="AK55">
        <v>123</v>
      </c>
      <c r="AL55" t="s">
        <v>1528</v>
      </c>
      <c r="AM55">
        <v>0</v>
      </c>
    </row>
    <row r="56" spans="2:40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3</v>
      </c>
      <c r="AC56" s="35">
        <v>0.06</v>
      </c>
      <c r="AD56" s="36">
        <f t="shared" si="2"/>
        <v>0.18</v>
      </c>
      <c r="AF56">
        <v>205</v>
      </c>
      <c r="AG56" t="s">
        <v>542</v>
      </c>
      <c r="AH56">
        <v>1</v>
      </c>
      <c r="AI56" s="35">
        <v>8.0000000000000004E-4</v>
      </c>
      <c r="AK56">
        <v>124</v>
      </c>
      <c r="AL56" t="s">
        <v>1529</v>
      </c>
      <c r="AM56">
        <v>0</v>
      </c>
    </row>
    <row r="57" spans="2:40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28</v>
      </c>
      <c r="AA57" t="s">
        <v>412</v>
      </c>
      <c r="AB57">
        <v>0</v>
      </c>
      <c r="AC57" s="35">
        <v>0</v>
      </c>
      <c r="AD57" s="36">
        <f t="shared" si="2"/>
        <v>0</v>
      </c>
      <c r="AF57">
        <v>206</v>
      </c>
      <c r="AG57" t="s">
        <v>543</v>
      </c>
      <c r="AH57">
        <v>1</v>
      </c>
      <c r="AI57" s="35">
        <v>8.0000000000000004E-4</v>
      </c>
      <c r="AK57">
        <v>127</v>
      </c>
      <c r="AL57" t="s">
        <v>1530</v>
      </c>
      <c r="AM57">
        <v>0</v>
      </c>
    </row>
    <row r="58" spans="2:40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5">
        <v>9.6699999999999994E-2</v>
      </c>
      <c r="AD58" s="36">
        <f t="shared" si="2"/>
        <v>0.29009999999999997</v>
      </c>
      <c r="AF58">
        <v>217</v>
      </c>
      <c r="AG58" t="s">
        <v>554</v>
      </c>
      <c r="AH58">
        <v>1</v>
      </c>
      <c r="AI58" s="35">
        <v>8.0000000000000004E-4</v>
      </c>
      <c r="AK58">
        <v>130</v>
      </c>
      <c r="AL58" t="s">
        <v>1531</v>
      </c>
      <c r="AM58">
        <v>0</v>
      </c>
    </row>
    <row r="59" spans="2:40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5">
        <v>5.33E-2</v>
      </c>
      <c r="AD59" s="36">
        <f t="shared" si="2"/>
        <v>0.15989999999999999</v>
      </c>
      <c r="AF59">
        <v>243</v>
      </c>
      <c r="AG59" t="s">
        <v>1149</v>
      </c>
      <c r="AH59">
        <v>1</v>
      </c>
      <c r="AI59" s="35">
        <v>8.0000000000000004E-4</v>
      </c>
      <c r="AK59">
        <v>131</v>
      </c>
      <c r="AL59" t="s">
        <v>1532</v>
      </c>
      <c r="AM59">
        <v>0</v>
      </c>
    </row>
    <row r="60" spans="2:40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5">
        <v>0</v>
      </c>
      <c r="AD60" s="36">
        <f t="shared" si="2"/>
        <v>0</v>
      </c>
      <c r="AF60">
        <v>251</v>
      </c>
      <c r="AG60" t="s">
        <v>1157</v>
      </c>
      <c r="AH60">
        <v>1</v>
      </c>
      <c r="AI60" s="35">
        <v>8.0000000000000004E-4</v>
      </c>
      <c r="AK60">
        <v>132</v>
      </c>
      <c r="AL60" t="s">
        <v>1533</v>
      </c>
      <c r="AM60">
        <v>0</v>
      </c>
    </row>
    <row r="61" spans="2:40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5">
        <v>9.5000000000000001E-2</v>
      </c>
      <c r="AD61" s="36">
        <f t="shared" si="2"/>
        <v>0.38</v>
      </c>
      <c r="AF61">
        <v>263</v>
      </c>
      <c r="AG61" t="s">
        <v>1169</v>
      </c>
      <c r="AH61">
        <v>1</v>
      </c>
      <c r="AI61" s="35">
        <v>8.0000000000000004E-4</v>
      </c>
      <c r="AK61">
        <v>133</v>
      </c>
      <c r="AL61" t="s">
        <v>1534</v>
      </c>
      <c r="AM61">
        <v>0</v>
      </c>
    </row>
    <row r="62" spans="2:40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5">
        <v>8.3299999999999999E-2</v>
      </c>
      <c r="AD62" s="36">
        <f t="shared" si="2"/>
        <v>0.24990000000000001</v>
      </c>
      <c r="AF62">
        <v>269</v>
      </c>
      <c r="AG62" t="s">
        <v>1182</v>
      </c>
      <c r="AH62">
        <v>1</v>
      </c>
      <c r="AI62" s="35">
        <v>8.0000000000000004E-4</v>
      </c>
      <c r="AK62">
        <v>134</v>
      </c>
      <c r="AL62" t="s">
        <v>1535</v>
      </c>
      <c r="AM62">
        <v>0</v>
      </c>
    </row>
    <row r="63" spans="2:40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5">
        <v>0</v>
      </c>
      <c r="AD63" s="36">
        <f t="shared" si="2"/>
        <v>0</v>
      </c>
      <c r="AF63">
        <v>272</v>
      </c>
      <c r="AG63" t="s">
        <v>1185</v>
      </c>
      <c r="AH63">
        <v>1</v>
      </c>
      <c r="AI63" s="35">
        <v>8.0000000000000004E-4</v>
      </c>
      <c r="AK63">
        <v>135</v>
      </c>
      <c r="AL63" t="s">
        <v>1422</v>
      </c>
      <c r="AM63">
        <v>0</v>
      </c>
    </row>
    <row r="64" spans="2:40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5">
        <v>6.6699999999999995E-2</v>
      </c>
      <c r="AD64" s="36">
        <f t="shared" si="2"/>
        <v>0.2001</v>
      </c>
      <c r="AF64">
        <v>274</v>
      </c>
      <c r="AG64" t="s">
        <v>1187</v>
      </c>
      <c r="AH64">
        <v>1</v>
      </c>
      <c r="AI64" s="35">
        <v>8.0000000000000004E-4</v>
      </c>
      <c r="AK64">
        <v>136</v>
      </c>
      <c r="AL64" t="s">
        <v>1423</v>
      </c>
      <c r="AM64">
        <v>0</v>
      </c>
    </row>
    <row r="65" spans="2:39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5">
        <v>9.6699999999999994E-2</v>
      </c>
      <c r="AD65" s="36">
        <f t="shared" si="2"/>
        <v>0.29009999999999997</v>
      </c>
      <c r="AF65">
        <v>282</v>
      </c>
      <c r="AG65" t="s">
        <v>1203</v>
      </c>
      <c r="AH65">
        <v>1</v>
      </c>
      <c r="AI65" s="35">
        <v>8.0000000000000004E-4</v>
      </c>
      <c r="AK65">
        <v>137</v>
      </c>
      <c r="AL65" t="s">
        <v>1424</v>
      </c>
      <c r="AM65">
        <v>0</v>
      </c>
    </row>
    <row r="66" spans="2:39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5">
        <v>0</v>
      </c>
      <c r="AD66" s="36">
        <f t="shared" si="2"/>
        <v>0</v>
      </c>
      <c r="AF66">
        <v>284</v>
      </c>
      <c r="AG66" t="s">
        <v>1227</v>
      </c>
      <c r="AH66">
        <v>1</v>
      </c>
      <c r="AI66" s="35">
        <v>8.0000000000000004E-4</v>
      </c>
      <c r="AK66">
        <v>138</v>
      </c>
      <c r="AL66" t="s">
        <v>1425</v>
      </c>
      <c r="AM66">
        <v>0</v>
      </c>
    </row>
    <row r="67" spans="2:39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5">
        <v>8.5699999999999998E-2</v>
      </c>
      <c r="AD67" s="36">
        <f t="shared" si="2"/>
        <v>0.59989999999999999</v>
      </c>
      <c r="AF67">
        <v>285</v>
      </c>
      <c r="AG67" t="s">
        <v>1228</v>
      </c>
      <c r="AH67">
        <v>1</v>
      </c>
      <c r="AI67" s="35">
        <v>8.0000000000000004E-4</v>
      </c>
      <c r="AK67">
        <v>139</v>
      </c>
      <c r="AL67" t="s">
        <v>1426</v>
      </c>
      <c r="AM67">
        <v>0</v>
      </c>
    </row>
    <row r="68" spans="2:39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5">
        <v>0</v>
      </c>
      <c r="AD68" s="36">
        <f t="shared" si="2"/>
        <v>0</v>
      </c>
      <c r="AF68">
        <v>286</v>
      </c>
      <c r="AG68" t="s">
        <v>1229</v>
      </c>
      <c r="AH68">
        <v>1</v>
      </c>
      <c r="AI68" s="35">
        <v>8.0000000000000004E-4</v>
      </c>
      <c r="AK68">
        <v>141</v>
      </c>
      <c r="AL68" t="s">
        <v>1427</v>
      </c>
      <c r="AM68">
        <v>0</v>
      </c>
    </row>
    <row r="69" spans="2:39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5">
        <v>0</v>
      </c>
      <c r="AD69" s="36">
        <f t="shared" si="2"/>
        <v>0</v>
      </c>
      <c r="AF69">
        <v>287</v>
      </c>
      <c r="AG69" t="s">
        <v>1230</v>
      </c>
      <c r="AH69">
        <v>1</v>
      </c>
      <c r="AI69" s="35">
        <v>8.0000000000000004E-4</v>
      </c>
      <c r="AK69">
        <v>142</v>
      </c>
      <c r="AL69" t="s">
        <v>1428</v>
      </c>
      <c r="AM69">
        <v>0</v>
      </c>
    </row>
    <row r="70" spans="2:39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5">
        <v>0.09</v>
      </c>
      <c r="AD70" s="36">
        <f t="shared" si="2"/>
        <v>0.36</v>
      </c>
      <c r="AF70">
        <v>288</v>
      </c>
      <c r="AG70" t="s">
        <v>1231</v>
      </c>
      <c r="AH70">
        <v>1</v>
      </c>
      <c r="AI70" s="35">
        <v>8.0000000000000004E-4</v>
      </c>
      <c r="AK70">
        <v>143</v>
      </c>
      <c r="AL70" t="s">
        <v>1457</v>
      </c>
      <c r="AM70">
        <v>0</v>
      </c>
    </row>
    <row r="71" spans="2:39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5">
        <v>0.06</v>
      </c>
      <c r="AD71" s="36">
        <f t="shared" si="2"/>
        <v>0.24</v>
      </c>
      <c r="AF71">
        <v>289</v>
      </c>
      <c r="AG71" t="s">
        <v>1232</v>
      </c>
      <c r="AH71">
        <v>1</v>
      </c>
      <c r="AI71" s="35">
        <v>8.0000000000000004E-4</v>
      </c>
      <c r="AK71">
        <v>145</v>
      </c>
      <c r="AL71" t="s">
        <v>1458</v>
      </c>
      <c r="AM71">
        <v>0</v>
      </c>
    </row>
    <row r="72" spans="2:39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5">
        <v>0.12</v>
      </c>
      <c r="AD72" s="36">
        <f t="shared" si="2"/>
        <v>0.12</v>
      </c>
      <c r="AF72">
        <v>292</v>
      </c>
      <c r="AG72" t="s">
        <v>1218</v>
      </c>
      <c r="AH72">
        <v>1</v>
      </c>
      <c r="AI72" s="35">
        <v>8.0000000000000004E-4</v>
      </c>
      <c r="AK72">
        <v>152</v>
      </c>
      <c r="AL72" t="s">
        <v>1459</v>
      </c>
      <c r="AM72">
        <v>0</v>
      </c>
    </row>
    <row r="73" spans="2:39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577</v>
      </c>
      <c r="AB73">
        <v>5</v>
      </c>
      <c r="AC73" s="35">
        <v>0.34399999999999997</v>
      </c>
      <c r="AD73" s="36">
        <f t="shared" si="2"/>
        <v>1.7199999999999998</v>
      </c>
      <c r="AF73">
        <v>293</v>
      </c>
      <c r="AG73" t="s">
        <v>1219</v>
      </c>
      <c r="AH73">
        <v>1</v>
      </c>
      <c r="AI73" s="35">
        <v>8.0000000000000004E-4</v>
      </c>
      <c r="AK73">
        <v>153</v>
      </c>
      <c r="AL73" t="s">
        <v>1460</v>
      </c>
      <c r="AM73">
        <v>0</v>
      </c>
    </row>
    <row r="74" spans="2:39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578</v>
      </c>
      <c r="AB74">
        <v>2</v>
      </c>
      <c r="AC74" s="35">
        <v>0.11</v>
      </c>
      <c r="AD74" s="36">
        <f t="shared" si="2"/>
        <v>0.22</v>
      </c>
      <c r="AF74">
        <v>1</v>
      </c>
      <c r="AG74" t="s">
        <v>389</v>
      </c>
      <c r="AH74">
        <v>2</v>
      </c>
      <c r="AI74" s="35">
        <v>1.6999999999999999E-3</v>
      </c>
      <c r="AK74">
        <v>154</v>
      </c>
      <c r="AL74" t="s">
        <v>1461</v>
      </c>
      <c r="AM74">
        <v>0</v>
      </c>
    </row>
    <row r="75" spans="2:39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38">
        <f>SUBTOTAL(101,Table1[HP])</f>
        <v>71.09</v>
      </c>
      <c r="O75" s="39">
        <f>SUBTOTAL(101,Table1[Atk])</f>
        <v>80.470000000000013</v>
      </c>
      <c r="P75" s="40">
        <f>SUBTOTAL(101,Table1[Def])</f>
        <v>73.830000000000013</v>
      </c>
      <c r="Q75" s="41">
        <f>SUBTOTAL(101,Table1[SpA])</f>
        <v>73.559999999999988</v>
      </c>
      <c r="R75" s="40">
        <f>SUBTOTAL(101,Table1[SpD])</f>
        <v>74.335000000000008</v>
      </c>
      <c r="S75" s="42">
        <f>SUBTOTAL(101,Table1[Spe])</f>
        <v>72.03</v>
      </c>
      <c r="T75" s="32">
        <f>SUBTOTAL(101,Table1[Amt])</f>
        <v>26.3</v>
      </c>
      <c r="X75" s="10" t="s">
        <v>250</v>
      </c>
      <c r="Z75">
        <v>46</v>
      </c>
      <c r="AA75" t="s">
        <v>579</v>
      </c>
      <c r="AB75">
        <v>1</v>
      </c>
      <c r="AC75" s="35">
        <v>0.1</v>
      </c>
      <c r="AD75" s="36">
        <f t="shared" si="2"/>
        <v>0.1</v>
      </c>
      <c r="AF75">
        <v>4</v>
      </c>
      <c r="AG75" t="s">
        <v>392</v>
      </c>
      <c r="AH75">
        <v>2</v>
      </c>
      <c r="AI75" s="35">
        <v>1.6999999999999999E-3</v>
      </c>
      <c r="AK75">
        <v>155</v>
      </c>
      <c r="AL75" t="s">
        <v>1462</v>
      </c>
      <c r="AM75">
        <v>0</v>
      </c>
    </row>
    <row r="76" spans="2:39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5">
        <v>0.11799999999999999</v>
      </c>
      <c r="AD76" s="36">
        <f t="shared" si="2"/>
        <v>0.59</v>
      </c>
      <c r="AF76">
        <v>7</v>
      </c>
      <c r="AG76" t="s">
        <v>395</v>
      </c>
      <c r="AH76">
        <v>2</v>
      </c>
      <c r="AI76" s="35">
        <v>1.6999999999999999E-3</v>
      </c>
      <c r="AK76">
        <v>157</v>
      </c>
      <c r="AL76" t="s">
        <v>1463</v>
      </c>
      <c r="AM76">
        <v>0</v>
      </c>
    </row>
    <row r="77" spans="2:39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5">
        <v>0.17799999999999999</v>
      </c>
      <c r="AD77" s="36">
        <f t="shared" si="2"/>
        <v>0.8899999999999999</v>
      </c>
      <c r="AF77">
        <v>23</v>
      </c>
      <c r="AG77" t="s">
        <v>409</v>
      </c>
      <c r="AH77">
        <v>2</v>
      </c>
      <c r="AI77" s="35">
        <v>1.6999999999999999E-3</v>
      </c>
      <c r="AK77">
        <v>158</v>
      </c>
      <c r="AL77" t="s">
        <v>1464</v>
      </c>
      <c r="AM77">
        <v>0</v>
      </c>
    </row>
    <row r="78" spans="2:39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5">
        <v>0.11</v>
      </c>
      <c r="AD78" s="36">
        <f t="shared" si="2"/>
        <v>0.11</v>
      </c>
      <c r="AF78">
        <v>29</v>
      </c>
      <c r="AG78" t="s">
        <v>413</v>
      </c>
      <c r="AH78">
        <v>2</v>
      </c>
      <c r="AI78" s="35">
        <v>1.6999999999999999E-3</v>
      </c>
      <c r="AK78">
        <v>160</v>
      </c>
      <c r="AL78" t="s">
        <v>1465</v>
      </c>
      <c r="AM78">
        <v>0</v>
      </c>
    </row>
    <row r="79" spans="2:39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5">
        <v>9.5000000000000001E-2</v>
      </c>
      <c r="AD79" s="36">
        <f t="shared" si="2"/>
        <v>0.38</v>
      </c>
      <c r="AF79">
        <v>35</v>
      </c>
      <c r="AG79" t="s">
        <v>419</v>
      </c>
      <c r="AH79">
        <v>2</v>
      </c>
      <c r="AI79" s="35">
        <v>1.6999999999999999E-3</v>
      </c>
      <c r="AK79">
        <v>163</v>
      </c>
      <c r="AL79" t="s">
        <v>1466</v>
      </c>
      <c r="AM79">
        <v>0</v>
      </c>
    </row>
    <row r="80" spans="2:39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5">
        <v>7.0000000000000007E-2</v>
      </c>
      <c r="AD80" s="36">
        <f t="shared" si="2"/>
        <v>0.28000000000000003</v>
      </c>
      <c r="AF80">
        <v>38</v>
      </c>
      <c r="AG80" t="s">
        <v>422</v>
      </c>
      <c r="AH80">
        <v>2</v>
      </c>
      <c r="AI80" s="35">
        <v>1.6999999999999999E-3</v>
      </c>
      <c r="AK80">
        <v>164</v>
      </c>
      <c r="AL80" t="s">
        <v>1467</v>
      </c>
      <c r="AM80">
        <v>0</v>
      </c>
    </row>
    <row r="81" spans="2:39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5">
        <v>0.106</v>
      </c>
      <c r="AD81" s="36">
        <f t="shared" si="2"/>
        <v>0.53</v>
      </c>
      <c r="AF81">
        <v>41</v>
      </c>
      <c r="AG81" t="s">
        <v>47</v>
      </c>
      <c r="AH81">
        <v>2</v>
      </c>
      <c r="AI81" s="35">
        <v>1.6999999999999999E-3</v>
      </c>
      <c r="AK81">
        <v>165</v>
      </c>
      <c r="AL81" t="s">
        <v>1468</v>
      </c>
      <c r="AM81">
        <v>0</v>
      </c>
    </row>
    <row r="82" spans="2:39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2</v>
      </c>
      <c r="AC82" s="35">
        <v>0.15</v>
      </c>
      <c r="AD82" s="36">
        <f t="shared" si="2"/>
        <v>0.3</v>
      </c>
      <c r="AF82">
        <v>44</v>
      </c>
      <c r="AG82" t="s">
        <v>577</v>
      </c>
      <c r="AH82">
        <v>2</v>
      </c>
      <c r="AI82" s="35">
        <v>1.6999999999999999E-3</v>
      </c>
      <c r="AK82">
        <v>166</v>
      </c>
      <c r="AL82" t="s">
        <v>1469</v>
      </c>
      <c r="AM82">
        <v>0</v>
      </c>
    </row>
    <row r="83" spans="2:39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5">
        <v>8.5999999999999993E-2</v>
      </c>
      <c r="AD83" s="36">
        <f t="shared" si="2"/>
        <v>0.42999999999999994</v>
      </c>
      <c r="AF83">
        <v>45</v>
      </c>
      <c r="AG83" t="s">
        <v>578</v>
      </c>
      <c r="AH83">
        <v>2</v>
      </c>
      <c r="AI83" s="35">
        <v>1.6999999999999999E-3</v>
      </c>
      <c r="AK83">
        <v>180</v>
      </c>
      <c r="AL83" t="s">
        <v>1470</v>
      </c>
      <c r="AM83">
        <v>0</v>
      </c>
    </row>
    <row r="84" spans="2:39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5">
        <v>9.3299999999999994E-2</v>
      </c>
      <c r="AD84" s="36">
        <f t="shared" si="2"/>
        <v>0.27989999999999998</v>
      </c>
      <c r="AF84">
        <v>48</v>
      </c>
      <c r="AG84" t="s">
        <v>17</v>
      </c>
      <c r="AH84">
        <v>2</v>
      </c>
      <c r="AI84" s="35">
        <v>1.6999999999999999E-3</v>
      </c>
      <c r="AK84">
        <v>181</v>
      </c>
      <c r="AL84" t="s">
        <v>1471</v>
      </c>
      <c r="AM84">
        <v>0</v>
      </c>
    </row>
    <row r="85" spans="2:39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5">
        <v>8.8300000000000003E-2</v>
      </c>
      <c r="AD85" s="36">
        <f t="shared" si="2"/>
        <v>0.52980000000000005</v>
      </c>
      <c r="AF85">
        <v>49</v>
      </c>
      <c r="AG85" t="s">
        <v>18</v>
      </c>
      <c r="AH85">
        <v>2</v>
      </c>
      <c r="AI85" s="35">
        <v>1.6999999999999999E-3</v>
      </c>
      <c r="AK85">
        <v>183</v>
      </c>
      <c r="AL85" t="s">
        <v>1472</v>
      </c>
      <c r="AM85">
        <v>0</v>
      </c>
    </row>
    <row r="86" spans="2:39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4</v>
      </c>
      <c r="AC86" s="35">
        <v>0.105</v>
      </c>
      <c r="AD86" s="36">
        <f t="shared" si="2"/>
        <v>0.42</v>
      </c>
      <c r="AF86">
        <v>55</v>
      </c>
      <c r="AG86" t="s">
        <v>431</v>
      </c>
      <c r="AH86">
        <v>2</v>
      </c>
      <c r="AI86" s="35">
        <v>1.6999999999999999E-3</v>
      </c>
      <c r="AK86">
        <v>184</v>
      </c>
      <c r="AL86" t="s">
        <v>1473</v>
      </c>
      <c r="AM86">
        <v>0</v>
      </c>
    </row>
    <row r="87" spans="2:39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5">
        <v>0.17</v>
      </c>
      <c r="AD87" s="36">
        <f t="shared" si="2"/>
        <v>0.17</v>
      </c>
      <c r="AF87">
        <v>59</v>
      </c>
      <c r="AG87" t="s">
        <v>435</v>
      </c>
      <c r="AH87">
        <v>2</v>
      </c>
      <c r="AI87" s="35">
        <v>1.6999999999999999E-3</v>
      </c>
      <c r="AK87">
        <v>185</v>
      </c>
      <c r="AL87" t="s">
        <v>1474</v>
      </c>
      <c r="AM87">
        <v>0</v>
      </c>
    </row>
    <row r="88" spans="2:39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5">
        <v>0.12</v>
      </c>
      <c r="AD88" s="36">
        <f t="shared" si="2"/>
        <v>0.48</v>
      </c>
      <c r="AF88">
        <v>62</v>
      </c>
      <c r="AG88" t="s">
        <v>438</v>
      </c>
      <c r="AH88">
        <v>2</v>
      </c>
      <c r="AI88" s="35">
        <v>1.6999999999999999E-3</v>
      </c>
      <c r="AK88">
        <v>186</v>
      </c>
      <c r="AL88" t="s">
        <v>1475</v>
      </c>
      <c r="AM88">
        <v>0</v>
      </c>
    </row>
    <row r="89" spans="2:39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5">
        <v>0.02</v>
      </c>
      <c r="AD89" s="36">
        <f t="shared" si="2"/>
        <v>0.02</v>
      </c>
      <c r="AF89">
        <v>66</v>
      </c>
      <c r="AG89" t="s">
        <v>442</v>
      </c>
      <c r="AH89">
        <v>2</v>
      </c>
      <c r="AI89" s="35">
        <v>1.6999999999999999E-3</v>
      </c>
      <c r="AK89">
        <v>187</v>
      </c>
      <c r="AL89" t="s">
        <v>1476</v>
      </c>
      <c r="AM89">
        <v>0</v>
      </c>
    </row>
    <row r="90" spans="2:39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4</v>
      </c>
      <c r="AC90" s="35">
        <v>8.7499999999999994E-2</v>
      </c>
      <c r="AD90" s="36">
        <f t="shared" si="2"/>
        <v>0.35</v>
      </c>
      <c r="AF90">
        <v>68</v>
      </c>
      <c r="AG90" t="s">
        <v>444</v>
      </c>
      <c r="AH90">
        <v>2</v>
      </c>
      <c r="AI90" s="35">
        <v>1.6999999999999999E-3</v>
      </c>
      <c r="AK90">
        <v>188</v>
      </c>
      <c r="AL90" t="s">
        <v>1477</v>
      </c>
      <c r="AM90">
        <v>0</v>
      </c>
    </row>
    <row r="91" spans="2:39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5</v>
      </c>
      <c r="AC91" s="35">
        <v>9.1999999999999998E-2</v>
      </c>
      <c r="AD91" s="36">
        <f t="shared" si="2"/>
        <v>0.45999999999999996</v>
      </c>
      <c r="AF91">
        <v>71</v>
      </c>
      <c r="AG91" t="s">
        <v>447</v>
      </c>
      <c r="AH91">
        <v>2</v>
      </c>
      <c r="AI91" s="35">
        <v>1.6999999999999999E-3</v>
      </c>
      <c r="AK91">
        <v>191</v>
      </c>
      <c r="AL91" t="s">
        <v>1478</v>
      </c>
      <c r="AM91">
        <v>0</v>
      </c>
    </row>
    <row r="92" spans="2:39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5">
        <v>0.01</v>
      </c>
      <c r="AD92" s="36">
        <f t="shared" si="2"/>
        <v>0.01</v>
      </c>
      <c r="AF92">
        <v>73</v>
      </c>
      <c r="AG92" t="s">
        <v>449</v>
      </c>
      <c r="AH92">
        <v>2</v>
      </c>
      <c r="AI92" s="35">
        <v>1.6999999999999999E-3</v>
      </c>
      <c r="AK92">
        <v>192</v>
      </c>
      <c r="AL92" t="s">
        <v>1479</v>
      </c>
      <c r="AM92">
        <v>0</v>
      </c>
    </row>
    <row r="93" spans="2:39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5">
        <v>0.128</v>
      </c>
      <c r="AD93" s="36">
        <f t="shared" si="2"/>
        <v>0.64</v>
      </c>
      <c r="AF93">
        <v>75</v>
      </c>
      <c r="AG93" t="s">
        <v>451</v>
      </c>
      <c r="AH93">
        <v>2</v>
      </c>
      <c r="AI93" s="35">
        <v>1.6999999999999999E-3</v>
      </c>
      <c r="AK93">
        <v>193</v>
      </c>
      <c r="AL93" t="s">
        <v>1480</v>
      </c>
      <c r="AM93">
        <v>0</v>
      </c>
    </row>
    <row r="94" spans="2:39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5">
        <v>0.02</v>
      </c>
      <c r="AD94" s="36">
        <f t="shared" ref="AD94:AD157" si="4">AC94*AB94</f>
        <v>0.02</v>
      </c>
      <c r="AF94">
        <v>76</v>
      </c>
      <c r="AG94" t="s">
        <v>452</v>
      </c>
      <c r="AH94">
        <v>2</v>
      </c>
      <c r="AI94" s="35">
        <v>1.6999999999999999E-3</v>
      </c>
      <c r="AK94">
        <v>194</v>
      </c>
      <c r="AL94" t="s">
        <v>1481</v>
      </c>
      <c r="AM94">
        <v>0</v>
      </c>
    </row>
    <row r="95" spans="2:39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6</v>
      </c>
      <c r="AC95" s="35">
        <v>8.6699999999999999E-2</v>
      </c>
      <c r="AD95" s="36">
        <f t="shared" si="4"/>
        <v>0.5202</v>
      </c>
      <c r="AF95">
        <v>83</v>
      </c>
      <c r="AG95" t="s">
        <v>459</v>
      </c>
      <c r="AH95">
        <v>2</v>
      </c>
      <c r="AI95" s="35">
        <v>1.6999999999999999E-3</v>
      </c>
      <c r="AK95">
        <v>196</v>
      </c>
      <c r="AL95" t="s">
        <v>1482</v>
      </c>
      <c r="AM95">
        <v>0</v>
      </c>
    </row>
    <row r="96" spans="2:39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1</v>
      </c>
      <c r="AC96" s="35">
        <v>0.1</v>
      </c>
      <c r="AD96" s="36">
        <f t="shared" si="4"/>
        <v>0.1</v>
      </c>
      <c r="AF96">
        <v>94</v>
      </c>
      <c r="AG96" t="s">
        <v>470</v>
      </c>
      <c r="AH96">
        <v>2</v>
      </c>
      <c r="AI96" s="35">
        <v>1.6999999999999999E-3</v>
      </c>
      <c r="AK96">
        <v>201</v>
      </c>
      <c r="AL96" t="s">
        <v>1483</v>
      </c>
      <c r="AM96">
        <v>0</v>
      </c>
    </row>
    <row r="97" spans="2:39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5">
        <v>0.22</v>
      </c>
      <c r="AD97" s="36">
        <f t="shared" si="4"/>
        <v>0.88</v>
      </c>
      <c r="AF97">
        <v>95</v>
      </c>
      <c r="AG97" t="s">
        <v>471</v>
      </c>
      <c r="AH97">
        <v>2</v>
      </c>
      <c r="AI97" s="35">
        <v>1.6999999999999999E-3</v>
      </c>
      <c r="AK97">
        <v>202</v>
      </c>
      <c r="AL97" t="s">
        <v>1484</v>
      </c>
      <c r="AM97">
        <v>0</v>
      </c>
    </row>
    <row r="98" spans="2:39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5">
        <v>0.11</v>
      </c>
      <c r="AD98" s="36">
        <f t="shared" si="4"/>
        <v>0.11</v>
      </c>
      <c r="AF98">
        <v>98</v>
      </c>
      <c r="AG98" t="s">
        <v>474</v>
      </c>
      <c r="AH98">
        <v>2</v>
      </c>
      <c r="AI98" s="35">
        <v>1.6999999999999999E-3</v>
      </c>
      <c r="AK98">
        <v>205</v>
      </c>
      <c r="AL98" t="s">
        <v>1485</v>
      </c>
      <c r="AM98">
        <v>0</v>
      </c>
    </row>
    <row r="99" spans="2:39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5">
        <v>7.0000000000000007E-2</v>
      </c>
      <c r="AD99" s="36">
        <f t="shared" si="4"/>
        <v>7.0000000000000007E-2</v>
      </c>
      <c r="AF99">
        <v>99</v>
      </c>
      <c r="AG99" t="s">
        <v>75</v>
      </c>
      <c r="AH99">
        <v>2</v>
      </c>
      <c r="AI99" s="35">
        <v>1.6999999999999999E-3</v>
      </c>
      <c r="AK99">
        <v>206</v>
      </c>
      <c r="AL99" t="s">
        <v>1486</v>
      </c>
      <c r="AM99">
        <v>0</v>
      </c>
    </row>
    <row r="100" spans="2:39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5">
        <v>0.14779999999999999</v>
      </c>
      <c r="AD100" s="36">
        <f t="shared" si="4"/>
        <v>1.3301999999999998</v>
      </c>
      <c r="AF100">
        <v>101</v>
      </c>
      <c r="AG100" t="s">
        <v>475</v>
      </c>
      <c r="AH100">
        <v>2</v>
      </c>
      <c r="AI100" s="35">
        <v>1.6999999999999999E-3</v>
      </c>
      <c r="AK100">
        <v>208</v>
      </c>
      <c r="AL100" t="s">
        <v>1487</v>
      </c>
      <c r="AM100">
        <v>0</v>
      </c>
    </row>
    <row r="101" spans="2:39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5">
        <v>0.15</v>
      </c>
      <c r="AD101" s="36">
        <f t="shared" si="4"/>
        <v>0.15</v>
      </c>
      <c r="AF101">
        <v>106</v>
      </c>
      <c r="AG101" t="s">
        <v>99</v>
      </c>
      <c r="AH101">
        <v>2</v>
      </c>
      <c r="AI101" s="35">
        <v>1.6999999999999999E-3</v>
      </c>
      <c r="AK101">
        <v>209</v>
      </c>
      <c r="AL101" t="s">
        <v>1488</v>
      </c>
      <c r="AM101">
        <v>0</v>
      </c>
    </row>
    <row r="102" spans="2:39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5">
        <v>0.17499999999999999</v>
      </c>
      <c r="AD102" s="36">
        <f t="shared" si="4"/>
        <v>0.7</v>
      </c>
      <c r="AF102">
        <v>108</v>
      </c>
      <c r="AG102" t="s">
        <v>480</v>
      </c>
      <c r="AH102">
        <v>2</v>
      </c>
      <c r="AI102" s="35">
        <v>1.6999999999999999E-3</v>
      </c>
      <c r="AK102">
        <v>212</v>
      </c>
      <c r="AL102" t="s">
        <v>1489</v>
      </c>
      <c r="AM102">
        <v>0</v>
      </c>
    </row>
    <row r="103" spans="2:39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5">
        <v>0.14000000000000001</v>
      </c>
      <c r="AD103" s="36">
        <f t="shared" si="4"/>
        <v>0.70000000000000007</v>
      </c>
      <c r="AF103">
        <v>112</v>
      </c>
      <c r="AG103" t="s">
        <v>44</v>
      </c>
      <c r="AH103">
        <v>2</v>
      </c>
      <c r="AI103" s="35">
        <v>1.6999999999999999E-3</v>
      </c>
      <c r="AK103">
        <v>216</v>
      </c>
      <c r="AL103" t="s">
        <v>1490</v>
      </c>
      <c r="AM103">
        <v>0</v>
      </c>
    </row>
    <row r="104" spans="2:39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5">
        <v>0.09</v>
      </c>
      <c r="AD104" s="36">
        <f t="shared" si="4"/>
        <v>0.36</v>
      </c>
      <c r="AF104">
        <v>114</v>
      </c>
      <c r="AG104" t="s">
        <v>484</v>
      </c>
      <c r="AH104">
        <v>2</v>
      </c>
      <c r="AI104" s="35">
        <v>1.6999999999999999E-3</v>
      </c>
      <c r="AK104">
        <v>217</v>
      </c>
      <c r="AL104" t="s">
        <v>1491</v>
      </c>
      <c r="AM104">
        <v>0</v>
      </c>
    </row>
    <row r="105" spans="2:39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2</v>
      </c>
      <c r="AC105" s="35">
        <v>4.4999999999999998E-2</v>
      </c>
      <c r="AD105" s="36">
        <f t="shared" si="4"/>
        <v>0.09</v>
      </c>
      <c r="AF105">
        <v>130</v>
      </c>
      <c r="AG105" t="s">
        <v>584</v>
      </c>
      <c r="AH105">
        <v>2</v>
      </c>
      <c r="AI105" s="35">
        <v>1.6999999999999999E-3</v>
      </c>
      <c r="AK105">
        <v>218</v>
      </c>
      <c r="AL105" t="s">
        <v>1492</v>
      </c>
      <c r="AM105">
        <v>0</v>
      </c>
    </row>
    <row r="106" spans="2:39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5">
        <v>0</v>
      </c>
      <c r="AD106" s="36">
        <f t="shared" si="4"/>
        <v>0</v>
      </c>
      <c r="AF106">
        <v>134</v>
      </c>
      <c r="AG106" t="s">
        <v>497</v>
      </c>
      <c r="AH106">
        <v>2</v>
      </c>
      <c r="AI106" s="35">
        <v>1.6999999999999999E-3</v>
      </c>
      <c r="AK106">
        <v>219</v>
      </c>
      <c r="AL106" t="s">
        <v>1493</v>
      </c>
      <c r="AM106">
        <v>0</v>
      </c>
    </row>
    <row r="107" spans="2:39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6</v>
      </c>
      <c r="AC107" s="35">
        <v>0.18</v>
      </c>
      <c r="AD107" s="36">
        <f t="shared" si="4"/>
        <v>1.08</v>
      </c>
      <c r="AF107">
        <v>146</v>
      </c>
      <c r="AG107" t="s">
        <v>505</v>
      </c>
      <c r="AH107">
        <v>2</v>
      </c>
      <c r="AI107" s="35">
        <v>1.6999999999999999E-3</v>
      </c>
      <c r="AK107">
        <v>221</v>
      </c>
      <c r="AL107" t="s">
        <v>1494</v>
      </c>
      <c r="AM107">
        <v>0</v>
      </c>
    </row>
    <row r="108" spans="2:39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5">
        <v>0.3</v>
      </c>
      <c r="AD108" s="36">
        <f t="shared" si="4"/>
        <v>0.3</v>
      </c>
      <c r="AF108">
        <v>151</v>
      </c>
      <c r="AG108" t="s">
        <v>510</v>
      </c>
      <c r="AH108">
        <v>2</v>
      </c>
      <c r="AI108" s="35">
        <v>1.6999999999999999E-3</v>
      </c>
      <c r="AK108">
        <v>222</v>
      </c>
      <c r="AL108" t="s">
        <v>1495</v>
      </c>
      <c r="AM108">
        <v>0</v>
      </c>
    </row>
    <row r="109" spans="2:39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4</v>
      </c>
      <c r="AC109" s="35">
        <v>0.1</v>
      </c>
      <c r="AD109" s="36">
        <f t="shared" si="4"/>
        <v>0.4</v>
      </c>
      <c r="AF109">
        <v>154</v>
      </c>
      <c r="AG109" t="s">
        <v>513</v>
      </c>
      <c r="AH109">
        <v>2</v>
      </c>
      <c r="AI109" s="35">
        <v>1.6999999999999999E-3</v>
      </c>
      <c r="AK109">
        <v>223</v>
      </c>
      <c r="AL109" t="s">
        <v>1496</v>
      </c>
      <c r="AM109">
        <v>0</v>
      </c>
    </row>
    <row r="110" spans="2:39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5">
        <v>0</v>
      </c>
      <c r="AD110" s="36">
        <f t="shared" si="4"/>
        <v>0</v>
      </c>
      <c r="AF110">
        <v>158</v>
      </c>
      <c r="AG110" t="s">
        <v>39</v>
      </c>
      <c r="AH110">
        <v>2</v>
      </c>
      <c r="AI110" s="35">
        <v>1.6999999999999999E-3</v>
      </c>
      <c r="AK110">
        <v>224</v>
      </c>
      <c r="AL110" t="s">
        <v>1497</v>
      </c>
      <c r="AM110">
        <v>0</v>
      </c>
    </row>
    <row r="111" spans="2:39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5">
        <v>8.8300000000000003E-2</v>
      </c>
      <c r="AD111" s="36">
        <f t="shared" si="4"/>
        <v>0.52980000000000005</v>
      </c>
      <c r="AF111">
        <v>163</v>
      </c>
      <c r="AG111" t="s">
        <v>516</v>
      </c>
      <c r="AH111">
        <v>2</v>
      </c>
      <c r="AI111" s="35">
        <v>1.6999999999999999E-3</v>
      </c>
      <c r="AK111">
        <v>230</v>
      </c>
      <c r="AL111" t="s">
        <v>1498</v>
      </c>
      <c r="AM111">
        <v>0</v>
      </c>
    </row>
    <row r="112" spans="2:39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5">
        <v>0.17</v>
      </c>
      <c r="AD112" s="36">
        <f t="shared" si="4"/>
        <v>0.17</v>
      </c>
      <c r="AF112">
        <v>166</v>
      </c>
      <c r="AG112" t="s">
        <v>68</v>
      </c>
      <c r="AH112">
        <v>2</v>
      </c>
      <c r="AI112" s="35">
        <v>1.6999999999999999E-3</v>
      </c>
      <c r="AK112">
        <v>233</v>
      </c>
      <c r="AL112" t="s">
        <v>1499</v>
      </c>
      <c r="AM112">
        <v>0</v>
      </c>
    </row>
    <row r="113" spans="2:39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1101</v>
      </c>
      <c r="AB113">
        <v>0</v>
      </c>
      <c r="AC113" s="35">
        <v>0</v>
      </c>
      <c r="AD113" s="36">
        <f t="shared" si="4"/>
        <v>0</v>
      </c>
      <c r="AF113">
        <v>167</v>
      </c>
      <c r="AG113" t="s">
        <v>69</v>
      </c>
      <c r="AH113">
        <v>2</v>
      </c>
      <c r="AI113" s="35">
        <v>1.6999999999999999E-3</v>
      </c>
      <c r="AK113">
        <v>234</v>
      </c>
      <c r="AL113" t="s">
        <v>1500</v>
      </c>
      <c r="AM113">
        <v>0</v>
      </c>
    </row>
    <row r="114" spans="2:39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5">
        <v>9.3299999999999994E-2</v>
      </c>
      <c r="AD114" s="36">
        <f t="shared" si="4"/>
        <v>0.27989999999999998</v>
      </c>
      <c r="AF114">
        <v>171</v>
      </c>
      <c r="AG114" t="s">
        <v>521</v>
      </c>
      <c r="AH114">
        <v>2</v>
      </c>
      <c r="AI114" s="35">
        <v>1.6999999999999999E-3</v>
      </c>
      <c r="AK114">
        <v>236</v>
      </c>
      <c r="AL114" t="s">
        <v>1501</v>
      </c>
      <c r="AM114">
        <v>0</v>
      </c>
    </row>
    <row r="115" spans="2:39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5">
        <v>0.1</v>
      </c>
      <c r="AD115" s="36">
        <f t="shared" si="4"/>
        <v>0.2</v>
      </c>
      <c r="AF115">
        <v>174</v>
      </c>
      <c r="AG115" t="s">
        <v>572</v>
      </c>
      <c r="AH115">
        <v>2</v>
      </c>
      <c r="AI115" s="35">
        <v>1.6999999999999999E-3</v>
      </c>
      <c r="AK115">
        <v>237</v>
      </c>
      <c r="AL115" t="s">
        <v>1502</v>
      </c>
      <c r="AM115">
        <v>0</v>
      </c>
    </row>
    <row r="116" spans="2:39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5">
        <v>0.05</v>
      </c>
      <c r="AD116" s="36">
        <f t="shared" si="4"/>
        <v>0.05</v>
      </c>
      <c r="AF116">
        <v>175</v>
      </c>
      <c r="AG116" t="s">
        <v>573</v>
      </c>
      <c r="AH116">
        <v>2</v>
      </c>
      <c r="AI116" s="35">
        <v>1.6999999999999999E-3</v>
      </c>
      <c r="AK116">
        <v>238</v>
      </c>
      <c r="AL116" t="s">
        <v>1503</v>
      </c>
      <c r="AM116">
        <v>0</v>
      </c>
    </row>
    <row r="117" spans="2:39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5">
        <v>0</v>
      </c>
      <c r="AD117" s="36">
        <f t="shared" si="4"/>
        <v>0</v>
      </c>
      <c r="AF117">
        <v>182</v>
      </c>
      <c r="AG117" t="s">
        <v>93</v>
      </c>
      <c r="AH117">
        <v>2</v>
      </c>
      <c r="AI117" s="35">
        <v>1.6999999999999999E-3</v>
      </c>
      <c r="AK117">
        <v>239</v>
      </c>
      <c r="AL117" t="s">
        <v>1504</v>
      </c>
      <c r="AM117">
        <v>0</v>
      </c>
    </row>
    <row r="118" spans="2:39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6</v>
      </c>
      <c r="AC118" s="35">
        <v>0.125</v>
      </c>
      <c r="AD118" s="36">
        <f t="shared" si="4"/>
        <v>0.75</v>
      </c>
      <c r="AF118">
        <v>187</v>
      </c>
      <c r="AG118" t="s">
        <v>95</v>
      </c>
      <c r="AH118">
        <v>2</v>
      </c>
      <c r="AI118" s="35">
        <v>1.6999999999999999E-3</v>
      </c>
      <c r="AK118">
        <v>242</v>
      </c>
      <c r="AL118" t="s">
        <v>1410</v>
      </c>
      <c r="AM118">
        <v>0</v>
      </c>
    </row>
    <row r="119" spans="2:39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11</v>
      </c>
      <c r="AC119" s="35">
        <v>0.14729999999999999</v>
      </c>
      <c r="AD119" s="36">
        <f t="shared" si="4"/>
        <v>1.6202999999999999</v>
      </c>
      <c r="AF119">
        <v>190</v>
      </c>
      <c r="AG119" t="s">
        <v>528</v>
      </c>
      <c r="AH119">
        <v>2</v>
      </c>
      <c r="AI119" s="35">
        <v>1.6999999999999999E-3</v>
      </c>
      <c r="AK119">
        <v>243</v>
      </c>
      <c r="AL119" t="s">
        <v>1404</v>
      </c>
      <c r="AM119">
        <v>0</v>
      </c>
    </row>
    <row r="120" spans="2:39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5">
        <v>0.15</v>
      </c>
      <c r="AD120" s="36">
        <f t="shared" si="4"/>
        <v>0.3</v>
      </c>
      <c r="AF120">
        <v>195</v>
      </c>
      <c r="AG120" t="s">
        <v>532</v>
      </c>
      <c r="AH120">
        <v>2</v>
      </c>
      <c r="AI120" s="35">
        <v>1.6999999999999999E-3</v>
      </c>
      <c r="AK120">
        <v>244</v>
      </c>
      <c r="AL120" t="s">
        <v>1408</v>
      </c>
      <c r="AM120">
        <v>0</v>
      </c>
    </row>
    <row r="121" spans="2:39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3</v>
      </c>
      <c r="AC121" s="35">
        <v>0.1</v>
      </c>
      <c r="AD121" s="36">
        <f t="shared" si="4"/>
        <v>0.30000000000000004</v>
      </c>
      <c r="AF121">
        <v>203</v>
      </c>
      <c r="AG121" t="s">
        <v>540</v>
      </c>
      <c r="AH121">
        <v>2</v>
      </c>
      <c r="AI121" s="35">
        <v>1.6999999999999999E-3</v>
      </c>
      <c r="AK121">
        <v>247</v>
      </c>
      <c r="AL121" t="s">
        <v>913</v>
      </c>
      <c r="AM121">
        <v>0</v>
      </c>
    </row>
    <row r="122" spans="2:39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5">
        <v>0.155</v>
      </c>
      <c r="AD122" s="36">
        <f t="shared" si="4"/>
        <v>0.31</v>
      </c>
      <c r="AF122">
        <v>209</v>
      </c>
      <c r="AG122" t="s">
        <v>546</v>
      </c>
      <c r="AH122">
        <v>2</v>
      </c>
      <c r="AI122" s="35">
        <v>1.6999999999999999E-3</v>
      </c>
      <c r="AK122">
        <v>255</v>
      </c>
      <c r="AL122" t="s">
        <v>918</v>
      </c>
      <c r="AM122">
        <v>0</v>
      </c>
    </row>
    <row r="123" spans="2:39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5">
        <v>0.78129999999999999</v>
      </c>
      <c r="AD123" s="36">
        <f t="shared" si="4"/>
        <v>6.2504</v>
      </c>
      <c r="AF123">
        <v>211</v>
      </c>
      <c r="AG123" t="s">
        <v>548</v>
      </c>
      <c r="AH123">
        <v>2</v>
      </c>
      <c r="AI123" s="35">
        <v>1.6999999999999999E-3</v>
      </c>
      <c r="AK123">
        <v>256</v>
      </c>
      <c r="AL123" t="s">
        <v>919</v>
      </c>
      <c r="AM123">
        <v>0</v>
      </c>
    </row>
    <row r="124" spans="2:39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5">
        <v>0.11</v>
      </c>
      <c r="AD124" s="36">
        <f t="shared" si="4"/>
        <v>0.33</v>
      </c>
      <c r="AF124">
        <v>213</v>
      </c>
      <c r="AG124" t="s">
        <v>550</v>
      </c>
      <c r="AH124">
        <v>2</v>
      </c>
      <c r="AI124" s="35">
        <v>1.6999999999999999E-3</v>
      </c>
      <c r="AK124">
        <v>260</v>
      </c>
      <c r="AL124" t="s">
        <v>923</v>
      </c>
      <c r="AM124">
        <v>0</v>
      </c>
    </row>
    <row r="125" spans="2:39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5">
        <v>0.14169999999999999</v>
      </c>
      <c r="AD125" s="36">
        <f t="shared" si="4"/>
        <v>0.85019999999999996</v>
      </c>
      <c r="AF125">
        <v>220</v>
      </c>
      <c r="AG125" t="s">
        <v>557</v>
      </c>
      <c r="AH125">
        <v>2</v>
      </c>
      <c r="AI125" s="35">
        <v>1.6999999999999999E-3</v>
      </c>
      <c r="AK125">
        <v>278</v>
      </c>
      <c r="AL125" t="s">
        <v>1281</v>
      </c>
      <c r="AM125">
        <v>0</v>
      </c>
    </row>
    <row r="126" spans="2:39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5">
        <v>0.01</v>
      </c>
      <c r="AD126" s="36">
        <f t="shared" si="4"/>
        <v>0.01</v>
      </c>
      <c r="AF126">
        <v>221</v>
      </c>
      <c r="AG126" t="s">
        <v>558</v>
      </c>
      <c r="AH126">
        <v>2</v>
      </c>
      <c r="AI126" s="35">
        <v>1.6999999999999999E-3</v>
      </c>
      <c r="AK126">
        <v>305</v>
      </c>
      <c r="AL126" t="s">
        <v>1453</v>
      </c>
      <c r="AM126">
        <v>0</v>
      </c>
    </row>
    <row r="127" spans="2:39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2</v>
      </c>
      <c r="AC127" s="35">
        <v>0.56000000000000005</v>
      </c>
      <c r="AD127" s="36">
        <f t="shared" si="4"/>
        <v>1.1200000000000001</v>
      </c>
      <c r="AF127">
        <v>223</v>
      </c>
      <c r="AG127" t="s">
        <v>559</v>
      </c>
      <c r="AH127">
        <v>2</v>
      </c>
      <c r="AI127" s="35">
        <v>1.6999999999999999E-3</v>
      </c>
      <c r="AK127">
        <v>310</v>
      </c>
      <c r="AL127" t="s">
        <v>1406</v>
      </c>
      <c r="AM127">
        <v>0</v>
      </c>
    </row>
    <row r="128" spans="2:39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5">
        <v>0.1633</v>
      </c>
      <c r="AD128" s="36">
        <f t="shared" si="4"/>
        <v>0.9798</v>
      </c>
      <c r="AF128">
        <v>224</v>
      </c>
      <c r="AG128" t="s">
        <v>560</v>
      </c>
      <c r="AH128">
        <v>2</v>
      </c>
      <c r="AI128" s="35">
        <v>1.6999999999999999E-3</v>
      </c>
      <c r="AK128">
        <v>311</v>
      </c>
      <c r="AL128" t="s">
        <v>1442</v>
      </c>
      <c r="AM128">
        <v>0</v>
      </c>
    </row>
    <row r="129" spans="2:39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5">
        <v>0.4</v>
      </c>
      <c r="AD129" s="36">
        <f t="shared" si="4"/>
        <v>0.8</v>
      </c>
      <c r="AF129">
        <v>229</v>
      </c>
      <c r="AG129" t="s">
        <v>86</v>
      </c>
      <c r="AH129">
        <v>2</v>
      </c>
      <c r="AI129" s="35">
        <v>1.6999999999999999E-3</v>
      </c>
      <c r="AK129">
        <v>312</v>
      </c>
      <c r="AL129" t="s">
        <v>1443</v>
      </c>
      <c r="AM129">
        <v>0</v>
      </c>
    </row>
    <row r="130" spans="2:39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5">
        <v>0.1</v>
      </c>
      <c r="AD130" s="36">
        <f t="shared" si="4"/>
        <v>0.2</v>
      </c>
      <c r="AF130">
        <v>232</v>
      </c>
      <c r="AG130" t="s">
        <v>567</v>
      </c>
      <c r="AH130">
        <v>2</v>
      </c>
      <c r="AI130" s="35">
        <v>1.6999999999999999E-3</v>
      </c>
      <c r="AK130">
        <v>313</v>
      </c>
      <c r="AL130" t="s">
        <v>1444</v>
      </c>
      <c r="AM130">
        <v>0</v>
      </c>
    </row>
    <row r="131" spans="2:39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1</v>
      </c>
      <c r="AC131" s="35">
        <v>0.05</v>
      </c>
      <c r="AD131" s="36">
        <f t="shared" si="4"/>
        <v>0.05</v>
      </c>
      <c r="AF131">
        <v>238</v>
      </c>
      <c r="AG131" t="s">
        <v>804</v>
      </c>
      <c r="AH131">
        <v>2</v>
      </c>
      <c r="AI131" s="35">
        <v>1.6999999999999999E-3</v>
      </c>
      <c r="AK131">
        <v>314</v>
      </c>
      <c r="AL131" t="s">
        <v>1445</v>
      </c>
      <c r="AM131">
        <v>0</v>
      </c>
    </row>
    <row r="132" spans="2:39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7</v>
      </c>
      <c r="AC132" s="35">
        <v>0.2114</v>
      </c>
      <c r="AD132" s="36">
        <f t="shared" si="4"/>
        <v>1.4798</v>
      </c>
      <c r="AF132">
        <v>249</v>
      </c>
      <c r="AG132" t="s">
        <v>1156</v>
      </c>
      <c r="AH132">
        <v>2</v>
      </c>
      <c r="AI132" s="35">
        <v>1.6999999999999999E-3</v>
      </c>
      <c r="AK132">
        <v>315</v>
      </c>
      <c r="AL132" t="s">
        <v>1506</v>
      </c>
      <c r="AM132">
        <v>0</v>
      </c>
    </row>
    <row r="133" spans="2:39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5">
        <v>0.11</v>
      </c>
      <c r="AD133" s="36">
        <f t="shared" si="4"/>
        <v>0.22</v>
      </c>
      <c r="AF133">
        <v>252</v>
      </c>
      <c r="AG133" t="s">
        <v>1158</v>
      </c>
      <c r="AH133">
        <v>2</v>
      </c>
      <c r="AI133" s="35">
        <v>1.6999999999999999E-3</v>
      </c>
      <c r="AK133">
        <v>316</v>
      </c>
      <c r="AL133" t="s">
        <v>1415</v>
      </c>
      <c r="AM133">
        <v>0</v>
      </c>
    </row>
    <row r="134" spans="2:39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5">
        <v>7.6700000000000004E-2</v>
      </c>
      <c r="AD134" s="36">
        <f t="shared" si="4"/>
        <v>0.69030000000000002</v>
      </c>
      <c r="AF134">
        <v>266</v>
      </c>
      <c r="AG134" t="s">
        <v>1177</v>
      </c>
      <c r="AH134">
        <v>2</v>
      </c>
      <c r="AI134" s="35">
        <v>1.6999999999999999E-3</v>
      </c>
      <c r="AK134">
        <v>317</v>
      </c>
      <c r="AL134" t="s">
        <v>1508</v>
      </c>
      <c r="AM134">
        <v>0</v>
      </c>
    </row>
    <row r="135" spans="2:39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5">
        <v>0.08</v>
      </c>
      <c r="AD135" s="36">
        <f t="shared" si="4"/>
        <v>0.16</v>
      </c>
      <c r="AF135">
        <v>267</v>
      </c>
      <c r="AG135" t="s">
        <v>1179</v>
      </c>
      <c r="AH135">
        <v>2</v>
      </c>
      <c r="AI135" s="35">
        <v>1.6999999999999999E-3</v>
      </c>
      <c r="AK135">
        <v>318</v>
      </c>
      <c r="AL135" t="s">
        <v>1505</v>
      </c>
      <c r="AM135">
        <v>0</v>
      </c>
    </row>
    <row r="136" spans="2:39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3</v>
      </c>
      <c r="AC136" s="35">
        <v>0.1067</v>
      </c>
      <c r="AD136" s="36">
        <f t="shared" si="4"/>
        <v>0.3201</v>
      </c>
      <c r="AF136">
        <v>276</v>
      </c>
      <c r="AG136" t="s">
        <v>1189</v>
      </c>
      <c r="AH136">
        <v>2</v>
      </c>
      <c r="AI136" s="35">
        <v>1.6999999999999999E-3</v>
      </c>
      <c r="AK136">
        <v>319</v>
      </c>
      <c r="AL136" t="s">
        <v>1430</v>
      </c>
      <c r="AM136">
        <v>0</v>
      </c>
    </row>
    <row r="137" spans="2:39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7</v>
      </c>
      <c r="AC137" s="35">
        <v>0.10290000000000001</v>
      </c>
      <c r="AD137" s="36">
        <f t="shared" si="4"/>
        <v>0.72030000000000005</v>
      </c>
      <c r="AF137">
        <v>278</v>
      </c>
      <c r="AG137" t="s">
        <v>1200</v>
      </c>
      <c r="AH137">
        <v>2</v>
      </c>
      <c r="AI137" s="35">
        <v>1.6999999999999999E-3</v>
      </c>
      <c r="AK137">
        <v>320</v>
      </c>
      <c r="AL137" t="s">
        <v>1421</v>
      </c>
      <c r="AM137">
        <v>0</v>
      </c>
    </row>
    <row r="138" spans="2:39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5">
        <v>0.125</v>
      </c>
      <c r="AD138" s="36">
        <f t="shared" si="4"/>
        <v>0.5</v>
      </c>
      <c r="AF138">
        <v>281</v>
      </c>
      <c r="AG138" t="s">
        <v>1202</v>
      </c>
      <c r="AH138">
        <v>2</v>
      </c>
      <c r="AI138" s="35">
        <v>1.6999999999999999E-3</v>
      </c>
      <c r="AK138">
        <v>323</v>
      </c>
      <c r="AL138" t="s">
        <v>1435</v>
      </c>
      <c r="AM138">
        <v>0</v>
      </c>
    </row>
    <row r="139" spans="2:39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5">
        <v>0.13</v>
      </c>
      <c r="AD139" s="36">
        <f t="shared" si="4"/>
        <v>0.65</v>
      </c>
      <c r="AF139">
        <v>2</v>
      </c>
      <c r="AG139" t="s">
        <v>390</v>
      </c>
      <c r="AH139">
        <v>3</v>
      </c>
      <c r="AI139" s="35">
        <v>2.5000000000000001E-3</v>
      </c>
      <c r="AK139">
        <v>324</v>
      </c>
      <c r="AL139" t="s">
        <v>1452</v>
      </c>
      <c r="AM139">
        <v>0</v>
      </c>
    </row>
    <row r="140" spans="2:39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5">
        <v>0.375</v>
      </c>
      <c r="AD140" s="36">
        <f t="shared" si="4"/>
        <v>0.75</v>
      </c>
      <c r="AF140">
        <v>5</v>
      </c>
      <c r="AG140" t="s">
        <v>393</v>
      </c>
      <c r="AH140">
        <v>3</v>
      </c>
      <c r="AI140" s="35">
        <v>2.5000000000000001E-3</v>
      </c>
      <c r="AK140">
        <v>325</v>
      </c>
      <c r="AL140" t="s">
        <v>1414</v>
      </c>
      <c r="AM140">
        <v>0</v>
      </c>
    </row>
    <row r="141" spans="2:39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112</v>
      </c>
      <c r="AA141" t="s">
        <v>44</v>
      </c>
      <c r="AB141">
        <v>2</v>
      </c>
      <c r="AC141" s="35">
        <v>0.125</v>
      </c>
      <c r="AD141" s="36">
        <f t="shared" si="4"/>
        <v>0.25</v>
      </c>
      <c r="AF141">
        <v>8</v>
      </c>
      <c r="AG141" t="s">
        <v>396</v>
      </c>
      <c r="AH141">
        <v>3</v>
      </c>
      <c r="AI141" s="35">
        <v>2.5000000000000001E-3</v>
      </c>
      <c r="AK141">
        <v>326</v>
      </c>
      <c r="AL141" t="s">
        <v>1507</v>
      </c>
      <c r="AM141">
        <v>0</v>
      </c>
    </row>
    <row r="142" spans="2:39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5">
        <v>0</v>
      </c>
      <c r="AD142" s="36">
        <f t="shared" si="4"/>
        <v>0</v>
      </c>
      <c r="AF142">
        <v>11</v>
      </c>
      <c r="AG142" t="s">
        <v>399</v>
      </c>
      <c r="AH142">
        <v>3</v>
      </c>
      <c r="AI142" s="35">
        <v>2.5000000000000001E-3</v>
      </c>
      <c r="AK142">
        <v>327</v>
      </c>
      <c r="AL142" t="s">
        <v>1419</v>
      </c>
      <c r="AM142">
        <v>0</v>
      </c>
    </row>
    <row r="143" spans="2:39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114</v>
      </c>
      <c r="AA143" t="s">
        <v>484</v>
      </c>
      <c r="AB143">
        <v>4</v>
      </c>
      <c r="AC143" s="35">
        <v>7.2499999999999995E-2</v>
      </c>
      <c r="AD143" s="36">
        <f t="shared" si="4"/>
        <v>0.28999999999999998</v>
      </c>
      <c r="AF143">
        <v>26</v>
      </c>
      <c r="AG143" t="s">
        <v>11</v>
      </c>
      <c r="AH143">
        <v>3</v>
      </c>
      <c r="AI143" s="35">
        <v>2.5000000000000001E-3</v>
      </c>
      <c r="AK143">
        <v>328</v>
      </c>
      <c r="AL143" t="s">
        <v>1429</v>
      </c>
      <c r="AM143">
        <v>0</v>
      </c>
    </row>
    <row r="144" spans="2:39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115</v>
      </c>
      <c r="AA144" t="s">
        <v>485</v>
      </c>
      <c r="AB144">
        <v>0</v>
      </c>
      <c r="AC144" s="35">
        <v>0</v>
      </c>
      <c r="AD144" s="36">
        <f t="shared" si="4"/>
        <v>0</v>
      </c>
      <c r="AF144">
        <v>30</v>
      </c>
      <c r="AG144" t="s">
        <v>414</v>
      </c>
      <c r="AH144">
        <v>3</v>
      </c>
      <c r="AI144" s="35">
        <v>2.5000000000000001E-3</v>
      </c>
      <c r="AK144">
        <v>329</v>
      </c>
      <c r="AL144" t="s">
        <v>1411</v>
      </c>
      <c r="AM144">
        <v>0</v>
      </c>
    </row>
    <row r="145" spans="1:39" x14ac:dyDescent="0.25">
      <c r="A145" t="s">
        <v>1216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19"/>
      <c r="T145">
        <v>1</v>
      </c>
      <c r="U145" t="s">
        <v>809</v>
      </c>
      <c r="V145" t="s">
        <v>858</v>
      </c>
      <c r="X145" t="s">
        <v>319</v>
      </c>
      <c r="Z145">
        <v>116</v>
      </c>
      <c r="AA145" t="s">
        <v>486</v>
      </c>
      <c r="AB145">
        <v>1</v>
      </c>
      <c r="AC145" s="35">
        <v>0.04</v>
      </c>
      <c r="AD145" s="36">
        <f t="shared" si="4"/>
        <v>0.04</v>
      </c>
      <c r="AF145">
        <v>32</v>
      </c>
      <c r="AG145" t="s">
        <v>416</v>
      </c>
      <c r="AH145">
        <v>3</v>
      </c>
      <c r="AI145" s="35">
        <v>2.5000000000000001E-3</v>
      </c>
      <c r="AK145">
        <v>330</v>
      </c>
      <c r="AL145" t="s">
        <v>1413</v>
      </c>
      <c r="AM145">
        <v>0</v>
      </c>
    </row>
    <row r="146" spans="1:39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19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1211</v>
      </c>
      <c r="X146" t="s">
        <v>320</v>
      </c>
      <c r="Z146">
        <v>117</v>
      </c>
      <c r="AA146" t="s">
        <v>487</v>
      </c>
      <c r="AB146">
        <v>3</v>
      </c>
      <c r="AC146" s="35">
        <v>0.1867</v>
      </c>
      <c r="AD146" s="36">
        <f t="shared" si="4"/>
        <v>0.56010000000000004</v>
      </c>
      <c r="AF146">
        <v>36</v>
      </c>
      <c r="AG146" t="s">
        <v>420</v>
      </c>
      <c r="AH146">
        <v>3</v>
      </c>
      <c r="AI146" s="35">
        <v>2.5000000000000001E-3</v>
      </c>
      <c r="AK146">
        <v>331</v>
      </c>
      <c r="AL146" t="s">
        <v>1447</v>
      </c>
      <c r="AM146">
        <v>0</v>
      </c>
    </row>
    <row r="147" spans="1:39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19" t="s">
        <v>659</v>
      </c>
      <c r="O147" s="51" t="s">
        <v>730</v>
      </c>
      <c r="P147" t="s">
        <v>1558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118</v>
      </c>
      <c r="AA147" t="s">
        <v>488</v>
      </c>
      <c r="AB147">
        <v>2</v>
      </c>
      <c r="AC147" s="35">
        <v>3.5000000000000003E-2</v>
      </c>
      <c r="AD147" s="36">
        <f t="shared" si="4"/>
        <v>7.0000000000000007E-2</v>
      </c>
      <c r="AF147">
        <v>52</v>
      </c>
      <c r="AG147" t="s">
        <v>428</v>
      </c>
      <c r="AH147">
        <v>3</v>
      </c>
      <c r="AI147" s="35">
        <v>2.5000000000000001E-3</v>
      </c>
      <c r="AK147">
        <v>332</v>
      </c>
      <c r="AL147" t="s">
        <v>1420</v>
      </c>
      <c r="AM147">
        <v>0</v>
      </c>
    </row>
    <row r="148" spans="1:39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19" t="s">
        <v>659</v>
      </c>
      <c r="O148" s="54" t="s">
        <v>720</v>
      </c>
      <c r="P148" t="s">
        <v>1550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1212</v>
      </c>
      <c r="X148" t="s">
        <v>322</v>
      </c>
      <c r="Z148">
        <v>119</v>
      </c>
      <c r="AA148" t="s">
        <v>489</v>
      </c>
      <c r="AB148">
        <v>0</v>
      </c>
      <c r="AC148" s="35">
        <v>0</v>
      </c>
      <c r="AD148" s="36">
        <f t="shared" si="4"/>
        <v>0</v>
      </c>
      <c r="AF148">
        <v>53</v>
      </c>
      <c r="AG148" t="s">
        <v>429</v>
      </c>
      <c r="AH148">
        <v>3</v>
      </c>
      <c r="AI148" s="35">
        <v>2.5000000000000001E-3</v>
      </c>
      <c r="AK148">
        <v>333</v>
      </c>
      <c r="AL148" t="s">
        <v>1416</v>
      </c>
      <c r="AM148">
        <v>0</v>
      </c>
    </row>
    <row r="149" spans="1:39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19" t="s">
        <v>647</v>
      </c>
      <c r="O149" s="16" t="s">
        <v>731</v>
      </c>
      <c r="P149" s="10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120</v>
      </c>
      <c r="AA149" t="s">
        <v>90</v>
      </c>
      <c r="AB149">
        <v>2</v>
      </c>
      <c r="AC149" s="35">
        <v>0.1</v>
      </c>
      <c r="AD149" s="36">
        <f t="shared" si="4"/>
        <v>0.2</v>
      </c>
      <c r="AF149">
        <v>57</v>
      </c>
      <c r="AG149" t="s">
        <v>433</v>
      </c>
      <c r="AH149">
        <v>3</v>
      </c>
      <c r="AI149" s="35">
        <v>2.5000000000000001E-3</v>
      </c>
      <c r="AK149">
        <v>334</v>
      </c>
      <c r="AL149" t="s">
        <v>1448</v>
      </c>
      <c r="AM149">
        <v>0</v>
      </c>
    </row>
    <row r="150" spans="1:39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19" t="s">
        <v>647</v>
      </c>
      <c r="O150" s="16" t="s">
        <v>732</v>
      </c>
      <c r="P150" s="1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121</v>
      </c>
      <c r="AA150" t="s">
        <v>91</v>
      </c>
      <c r="AB150">
        <v>1</v>
      </c>
      <c r="AC150" s="35">
        <v>0.09</v>
      </c>
      <c r="AD150" s="36">
        <f t="shared" si="4"/>
        <v>0.09</v>
      </c>
      <c r="AF150">
        <v>70</v>
      </c>
      <c r="AG150" t="s">
        <v>446</v>
      </c>
      <c r="AH150">
        <v>3</v>
      </c>
      <c r="AI150" s="35">
        <v>2.5000000000000001E-3</v>
      </c>
      <c r="AK150">
        <v>335</v>
      </c>
      <c r="AL150" t="s">
        <v>1403</v>
      </c>
      <c r="AM150">
        <v>0</v>
      </c>
    </row>
    <row r="151" spans="1:39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19" t="s">
        <v>647</v>
      </c>
      <c r="O151" s="16" t="s">
        <v>740</v>
      </c>
      <c r="P151" s="10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122</v>
      </c>
      <c r="AA151" t="s">
        <v>580</v>
      </c>
      <c r="AB151">
        <v>0</v>
      </c>
      <c r="AC151" s="35">
        <v>0</v>
      </c>
      <c r="AD151" s="36">
        <f t="shared" si="4"/>
        <v>0</v>
      </c>
      <c r="AF151">
        <v>80</v>
      </c>
      <c r="AG151" t="s">
        <v>456</v>
      </c>
      <c r="AH151">
        <v>3</v>
      </c>
      <c r="AI151" s="35">
        <v>2.5000000000000001E-3</v>
      </c>
      <c r="AK151">
        <v>336</v>
      </c>
      <c r="AL151" t="s">
        <v>1418</v>
      </c>
      <c r="AM151">
        <v>0</v>
      </c>
    </row>
    <row r="152" spans="1:39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19" t="s">
        <v>1140</v>
      </c>
      <c r="O152" s="16" t="s">
        <v>746</v>
      </c>
      <c r="P152" s="10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123</v>
      </c>
      <c r="AA152" t="s">
        <v>490</v>
      </c>
      <c r="AB152">
        <v>5</v>
      </c>
      <c r="AC152" s="35">
        <v>0.11799999999999999</v>
      </c>
      <c r="AD152" s="36">
        <f t="shared" si="4"/>
        <v>0.59</v>
      </c>
      <c r="AF152">
        <v>81</v>
      </c>
      <c r="AG152" t="s">
        <v>457</v>
      </c>
      <c r="AH152">
        <v>3</v>
      </c>
      <c r="AI152" s="35">
        <v>2.5000000000000001E-3</v>
      </c>
      <c r="AK152">
        <v>337</v>
      </c>
      <c r="AL152" t="s">
        <v>1409</v>
      </c>
      <c r="AM152">
        <v>0</v>
      </c>
    </row>
    <row r="153" spans="1:39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19" t="s">
        <v>1140</v>
      </c>
      <c r="O153" s="16" t="s">
        <v>733</v>
      </c>
      <c r="P153" s="10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5">
        <v>0.1</v>
      </c>
      <c r="AD153" s="36">
        <f t="shared" si="4"/>
        <v>0.1</v>
      </c>
      <c r="AF153">
        <v>82</v>
      </c>
      <c r="AG153" t="s">
        <v>458</v>
      </c>
      <c r="AH153">
        <v>3</v>
      </c>
      <c r="AI153" s="35">
        <v>2.5000000000000001E-3</v>
      </c>
      <c r="AK153">
        <v>338</v>
      </c>
      <c r="AL153" t="s">
        <v>1456</v>
      </c>
      <c r="AM153">
        <v>0</v>
      </c>
    </row>
    <row r="154" spans="1:39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19" t="s">
        <v>1140</v>
      </c>
      <c r="O154" s="16" t="s">
        <v>734</v>
      </c>
      <c r="P154" s="10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125</v>
      </c>
      <c r="AA154" t="s">
        <v>1072</v>
      </c>
      <c r="AB154">
        <v>0</v>
      </c>
      <c r="AC154" s="35">
        <v>0</v>
      </c>
      <c r="AD154" s="36">
        <f t="shared" si="4"/>
        <v>0</v>
      </c>
      <c r="AF154">
        <v>86</v>
      </c>
      <c r="AG154" t="s">
        <v>462</v>
      </c>
      <c r="AH154">
        <v>3</v>
      </c>
      <c r="AI154" s="35">
        <v>2.5000000000000001E-3</v>
      </c>
      <c r="AK154">
        <v>339</v>
      </c>
      <c r="AL154" t="s">
        <v>1407</v>
      </c>
      <c r="AM154">
        <v>0</v>
      </c>
    </row>
    <row r="155" spans="1:39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19" t="s">
        <v>1107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126</v>
      </c>
      <c r="AA155" t="s">
        <v>492</v>
      </c>
      <c r="AB155">
        <v>2</v>
      </c>
      <c r="AC155" s="35">
        <v>0.125</v>
      </c>
      <c r="AD155" s="36">
        <f t="shared" si="4"/>
        <v>0.25</v>
      </c>
      <c r="AF155">
        <v>102</v>
      </c>
      <c r="AG155" t="s">
        <v>476</v>
      </c>
      <c r="AH155">
        <v>3</v>
      </c>
      <c r="AI155" s="35">
        <v>2.5000000000000001E-3</v>
      </c>
      <c r="AK155">
        <v>340</v>
      </c>
      <c r="AL155" t="s">
        <v>1436</v>
      </c>
      <c r="AM155">
        <v>0</v>
      </c>
    </row>
    <row r="156" spans="1:39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19" t="s">
        <v>1107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127</v>
      </c>
      <c r="AA156" t="s">
        <v>493</v>
      </c>
      <c r="AB156">
        <v>1</v>
      </c>
      <c r="AC156" s="35">
        <v>0.09</v>
      </c>
      <c r="AD156" s="36">
        <f t="shared" si="4"/>
        <v>0.09</v>
      </c>
      <c r="AF156">
        <v>104</v>
      </c>
      <c r="AG156" t="s">
        <v>478</v>
      </c>
      <c r="AH156">
        <v>3</v>
      </c>
      <c r="AI156" s="35">
        <v>2.5000000000000001E-3</v>
      </c>
      <c r="AK156">
        <v>341</v>
      </c>
      <c r="AL156" t="s">
        <v>1438</v>
      </c>
      <c r="AM156">
        <v>0</v>
      </c>
    </row>
    <row r="157" spans="1:39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19" t="s">
        <v>1107</v>
      </c>
      <c r="O157" s="10" t="s">
        <v>685</v>
      </c>
      <c r="P157" s="10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1214</v>
      </c>
      <c r="X157" s="10" t="s">
        <v>330</v>
      </c>
      <c r="Z157">
        <v>128</v>
      </c>
      <c r="AA157" t="s">
        <v>494</v>
      </c>
      <c r="AB157">
        <v>0</v>
      </c>
      <c r="AC157" s="35">
        <v>0</v>
      </c>
      <c r="AD157" s="36">
        <f t="shared" si="4"/>
        <v>0</v>
      </c>
      <c r="AF157">
        <v>115</v>
      </c>
      <c r="AG157" t="s">
        <v>485</v>
      </c>
      <c r="AH157">
        <v>3</v>
      </c>
      <c r="AI157" s="35">
        <v>2.5000000000000001E-3</v>
      </c>
      <c r="AK157">
        <v>342</v>
      </c>
      <c r="AL157" t="s">
        <v>1417</v>
      </c>
      <c r="AM157">
        <v>0</v>
      </c>
    </row>
    <row r="158" spans="1:39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19" t="s">
        <v>1176</v>
      </c>
      <c r="O158" s="10" t="s">
        <v>686</v>
      </c>
      <c r="P158" s="10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5">
        <v>7.0000000000000007E-2</v>
      </c>
      <c r="AD158" s="36">
        <f t="shared" ref="AD158:AD221" si="12">AC158*AB158</f>
        <v>0.21000000000000002</v>
      </c>
      <c r="AF158">
        <v>129</v>
      </c>
      <c r="AG158" t="s">
        <v>583</v>
      </c>
      <c r="AH158">
        <v>3</v>
      </c>
      <c r="AI158" s="35">
        <v>2.5000000000000001E-3</v>
      </c>
      <c r="AK158">
        <v>345</v>
      </c>
      <c r="AL158" t="s">
        <v>1440</v>
      </c>
      <c r="AM158">
        <v>0</v>
      </c>
    </row>
    <row r="159" spans="1:39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19" t="s">
        <v>1176</v>
      </c>
      <c r="O159" s="16" t="s">
        <v>736</v>
      </c>
      <c r="P159" s="10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130</v>
      </c>
      <c r="AA159" t="s">
        <v>584</v>
      </c>
      <c r="AB159">
        <v>1</v>
      </c>
      <c r="AC159" s="35">
        <v>0.02</v>
      </c>
      <c r="AD159" s="36">
        <f t="shared" si="12"/>
        <v>0.02</v>
      </c>
      <c r="AF159">
        <v>132</v>
      </c>
      <c r="AG159" t="s">
        <v>495</v>
      </c>
      <c r="AH159">
        <v>3</v>
      </c>
      <c r="AI159" s="35">
        <v>2.5000000000000001E-3</v>
      </c>
      <c r="AK159">
        <v>348</v>
      </c>
      <c r="AL159" t="s">
        <v>1450</v>
      </c>
      <c r="AM159">
        <v>0</v>
      </c>
    </row>
    <row r="160" spans="1:39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19" t="s">
        <v>664</v>
      </c>
      <c r="O160" s="10" t="s">
        <v>687</v>
      </c>
      <c r="P160" s="1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131</v>
      </c>
      <c r="AA160" t="s">
        <v>582</v>
      </c>
      <c r="AB160">
        <v>0</v>
      </c>
      <c r="AC160" s="35">
        <v>0</v>
      </c>
      <c r="AD160" s="36">
        <f t="shared" si="12"/>
        <v>0</v>
      </c>
      <c r="AF160">
        <v>135</v>
      </c>
      <c r="AG160" t="s">
        <v>62</v>
      </c>
      <c r="AH160">
        <v>3</v>
      </c>
      <c r="AI160" s="35">
        <v>2.5000000000000001E-3</v>
      </c>
      <c r="AK160">
        <v>349</v>
      </c>
      <c r="AL160" t="s">
        <v>1451</v>
      </c>
      <c r="AM160">
        <v>0</v>
      </c>
    </row>
    <row r="161" spans="1:39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19" t="s">
        <v>657</v>
      </c>
      <c r="O161" s="10" t="s">
        <v>688</v>
      </c>
      <c r="P161" s="10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132</v>
      </c>
      <c r="AA161" t="s">
        <v>495</v>
      </c>
      <c r="AB161">
        <v>15</v>
      </c>
      <c r="AC161" s="35">
        <v>0.14330000000000001</v>
      </c>
      <c r="AD161" s="36">
        <f t="shared" si="12"/>
        <v>2.1495000000000002</v>
      </c>
      <c r="AF161">
        <v>148</v>
      </c>
      <c r="AG161" t="s">
        <v>507</v>
      </c>
      <c r="AH161">
        <v>3</v>
      </c>
      <c r="AI161" s="35">
        <v>2.5000000000000001E-3</v>
      </c>
      <c r="AK161">
        <v>33</v>
      </c>
      <c r="AL161" t="s">
        <v>798</v>
      </c>
      <c r="AM161">
        <v>1</v>
      </c>
    </row>
    <row r="162" spans="1:39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19" t="s">
        <v>657</v>
      </c>
      <c r="O162" s="16" t="s">
        <v>725</v>
      </c>
      <c r="P162" s="10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133</v>
      </c>
      <c r="AA162" t="s">
        <v>496</v>
      </c>
      <c r="AB162">
        <v>3</v>
      </c>
      <c r="AC162" s="35">
        <v>0.1767</v>
      </c>
      <c r="AD162" s="36">
        <f t="shared" si="12"/>
        <v>0.53010000000000002</v>
      </c>
      <c r="AF162">
        <v>172</v>
      </c>
      <c r="AG162" t="s">
        <v>522</v>
      </c>
      <c r="AH162">
        <v>3</v>
      </c>
      <c r="AI162" s="35">
        <v>2.5000000000000001E-3</v>
      </c>
      <c r="AK162">
        <v>34</v>
      </c>
      <c r="AL162" t="s">
        <v>799</v>
      </c>
      <c r="AM162">
        <v>1</v>
      </c>
    </row>
    <row r="163" spans="1:39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19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134</v>
      </c>
      <c r="AA163" t="s">
        <v>497</v>
      </c>
      <c r="AB163">
        <v>10</v>
      </c>
      <c r="AC163" s="35">
        <v>0.21099999999999999</v>
      </c>
      <c r="AD163" s="36">
        <f t="shared" si="12"/>
        <v>2.11</v>
      </c>
      <c r="AF163">
        <v>177</v>
      </c>
      <c r="AG163" t="s">
        <v>524</v>
      </c>
      <c r="AH163">
        <v>3</v>
      </c>
      <c r="AI163" s="35">
        <v>2.5000000000000001E-3</v>
      </c>
      <c r="AK163">
        <v>38</v>
      </c>
      <c r="AL163" t="s">
        <v>1383</v>
      </c>
      <c r="AM163">
        <v>1</v>
      </c>
    </row>
    <row r="164" spans="1:39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19" t="s">
        <v>1147</v>
      </c>
      <c r="O164" s="16" t="s">
        <v>783</v>
      </c>
      <c r="P164" s="10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1215</v>
      </c>
      <c r="X164" t="s">
        <v>336</v>
      </c>
      <c r="Z164">
        <v>135</v>
      </c>
      <c r="AA164" t="s">
        <v>62</v>
      </c>
      <c r="AB164">
        <v>5</v>
      </c>
      <c r="AC164" s="35">
        <v>0.154</v>
      </c>
      <c r="AD164" s="36">
        <f t="shared" si="12"/>
        <v>0.77</v>
      </c>
      <c r="AF164">
        <v>186</v>
      </c>
      <c r="AG164" t="s">
        <v>103</v>
      </c>
      <c r="AH164">
        <v>3</v>
      </c>
      <c r="AI164" s="35">
        <v>2.5000000000000001E-3</v>
      </c>
      <c r="AK164">
        <v>40</v>
      </c>
      <c r="AL164" t="s">
        <v>1386</v>
      </c>
      <c r="AM164">
        <v>1</v>
      </c>
    </row>
    <row r="165" spans="1:39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19" t="s">
        <v>1147</v>
      </c>
      <c r="O165" s="16" t="s">
        <v>739</v>
      </c>
      <c r="P165" s="10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136</v>
      </c>
      <c r="AA165" t="s">
        <v>63</v>
      </c>
      <c r="AB165">
        <v>2</v>
      </c>
      <c r="AC165" s="35">
        <v>0.12</v>
      </c>
      <c r="AD165" s="36">
        <f t="shared" si="12"/>
        <v>0.24</v>
      </c>
      <c r="AF165">
        <v>188</v>
      </c>
      <c r="AG165" t="s">
        <v>96</v>
      </c>
      <c r="AH165">
        <v>3</v>
      </c>
      <c r="AI165" s="35">
        <v>2.5000000000000001E-3</v>
      </c>
      <c r="AK165">
        <v>44</v>
      </c>
      <c r="AL165" t="s">
        <v>1382</v>
      </c>
      <c r="AM165">
        <v>1</v>
      </c>
    </row>
    <row r="166" spans="1:39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19" t="s">
        <v>1147</v>
      </c>
      <c r="O166" s="31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137</v>
      </c>
      <c r="AA166" t="s">
        <v>498</v>
      </c>
      <c r="AB166">
        <v>13</v>
      </c>
      <c r="AC166" s="35">
        <v>0.28079999999999999</v>
      </c>
      <c r="AD166" s="36">
        <f t="shared" si="12"/>
        <v>3.6503999999999999</v>
      </c>
      <c r="AF166">
        <v>191</v>
      </c>
      <c r="AG166" t="s">
        <v>529</v>
      </c>
      <c r="AH166">
        <v>3</v>
      </c>
      <c r="AI166" s="35">
        <v>2.5000000000000001E-3</v>
      </c>
      <c r="AK166">
        <v>47</v>
      </c>
      <c r="AL166" t="s">
        <v>1439</v>
      </c>
      <c r="AM166">
        <v>1</v>
      </c>
    </row>
    <row r="167" spans="1:39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19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138</v>
      </c>
      <c r="AA167" t="s">
        <v>499</v>
      </c>
      <c r="AB167">
        <v>3</v>
      </c>
      <c r="AC167" s="35">
        <v>0.23330000000000001</v>
      </c>
      <c r="AD167" s="36">
        <f t="shared" si="12"/>
        <v>0.69989999999999997</v>
      </c>
      <c r="AF167">
        <v>192</v>
      </c>
      <c r="AG167" t="s">
        <v>801</v>
      </c>
      <c r="AH167">
        <v>3</v>
      </c>
      <c r="AI167" s="35">
        <v>2.5000000000000001E-3</v>
      </c>
      <c r="AK167">
        <v>48</v>
      </c>
      <c r="AL167" t="s">
        <v>1388</v>
      </c>
      <c r="AM167">
        <v>1</v>
      </c>
    </row>
    <row r="168" spans="1:39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19"/>
      <c r="O168" s="10" t="s">
        <v>689</v>
      </c>
      <c r="P168" s="10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139</v>
      </c>
      <c r="AA168" t="s">
        <v>500</v>
      </c>
      <c r="AB168">
        <v>11</v>
      </c>
      <c r="AC168" s="35">
        <v>0.31909999999999999</v>
      </c>
      <c r="AD168" s="36">
        <f t="shared" si="12"/>
        <v>3.5101</v>
      </c>
      <c r="AF168">
        <v>212</v>
      </c>
      <c r="AG168" t="s">
        <v>549</v>
      </c>
      <c r="AH168">
        <v>3</v>
      </c>
      <c r="AI168" s="35">
        <v>2.5000000000000001E-3</v>
      </c>
      <c r="AK168">
        <v>51</v>
      </c>
      <c r="AL168" t="s">
        <v>1377</v>
      </c>
      <c r="AM168">
        <v>1</v>
      </c>
    </row>
    <row r="169" spans="1:39" x14ac:dyDescent="0.25">
      <c r="A169">
        <v>21</v>
      </c>
      <c r="B169">
        <v>24</v>
      </c>
      <c r="C169" s="10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19" t="s">
        <v>1175</v>
      </c>
      <c r="O169" s="10" t="s">
        <v>690</v>
      </c>
      <c r="P169" s="10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140</v>
      </c>
      <c r="AA169" t="s">
        <v>501</v>
      </c>
      <c r="AB169">
        <v>0</v>
      </c>
      <c r="AC169" s="35">
        <v>0</v>
      </c>
      <c r="AD169" s="36">
        <f t="shared" si="12"/>
        <v>0</v>
      </c>
      <c r="AF169">
        <v>215</v>
      </c>
      <c r="AG169" t="s">
        <v>552</v>
      </c>
      <c r="AH169">
        <v>3</v>
      </c>
      <c r="AI169" s="35">
        <v>2.5000000000000001E-3</v>
      </c>
      <c r="AK169">
        <v>53</v>
      </c>
      <c r="AL169" t="s">
        <v>1394</v>
      </c>
      <c r="AM169">
        <v>1</v>
      </c>
    </row>
    <row r="170" spans="1:39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19" t="s">
        <v>1175</v>
      </c>
      <c r="O170" s="16" t="s">
        <v>738</v>
      </c>
      <c r="P170" s="1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141</v>
      </c>
      <c r="AA170" t="s">
        <v>66</v>
      </c>
      <c r="AB170">
        <v>14</v>
      </c>
      <c r="AC170" s="35">
        <v>0.13789999999999999</v>
      </c>
      <c r="AD170" s="36">
        <f t="shared" si="12"/>
        <v>1.9305999999999999</v>
      </c>
      <c r="AF170">
        <v>218</v>
      </c>
      <c r="AG170" t="s">
        <v>555</v>
      </c>
      <c r="AH170">
        <v>3</v>
      </c>
      <c r="AI170" s="35">
        <v>2.5000000000000001E-3</v>
      </c>
      <c r="AK170">
        <v>59</v>
      </c>
      <c r="AL170" t="s">
        <v>1300</v>
      </c>
      <c r="AM170">
        <v>1</v>
      </c>
    </row>
    <row r="171" spans="1:39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19"/>
      <c r="O171" s="16" t="s">
        <v>691</v>
      </c>
      <c r="P171" s="10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142</v>
      </c>
      <c r="AA171" t="s">
        <v>502</v>
      </c>
      <c r="AB171">
        <v>0</v>
      </c>
      <c r="AC171" s="35">
        <v>0</v>
      </c>
      <c r="AD171" s="36">
        <f t="shared" si="12"/>
        <v>0</v>
      </c>
      <c r="AF171">
        <v>226</v>
      </c>
      <c r="AG171" t="s">
        <v>562</v>
      </c>
      <c r="AH171">
        <v>3</v>
      </c>
      <c r="AI171" s="35">
        <v>2.5000000000000001E-3</v>
      </c>
      <c r="AK171">
        <v>60</v>
      </c>
      <c r="AL171" t="s">
        <v>1252</v>
      </c>
      <c r="AM171">
        <v>1</v>
      </c>
    </row>
    <row r="172" spans="1:39" x14ac:dyDescent="0.25">
      <c r="A172">
        <v>27</v>
      </c>
      <c r="B172">
        <v>27</v>
      </c>
      <c r="C172" s="10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19"/>
      <c r="O172" s="16" t="s">
        <v>750</v>
      </c>
      <c r="P172" s="57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1213</v>
      </c>
      <c r="X172" s="10" t="s">
        <v>194</v>
      </c>
      <c r="Z172">
        <v>143</v>
      </c>
      <c r="AA172" t="s">
        <v>503</v>
      </c>
      <c r="AB172">
        <v>6</v>
      </c>
      <c r="AC172" s="35">
        <v>0.16170000000000001</v>
      </c>
      <c r="AD172" s="36">
        <f t="shared" si="12"/>
        <v>0.97020000000000006</v>
      </c>
      <c r="AF172">
        <v>241</v>
      </c>
      <c r="AG172" t="s">
        <v>1145</v>
      </c>
      <c r="AH172">
        <v>3</v>
      </c>
      <c r="AI172" s="35">
        <v>2.5000000000000001E-3</v>
      </c>
      <c r="AK172">
        <v>61</v>
      </c>
      <c r="AL172" t="s">
        <v>881</v>
      </c>
      <c r="AM172">
        <v>1</v>
      </c>
    </row>
    <row r="173" spans="1:39" x14ac:dyDescent="0.25">
      <c r="A173">
        <v>28</v>
      </c>
      <c r="B173">
        <v>28</v>
      </c>
      <c r="C173" s="10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19"/>
      <c r="O173" s="16" t="s">
        <v>763</v>
      </c>
      <c r="P173" s="10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144</v>
      </c>
      <c r="AA173" t="s">
        <v>67</v>
      </c>
      <c r="AB173">
        <v>0</v>
      </c>
      <c r="AC173" s="35">
        <v>0</v>
      </c>
      <c r="AD173" s="36">
        <f t="shared" si="12"/>
        <v>0</v>
      </c>
      <c r="AF173">
        <v>244</v>
      </c>
      <c r="AG173" t="s">
        <v>1150</v>
      </c>
      <c r="AH173">
        <v>3</v>
      </c>
      <c r="AI173" s="35">
        <v>2.5000000000000001E-3</v>
      </c>
      <c r="AK173">
        <v>62</v>
      </c>
      <c r="AL173" t="s">
        <v>882</v>
      </c>
      <c r="AM173">
        <v>1</v>
      </c>
    </row>
    <row r="174" spans="1:39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19" t="s">
        <v>1141</v>
      </c>
      <c r="O174" s="16" t="s">
        <v>764</v>
      </c>
      <c r="P174" s="10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145</v>
      </c>
      <c r="AA174" t="s">
        <v>504</v>
      </c>
      <c r="AB174">
        <v>0</v>
      </c>
      <c r="AC174" s="35">
        <v>0</v>
      </c>
      <c r="AD174" s="36">
        <f t="shared" si="12"/>
        <v>0</v>
      </c>
      <c r="AF174">
        <v>247</v>
      </c>
      <c r="AG174" t="s">
        <v>1153</v>
      </c>
      <c r="AH174">
        <v>3</v>
      </c>
      <c r="AI174" s="35">
        <v>2.5000000000000001E-3</v>
      </c>
      <c r="AK174">
        <v>63</v>
      </c>
      <c r="AL174" t="s">
        <v>883</v>
      </c>
      <c r="AM174">
        <v>1</v>
      </c>
    </row>
    <row r="175" spans="1:39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19" t="s">
        <v>1141</v>
      </c>
      <c r="O175" s="16" t="s">
        <v>707</v>
      </c>
      <c r="P175" s="10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146</v>
      </c>
      <c r="AA175" t="s">
        <v>505</v>
      </c>
      <c r="AB175">
        <v>10</v>
      </c>
      <c r="AC175" s="35">
        <v>0.187</v>
      </c>
      <c r="AD175" s="36">
        <f t="shared" si="12"/>
        <v>1.87</v>
      </c>
      <c r="AF175">
        <v>254</v>
      </c>
      <c r="AG175" t="s">
        <v>1160</v>
      </c>
      <c r="AH175">
        <v>3</v>
      </c>
      <c r="AI175" s="35">
        <v>2.5000000000000001E-3</v>
      </c>
      <c r="AK175">
        <v>64</v>
      </c>
      <c r="AL175" t="s">
        <v>897</v>
      </c>
      <c r="AM175">
        <v>1</v>
      </c>
    </row>
    <row r="176" spans="1:39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19" t="s">
        <v>1141</v>
      </c>
      <c r="O176" s="16" t="s">
        <v>747</v>
      </c>
      <c r="P176" s="10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147</v>
      </c>
      <c r="AA176" t="s">
        <v>506</v>
      </c>
      <c r="AB176">
        <v>1</v>
      </c>
      <c r="AC176" s="35">
        <v>0.22</v>
      </c>
      <c r="AD176" s="36">
        <f t="shared" si="12"/>
        <v>0.22</v>
      </c>
      <c r="AF176">
        <v>255</v>
      </c>
      <c r="AG176" t="s">
        <v>1161</v>
      </c>
      <c r="AH176">
        <v>3</v>
      </c>
      <c r="AI176" s="35">
        <v>2.5000000000000001E-3</v>
      </c>
      <c r="AK176">
        <v>65</v>
      </c>
      <c r="AL176" t="s">
        <v>879</v>
      </c>
      <c r="AM176">
        <v>1</v>
      </c>
    </row>
    <row r="177" spans="1:39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19"/>
      <c r="O177" s="16" t="s">
        <v>765</v>
      </c>
      <c r="P177" s="1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148</v>
      </c>
      <c r="AA177" t="s">
        <v>507</v>
      </c>
      <c r="AB177">
        <v>6</v>
      </c>
      <c r="AC177" s="35">
        <v>0.1867</v>
      </c>
      <c r="AD177" s="36">
        <f t="shared" si="12"/>
        <v>1.1202000000000001</v>
      </c>
      <c r="AF177">
        <v>260</v>
      </c>
      <c r="AG177" t="s">
        <v>1166</v>
      </c>
      <c r="AH177">
        <v>3</v>
      </c>
      <c r="AI177" s="35">
        <v>2.5000000000000001E-3</v>
      </c>
      <c r="AK177">
        <v>66</v>
      </c>
      <c r="AL177" t="s">
        <v>891</v>
      </c>
      <c r="AM177">
        <v>1</v>
      </c>
    </row>
    <row r="178" spans="1:39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19"/>
      <c r="O178" s="16" t="s">
        <v>770</v>
      </c>
      <c r="P178" s="17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149</v>
      </c>
      <c r="AA178" t="s">
        <v>508</v>
      </c>
      <c r="AB178">
        <v>0</v>
      </c>
      <c r="AC178" s="35">
        <v>0</v>
      </c>
      <c r="AD178" s="36">
        <f t="shared" si="12"/>
        <v>0</v>
      </c>
      <c r="AF178">
        <v>262</v>
      </c>
      <c r="AG178" t="s">
        <v>1168</v>
      </c>
      <c r="AH178">
        <v>3</v>
      </c>
      <c r="AI178" s="35">
        <v>2.5000000000000001E-3</v>
      </c>
      <c r="AK178">
        <v>67</v>
      </c>
      <c r="AL178" t="s">
        <v>890</v>
      </c>
      <c r="AM178">
        <v>1</v>
      </c>
    </row>
    <row r="179" spans="1:39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19"/>
      <c r="O179" s="16" t="s">
        <v>774</v>
      </c>
      <c r="P179" s="17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150</v>
      </c>
      <c r="AA179" t="s">
        <v>509</v>
      </c>
      <c r="AB179">
        <v>2</v>
      </c>
      <c r="AC179" s="35">
        <v>0.32500000000000001</v>
      </c>
      <c r="AD179" s="36">
        <f t="shared" si="12"/>
        <v>0.65</v>
      </c>
      <c r="AF179">
        <v>265</v>
      </c>
      <c r="AG179" t="s">
        <v>1178</v>
      </c>
      <c r="AH179">
        <v>3</v>
      </c>
      <c r="AI179" s="35">
        <v>2.5000000000000001E-3</v>
      </c>
      <c r="AK179">
        <v>68</v>
      </c>
      <c r="AL179" t="s">
        <v>886</v>
      </c>
      <c r="AM179">
        <v>1</v>
      </c>
    </row>
    <row r="180" spans="1:39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19"/>
      <c r="O180" s="16" t="s">
        <v>742</v>
      </c>
      <c r="P180" s="1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151</v>
      </c>
      <c r="AA180" t="s">
        <v>510</v>
      </c>
      <c r="AB180">
        <v>4</v>
      </c>
      <c r="AC180" s="35">
        <v>9.2499999999999999E-2</v>
      </c>
      <c r="AD180" s="36">
        <f t="shared" si="12"/>
        <v>0.37</v>
      </c>
      <c r="AF180">
        <v>268</v>
      </c>
      <c r="AG180" t="s">
        <v>1180</v>
      </c>
      <c r="AH180">
        <v>3</v>
      </c>
      <c r="AI180" s="35">
        <v>2.5000000000000001E-3</v>
      </c>
      <c r="AK180">
        <v>69</v>
      </c>
      <c r="AL180" t="s">
        <v>887</v>
      </c>
      <c r="AM180">
        <v>1</v>
      </c>
    </row>
    <row r="181" spans="1:39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19"/>
      <c r="O181" s="16" t="s">
        <v>743</v>
      </c>
      <c r="P181" s="10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152</v>
      </c>
      <c r="AA181" t="s">
        <v>511</v>
      </c>
      <c r="AB181">
        <v>3</v>
      </c>
      <c r="AC181" s="35">
        <v>8.3299999999999999E-2</v>
      </c>
      <c r="AD181" s="36">
        <f t="shared" si="12"/>
        <v>0.24990000000000001</v>
      </c>
      <c r="AF181">
        <v>277</v>
      </c>
      <c r="AG181" t="s">
        <v>1190</v>
      </c>
      <c r="AH181">
        <v>3</v>
      </c>
      <c r="AI181" s="35">
        <v>2.5000000000000001E-3</v>
      </c>
      <c r="AK181">
        <v>70</v>
      </c>
      <c r="AL181" t="s">
        <v>888</v>
      </c>
      <c r="AM181">
        <v>1</v>
      </c>
    </row>
    <row r="182" spans="1:39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19"/>
      <c r="O182" s="16" t="s">
        <v>744</v>
      </c>
      <c r="P182" s="10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153</v>
      </c>
      <c r="AA182" t="s">
        <v>512</v>
      </c>
      <c r="AB182">
        <v>6</v>
      </c>
      <c r="AC182" s="35">
        <v>0.1467</v>
      </c>
      <c r="AD182" s="36">
        <f t="shared" si="12"/>
        <v>0.88019999999999998</v>
      </c>
      <c r="AF182">
        <v>280</v>
      </c>
      <c r="AG182" t="s">
        <v>1225</v>
      </c>
      <c r="AH182">
        <v>3</v>
      </c>
      <c r="AI182" s="35">
        <v>2.5000000000000001E-3</v>
      </c>
      <c r="AK182">
        <v>71</v>
      </c>
      <c r="AL182" t="s">
        <v>889</v>
      </c>
      <c r="AM182">
        <v>1</v>
      </c>
    </row>
    <row r="183" spans="1:39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19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154</v>
      </c>
      <c r="AA183" t="s">
        <v>513</v>
      </c>
      <c r="AB183">
        <v>1</v>
      </c>
      <c r="AC183" s="35">
        <v>0.09</v>
      </c>
      <c r="AD183" s="36">
        <f t="shared" si="12"/>
        <v>0.09</v>
      </c>
      <c r="AF183">
        <v>295</v>
      </c>
      <c r="AG183" t="s">
        <v>1223</v>
      </c>
      <c r="AH183">
        <v>3</v>
      </c>
      <c r="AI183" s="35">
        <v>2.5000000000000001E-3</v>
      </c>
      <c r="AK183">
        <v>72</v>
      </c>
      <c r="AL183" t="s">
        <v>878</v>
      </c>
      <c r="AM183">
        <v>1</v>
      </c>
    </row>
    <row r="184" spans="1:39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19" t="s">
        <v>1113</v>
      </c>
      <c r="O184" s="31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155</v>
      </c>
      <c r="AA184" t="s">
        <v>514</v>
      </c>
      <c r="AB184">
        <v>0</v>
      </c>
      <c r="AC184" s="35">
        <v>0</v>
      </c>
      <c r="AD184" s="36">
        <f t="shared" si="12"/>
        <v>0</v>
      </c>
      <c r="AF184">
        <v>296</v>
      </c>
      <c r="AG184" t="s">
        <v>1224</v>
      </c>
      <c r="AH184">
        <v>3</v>
      </c>
      <c r="AI184" s="35">
        <v>2.5000000000000001E-3</v>
      </c>
      <c r="AK184">
        <v>73</v>
      </c>
      <c r="AL184" t="s">
        <v>880</v>
      </c>
      <c r="AM184">
        <v>1</v>
      </c>
    </row>
    <row r="185" spans="1:39" x14ac:dyDescent="0.25">
      <c r="A185">
        <v>40</v>
      </c>
      <c r="B185">
        <v>40</v>
      </c>
      <c r="C185" s="10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19" t="s">
        <v>637</v>
      </c>
      <c r="O185" s="16" t="s">
        <v>745</v>
      </c>
      <c r="P185" s="10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156</v>
      </c>
      <c r="AA185" t="s">
        <v>37</v>
      </c>
      <c r="AB185">
        <v>3</v>
      </c>
      <c r="AC185" s="35">
        <v>0.1333</v>
      </c>
      <c r="AD185" s="36">
        <f t="shared" si="12"/>
        <v>0.39990000000000003</v>
      </c>
      <c r="AF185">
        <v>14</v>
      </c>
      <c r="AG185" t="s">
        <v>402</v>
      </c>
      <c r="AH185">
        <v>4</v>
      </c>
      <c r="AI185" s="35">
        <v>3.3999999999999998E-3</v>
      </c>
      <c r="AK185">
        <v>74</v>
      </c>
      <c r="AL185" t="s">
        <v>892</v>
      </c>
      <c r="AM185">
        <v>1</v>
      </c>
    </row>
    <row r="186" spans="1:39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19" t="s">
        <v>1175</v>
      </c>
      <c r="O186" s="10" t="s">
        <v>703</v>
      </c>
      <c r="P186" s="10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157</v>
      </c>
      <c r="AA186" t="s">
        <v>38</v>
      </c>
      <c r="AB186">
        <v>1</v>
      </c>
      <c r="AC186" s="35">
        <v>0.06</v>
      </c>
      <c r="AD186" s="36">
        <f t="shared" si="12"/>
        <v>0.06</v>
      </c>
      <c r="AF186">
        <v>18</v>
      </c>
      <c r="AG186" t="s">
        <v>404</v>
      </c>
      <c r="AH186">
        <v>4</v>
      </c>
      <c r="AI186" s="35">
        <v>3.3999999999999998E-3</v>
      </c>
      <c r="AK186">
        <v>76</v>
      </c>
      <c r="AL186" t="s">
        <v>988</v>
      </c>
      <c r="AM186">
        <v>1</v>
      </c>
    </row>
    <row r="187" spans="1:39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19" t="s">
        <v>1175</v>
      </c>
      <c r="O187" s="10" t="s">
        <v>704</v>
      </c>
      <c r="P187" s="10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158</v>
      </c>
      <c r="AA187" t="s">
        <v>39</v>
      </c>
      <c r="AB187">
        <v>4</v>
      </c>
      <c r="AC187" s="35">
        <v>9.7500000000000003E-2</v>
      </c>
      <c r="AD187" s="36">
        <f t="shared" si="12"/>
        <v>0.39</v>
      </c>
      <c r="AF187">
        <v>20</v>
      </c>
      <c r="AG187" t="s">
        <v>406</v>
      </c>
      <c r="AH187">
        <v>4</v>
      </c>
      <c r="AI187" s="35">
        <v>3.3999999999999998E-3</v>
      </c>
      <c r="AK187">
        <v>78</v>
      </c>
      <c r="AL187" t="s">
        <v>898</v>
      </c>
      <c r="AM187">
        <v>1</v>
      </c>
    </row>
    <row r="188" spans="1:39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19" t="s">
        <v>1175</v>
      </c>
      <c r="O188" s="55" t="s">
        <v>705</v>
      </c>
      <c r="P188" t="s">
        <v>1555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159</v>
      </c>
      <c r="AA188" t="s">
        <v>40</v>
      </c>
      <c r="AB188">
        <v>1</v>
      </c>
      <c r="AC188" s="35">
        <v>0.1</v>
      </c>
      <c r="AD188" s="36">
        <f t="shared" si="12"/>
        <v>0.1</v>
      </c>
      <c r="AF188">
        <v>39</v>
      </c>
      <c r="AG188" t="s">
        <v>423</v>
      </c>
      <c r="AH188">
        <v>4</v>
      </c>
      <c r="AI188" s="35">
        <v>3.3999999999999998E-3</v>
      </c>
      <c r="AK188">
        <v>80</v>
      </c>
      <c r="AL188" t="s">
        <v>906</v>
      </c>
      <c r="AM188">
        <v>1</v>
      </c>
    </row>
    <row r="189" spans="1:39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19"/>
      <c r="O189" s="55" t="s">
        <v>706</v>
      </c>
      <c r="P189" t="s">
        <v>1556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160</v>
      </c>
      <c r="AA189" t="s">
        <v>36</v>
      </c>
      <c r="AB189">
        <v>4</v>
      </c>
      <c r="AC189" s="35">
        <v>0.125</v>
      </c>
      <c r="AD189" s="36">
        <f t="shared" si="12"/>
        <v>0.5</v>
      </c>
      <c r="AF189">
        <v>43</v>
      </c>
      <c r="AG189" t="s">
        <v>49</v>
      </c>
      <c r="AH189">
        <v>4</v>
      </c>
      <c r="AI189" s="35">
        <v>3.3999999999999998E-3</v>
      </c>
      <c r="AK189">
        <v>81</v>
      </c>
      <c r="AL189" t="s">
        <v>904</v>
      </c>
      <c r="AM189">
        <v>1</v>
      </c>
    </row>
    <row r="190" spans="1:39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19"/>
      <c r="O190" s="10" t="s">
        <v>728</v>
      </c>
      <c r="P190" s="1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161</v>
      </c>
      <c r="AA190" t="s">
        <v>515</v>
      </c>
      <c r="AB190">
        <v>1</v>
      </c>
      <c r="AC190" s="35">
        <v>0.02</v>
      </c>
      <c r="AD190" s="36">
        <f t="shared" si="12"/>
        <v>0.02</v>
      </c>
      <c r="AF190">
        <v>64</v>
      </c>
      <c r="AG190" t="s">
        <v>440</v>
      </c>
      <c r="AH190">
        <v>4</v>
      </c>
      <c r="AI190" s="35">
        <v>3.3999999999999998E-3</v>
      </c>
      <c r="AK190">
        <v>84</v>
      </c>
      <c r="AL190" t="s">
        <v>899</v>
      </c>
      <c r="AM190">
        <v>1</v>
      </c>
    </row>
    <row r="191" spans="1:39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19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1217</v>
      </c>
      <c r="X191" s="12" t="s">
        <v>198</v>
      </c>
      <c r="Z191">
        <v>162</v>
      </c>
      <c r="AA191" t="s">
        <v>803</v>
      </c>
      <c r="AB191">
        <v>0</v>
      </c>
      <c r="AC191" s="35">
        <v>0</v>
      </c>
      <c r="AD191" s="36">
        <f t="shared" si="12"/>
        <v>0</v>
      </c>
      <c r="AF191">
        <v>69</v>
      </c>
      <c r="AG191" t="s">
        <v>445</v>
      </c>
      <c r="AH191">
        <v>4</v>
      </c>
      <c r="AI191" s="35">
        <v>3.3999999999999998E-3</v>
      </c>
      <c r="AK191">
        <v>87</v>
      </c>
      <c r="AL191" t="s">
        <v>1014</v>
      </c>
      <c r="AM191">
        <v>1</v>
      </c>
    </row>
    <row r="192" spans="1:39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19" t="s">
        <v>871</v>
      </c>
      <c r="O192" s="16" t="s">
        <v>776</v>
      </c>
      <c r="P192" s="10">
        <v>47</v>
      </c>
      <c r="Q192" t="str">
        <f t="shared" si="11"/>
        <v>Bluebunn</v>
      </c>
      <c r="X192" s="10" t="s">
        <v>361</v>
      </c>
      <c r="Z192">
        <v>163</v>
      </c>
      <c r="AA192" t="s">
        <v>516</v>
      </c>
      <c r="AB192">
        <v>3</v>
      </c>
      <c r="AC192" s="35">
        <v>0.1067</v>
      </c>
      <c r="AD192" s="36">
        <f t="shared" si="12"/>
        <v>0.3201</v>
      </c>
      <c r="AF192">
        <v>78</v>
      </c>
      <c r="AG192" t="s">
        <v>454</v>
      </c>
      <c r="AH192">
        <v>4</v>
      </c>
      <c r="AI192" s="35">
        <v>3.3999999999999998E-3</v>
      </c>
      <c r="AK192">
        <v>88</v>
      </c>
      <c r="AL192" t="s">
        <v>903</v>
      </c>
      <c r="AM192">
        <v>1</v>
      </c>
    </row>
    <row r="193" spans="1:39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19" t="s">
        <v>645</v>
      </c>
      <c r="O193" s="16" t="s">
        <v>784</v>
      </c>
      <c r="P193" s="10">
        <v>48</v>
      </c>
      <c r="Q193" t="str">
        <f t="shared" si="11"/>
        <v>Rocky</v>
      </c>
      <c r="R193">
        <v>22</v>
      </c>
      <c r="X193" t="s">
        <v>362</v>
      </c>
      <c r="Z193">
        <v>164</v>
      </c>
      <c r="AA193" t="s">
        <v>517</v>
      </c>
      <c r="AB193">
        <v>1</v>
      </c>
      <c r="AC193" s="35">
        <v>0.19</v>
      </c>
      <c r="AD193" s="36">
        <f t="shared" si="12"/>
        <v>0.19</v>
      </c>
      <c r="AF193">
        <v>85</v>
      </c>
      <c r="AG193" t="s">
        <v>461</v>
      </c>
      <c r="AH193">
        <v>4</v>
      </c>
      <c r="AI193" s="35">
        <v>3.3999999999999998E-3</v>
      </c>
      <c r="AK193">
        <v>89</v>
      </c>
      <c r="AL193" t="s">
        <v>909</v>
      </c>
      <c r="AM193">
        <v>1</v>
      </c>
    </row>
    <row r="194" spans="1:39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19" t="s">
        <v>645</v>
      </c>
      <c r="O194" s="10" t="s">
        <v>683</v>
      </c>
      <c r="P194" s="10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518</v>
      </c>
      <c r="AB194">
        <v>1</v>
      </c>
      <c r="AC194" s="35">
        <v>0.04</v>
      </c>
      <c r="AD194" s="36">
        <f t="shared" si="12"/>
        <v>0.04</v>
      </c>
      <c r="AF194">
        <v>90</v>
      </c>
      <c r="AG194" t="s">
        <v>466</v>
      </c>
      <c r="AH194">
        <v>4</v>
      </c>
      <c r="AI194" s="35">
        <v>3.3999999999999998E-3</v>
      </c>
      <c r="AK194">
        <v>91</v>
      </c>
      <c r="AL194" t="s">
        <v>902</v>
      </c>
      <c r="AM194">
        <v>1</v>
      </c>
    </row>
    <row r="195" spans="1:39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19" t="s">
        <v>645</v>
      </c>
      <c r="O195" s="10" t="s">
        <v>692</v>
      </c>
      <c r="P195" s="10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166</v>
      </c>
      <c r="AA195" t="s">
        <v>68</v>
      </c>
      <c r="AB195">
        <v>4</v>
      </c>
      <c r="AC195" s="35">
        <v>7.0000000000000007E-2</v>
      </c>
      <c r="AD195" s="36">
        <f t="shared" si="12"/>
        <v>0.28000000000000003</v>
      </c>
      <c r="AF195">
        <v>92</v>
      </c>
      <c r="AG195" t="s">
        <v>468</v>
      </c>
      <c r="AH195">
        <v>4</v>
      </c>
      <c r="AI195" s="35">
        <v>3.3999999999999998E-3</v>
      </c>
      <c r="AK195">
        <v>92</v>
      </c>
      <c r="AL195" t="s">
        <v>1015</v>
      </c>
      <c r="AM195">
        <v>1</v>
      </c>
    </row>
    <row r="196" spans="1:39" x14ac:dyDescent="0.25">
      <c r="A196">
        <v>128</v>
      </c>
      <c r="B196">
        <v>51</v>
      </c>
      <c r="C196" s="10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19" t="s">
        <v>598</v>
      </c>
      <c r="O196" s="10" t="s">
        <v>684</v>
      </c>
      <c r="P196" s="10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167</v>
      </c>
      <c r="AA196" t="s">
        <v>69</v>
      </c>
      <c r="AB196">
        <v>1</v>
      </c>
      <c r="AC196" s="35">
        <v>0.14000000000000001</v>
      </c>
      <c r="AD196" s="36">
        <f t="shared" si="12"/>
        <v>0.14000000000000001</v>
      </c>
      <c r="AF196">
        <v>121</v>
      </c>
      <c r="AG196" t="s">
        <v>91</v>
      </c>
      <c r="AH196">
        <v>4</v>
      </c>
      <c r="AI196" s="35">
        <v>3.3999999999999998E-3</v>
      </c>
      <c r="AK196">
        <v>93</v>
      </c>
      <c r="AL196" t="s">
        <v>884</v>
      </c>
      <c r="AM196">
        <v>1</v>
      </c>
    </row>
    <row r="197" spans="1:39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19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5">
        <v>0</v>
      </c>
      <c r="AD197" s="36">
        <f t="shared" si="12"/>
        <v>0</v>
      </c>
      <c r="AF197">
        <v>123</v>
      </c>
      <c r="AG197" t="s">
        <v>490</v>
      </c>
      <c r="AH197">
        <v>4</v>
      </c>
      <c r="AI197" s="35">
        <v>3.3999999999999998E-3</v>
      </c>
      <c r="AK197">
        <v>94</v>
      </c>
      <c r="AL197" t="s">
        <v>885</v>
      </c>
      <c r="AM197">
        <v>1</v>
      </c>
    </row>
    <row r="198" spans="1:39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19" t="s">
        <v>624</v>
      </c>
      <c r="O198" s="16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169</v>
      </c>
      <c r="AA198" t="s">
        <v>519</v>
      </c>
      <c r="AB198">
        <v>5</v>
      </c>
      <c r="AC198" s="35">
        <v>0.13400000000000001</v>
      </c>
      <c r="AD198" s="36">
        <f t="shared" si="12"/>
        <v>0.67</v>
      </c>
      <c r="AF198">
        <v>126</v>
      </c>
      <c r="AG198" t="s">
        <v>492</v>
      </c>
      <c r="AH198">
        <v>4</v>
      </c>
      <c r="AI198" s="35">
        <v>3.3999999999999998E-3</v>
      </c>
      <c r="AK198">
        <v>95</v>
      </c>
      <c r="AL198" t="s">
        <v>1393</v>
      </c>
      <c r="AM198">
        <v>1</v>
      </c>
    </row>
    <row r="199" spans="1:39" x14ac:dyDescent="0.25">
      <c r="A199">
        <v>109</v>
      </c>
      <c r="B199">
        <v>54</v>
      </c>
      <c r="C199" s="10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19" t="s">
        <v>624</v>
      </c>
      <c r="O199" s="10" t="s">
        <v>693</v>
      </c>
      <c r="P199" s="10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170</v>
      </c>
      <c r="AA199" t="s">
        <v>520</v>
      </c>
      <c r="AB199">
        <v>6</v>
      </c>
      <c r="AC199" s="35">
        <v>0.17</v>
      </c>
      <c r="AD199" s="36">
        <f t="shared" si="12"/>
        <v>1.02</v>
      </c>
      <c r="AF199">
        <v>153</v>
      </c>
      <c r="AG199" t="s">
        <v>512</v>
      </c>
      <c r="AH199">
        <v>4</v>
      </c>
      <c r="AI199" s="35">
        <v>3.3999999999999998E-3</v>
      </c>
      <c r="AK199">
        <v>96</v>
      </c>
      <c r="AL199" t="s">
        <v>895</v>
      </c>
      <c r="AM199">
        <v>1</v>
      </c>
    </row>
    <row r="200" spans="1:39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19" t="s">
        <v>619</v>
      </c>
      <c r="O200" s="51" t="s">
        <v>773</v>
      </c>
      <c r="P200" t="s">
        <v>1551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171</v>
      </c>
      <c r="AA200" t="s">
        <v>521</v>
      </c>
      <c r="AB200">
        <v>2</v>
      </c>
      <c r="AC200" s="35">
        <v>0.125</v>
      </c>
      <c r="AD200" s="36">
        <f t="shared" si="12"/>
        <v>0.25</v>
      </c>
      <c r="AF200">
        <v>161</v>
      </c>
      <c r="AG200" t="s">
        <v>515</v>
      </c>
      <c r="AH200">
        <v>4</v>
      </c>
      <c r="AI200" s="35">
        <v>3.3999999999999998E-3</v>
      </c>
      <c r="AK200">
        <v>97</v>
      </c>
      <c r="AL200" t="s">
        <v>1257</v>
      </c>
      <c r="AM200">
        <v>1</v>
      </c>
    </row>
    <row r="201" spans="1:39" x14ac:dyDescent="0.25">
      <c r="A201">
        <v>131</v>
      </c>
      <c r="B201">
        <v>56</v>
      </c>
      <c r="C201" s="10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19" t="s">
        <v>619</v>
      </c>
      <c r="O201" s="51" t="s">
        <v>772</v>
      </c>
      <c r="P201" t="s">
        <v>1552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172</v>
      </c>
      <c r="AA201" t="s">
        <v>522</v>
      </c>
      <c r="AB201">
        <v>3</v>
      </c>
      <c r="AC201" s="35">
        <v>0.11</v>
      </c>
      <c r="AD201" s="36">
        <f t="shared" si="12"/>
        <v>0.33</v>
      </c>
      <c r="AF201">
        <v>162</v>
      </c>
      <c r="AG201" t="s">
        <v>803</v>
      </c>
      <c r="AH201">
        <v>4</v>
      </c>
      <c r="AI201" s="35">
        <v>3.3999999999999998E-3</v>
      </c>
      <c r="AK201">
        <v>98</v>
      </c>
      <c r="AL201" t="s">
        <v>1269</v>
      </c>
      <c r="AM201">
        <v>1</v>
      </c>
    </row>
    <row r="202" spans="1:39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19" t="s">
        <v>602</v>
      </c>
      <c r="O202" s="51" t="s">
        <v>748</v>
      </c>
      <c r="P202" t="s">
        <v>1557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173</v>
      </c>
      <c r="AA202" t="s">
        <v>523</v>
      </c>
      <c r="AB202">
        <v>0</v>
      </c>
      <c r="AC202" s="35">
        <v>0</v>
      </c>
      <c r="AD202" s="36">
        <f t="shared" si="12"/>
        <v>0</v>
      </c>
      <c r="AF202">
        <v>179</v>
      </c>
      <c r="AG202" t="s">
        <v>526</v>
      </c>
      <c r="AH202">
        <v>4</v>
      </c>
      <c r="AI202" s="35">
        <v>3.3999999999999998E-3</v>
      </c>
      <c r="AK202">
        <v>99</v>
      </c>
      <c r="AL202" t="s">
        <v>1060</v>
      </c>
      <c r="AM202">
        <v>1</v>
      </c>
    </row>
    <row r="203" spans="1:39" x14ac:dyDescent="0.25">
      <c r="A203">
        <v>181</v>
      </c>
      <c r="B203">
        <v>58</v>
      </c>
      <c r="C203" s="10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19" t="s">
        <v>602</v>
      </c>
      <c r="O203" s="16" t="s">
        <v>749</v>
      </c>
      <c r="P203" s="17">
        <v>58</v>
      </c>
      <c r="Q203" t="str">
        <f t="shared" si="11"/>
        <v>Raptorex</v>
      </c>
      <c r="U203" t="s">
        <v>525</v>
      </c>
      <c r="X203" t="s">
        <v>371</v>
      </c>
      <c r="Z203">
        <v>174</v>
      </c>
      <c r="AA203" t="s">
        <v>572</v>
      </c>
      <c r="AB203">
        <v>3</v>
      </c>
      <c r="AC203" s="35">
        <v>6.6699999999999995E-2</v>
      </c>
      <c r="AD203" s="36">
        <f t="shared" si="12"/>
        <v>0.2001</v>
      </c>
      <c r="AF203">
        <v>185</v>
      </c>
      <c r="AG203" t="s">
        <v>102</v>
      </c>
      <c r="AH203">
        <v>4</v>
      </c>
      <c r="AI203" s="35">
        <v>3.3999999999999998E-3</v>
      </c>
      <c r="AK203">
        <v>100</v>
      </c>
      <c r="AL203" t="s">
        <v>900</v>
      </c>
      <c r="AM203">
        <v>1</v>
      </c>
    </row>
    <row r="204" spans="1:39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19" t="s">
        <v>668</v>
      </c>
      <c r="O204" s="52" t="s">
        <v>708</v>
      </c>
      <c r="P204" t="s">
        <v>1545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175</v>
      </c>
      <c r="AA204" t="s">
        <v>573</v>
      </c>
      <c r="AB204">
        <v>2</v>
      </c>
      <c r="AC204" s="35">
        <v>9.5000000000000001E-2</v>
      </c>
      <c r="AD204" s="36">
        <f t="shared" si="12"/>
        <v>0.19</v>
      </c>
      <c r="AF204">
        <v>189</v>
      </c>
      <c r="AG204" t="s">
        <v>97</v>
      </c>
      <c r="AH204">
        <v>4</v>
      </c>
      <c r="AI204" s="35">
        <v>3.3999999999999998E-3</v>
      </c>
      <c r="AK204">
        <v>101</v>
      </c>
      <c r="AL204" t="s">
        <v>910</v>
      </c>
      <c r="AM204">
        <v>1</v>
      </c>
    </row>
    <row r="205" spans="1:39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19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176</v>
      </c>
      <c r="AA205" t="s">
        <v>574</v>
      </c>
      <c r="AB205">
        <v>1</v>
      </c>
      <c r="AC205" s="35">
        <v>0.05</v>
      </c>
      <c r="AD205" s="36">
        <f t="shared" si="12"/>
        <v>0.05</v>
      </c>
      <c r="AF205">
        <v>193</v>
      </c>
      <c r="AG205" t="s">
        <v>530</v>
      </c>
      <c r="AH205">
        <v>4</v>
      </c>
      <c r="AI205" s="35">
        <v>3.3999999999999998E-3</v>
      </c>
      <c r="AK205">
        <v>105</v>
      </c>
      <c r="AL205" t="s">
        <v>1375</v>
      </c>
      <c r="AM205">
        <v>1</v>
      </c>
    </row>
    <row r="206" spans="1:39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19" t="s">
        <v>871</v>
      </c>
      <c r="O206" s="51" t="s">
        <v>769</v>
      </c>
      <c r="P206" t="s">
        <v>1546</v>
      </c>
      <c r="Q206" t="str">
        <f t="shared" si="11"/>
        <v>Dualmoose</v>
      </c>
      <c r="U206" s="10" t="s">
        <v>567</v>
      </c>
      <c r="X206" t="s">
        <v>202</v>
      </c>
      <c r="Z206">
        <v>177</v>
      </c>
      <c r="AA206" t="s">
        <v>524</v>
      </c>
      <c r="AB206">
        <v>4</v>
      </c>
      <c r="AC206" s="35">
        <v>8.2500000000000004E-2</v>
      </c>
      <c r="AD206" s="36">
        <f t="shared" si="12"/>
        <v>0.33</v>
      </c>
      <c r="AF206">
        <v>194</v>
      </c>
      <c r="AG206" t="s">
        <v>531</v>
      </c>
      <c r="AH206">
        <v>4</v>
      </c>
      <c r="AI206" s="35">
        <v>3.3999999999999998E-3</v>
      </c>
      <c r="AK206">
        <v>106</v>
      </c>
      <c r="AL206" t="s">
        <v>1380</v>
      </c>
      <c r="AM206">
        <v>1</v>
      </c>
    </row>
    <row r="207" spans="1:39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19" t="s">
        <v>868</v>
      </c>
      <c r="O207" s="16" t="s">
        <v>854</v>
      </c>
      <c r="P207" s="1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178</v>
      </c>
      <c r="AA207" t="s">
        <v>525</v>
      </c>
      <c r="AB207">
        <v>1</v>
      </c>
      <c r="AC207" s="35">
        <v>7.0000000000000007E-2</v>
      </c>
      <c r="AD207" s="36">
        <f t="shared" si="12"/>
        <v>7.0000000000000007E-2</v>
      </c>
      <c r="AF207">
        <v>204</v>
      </c>
      <c r="AG207" t="s">
        <v>541</v>
      </c>
      <c r="AH207">
        <v>4</v>
      </c>
      <c r="AI207" s="35">
        <v>3.3999999999999998E-3</v>
      </c>
      <c r="AK207">
        <v>140</v>
      </c>
      <c r="AL207" t="s">
        <v>1264</v>
      </c>
      <c r="AM207">
        <v>1</v>
      </c>
    </row>
    <row r="208" spans="1:39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19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179</v>
      </c>
      <c r="AA208" t="s">
        <v>526</v>
      </c>
      <c r="AB208">
        <v>2</v>
      </c>
      <c r="AC208" s="35">
        <v>7.4999999999999997E-2</v>
      </c>
      <c r="AD208" s="36">
        <f t="shared" si="12"/>
        <v>0.15</v>
      </c>
      <c r="AF208">
        <v>239</v>
      </c>
      <c r="AG208" t="s">
        <v>805</v>
      </c>
      <c r="AH208">
        <v>4</v>
      </c>
      <c r="AI208" s="35">
        <v>3.3999999999999998E-3</v>
      </c>
      <c r="AK208">
        <v>144</v>
      </c>
      <c r="AL208" t="s">
        <v>1302</v>
      </c>
      <c r="AM208">
        <v>1</v>
      </c>
    </row>
    <row r="209" spans="1:39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19"/>
      <c r="O209" s="31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180</v>
      </c>
      <c r="AA209" t="s">
        <v>527</v>
      </c>
      <c r="AB209">
        <v>1</v>
      </c>
      <c r="AC209" s="35">
        <v>7.0000000000000007E-2</v>
      </c>
      <c r="AD209" s="36">
        <f t="shared" si="12"/>
        <v>7.0000000000000007E-2</v>
      </c>
      <c r="AF209">
        <v>240</v>
      </c>
      <c r="AG209" t="s">
        <v>806</v>
      </c>
      <c r="AH209">
        <v>4</v>
      </c>
      <c r="AI209" s="35">
        <v>3.3999999999999998E-3</v>
      </c>
      <c r="AK209">
        <v>146</v>
      </c>
      <c r="AL209" t="s">
        <v>1303</v>
      </c>
      <c r="AM209">
        <v>1</v>
      </c>
    </row>
    <row r="210" spans="1:39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19"/>
      <c r="O210" s="16" t="s">
        <v>751</v>
      </c>
      <c r="P210" s="17">
        <v>65</v>
      </c>
      <c r="Q210" t="str">
        <f t="shared" ref="Q210:Q273" si="14">C210</f>
        <v>Bipedice</v>
      </c>
      <c r="X210" s="10" t="s">
        <v>377</v>
      </c>
      <c r="Z210">
        <v>181</v>
      </c>
      <c r="AA210" t="s">
        <v>92</v>
      </c>
      <c r="AB210">
        <v>2</v>
      </c>
      <c r="AC210" s="35">
        <v>0.11</v>
      </c>
      <c r="AD210" s="36">
        <f t="shared" si="12"/>
        <v>0.22</v>
      </c>
      <c r="AF210">
        <v>242</v>
      </c>
      <c r="AG210" t="s">
        <v>1146</v>
      </c>
      <c r="AH210">
        <v>4</v>
      </c>
      <c r="AI210" s="35">
        <v>3.3999999999999998E-3</v>
      </c>
      <c r="AK210">
        <v>147</v>
      </c>
      <c r="AL210" t="s">
        <v>1304</v>
      </c>
      <c r="AM210">
        <v>1</v>
      </c>
    </row>
    <row r="211" spans="1:39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19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5">
        <v>0.15</v>
      </c>
      <c r="AD211" s="36">
        <f t="shared" si="12"/>
        <v>0.3</v>
      </c>
      <c r="AF211">
        <v>246</v>
      </c>
      <c r="AG211" t="s">
        <v>1152</v>
      </c>
      <c r="AH211">
        <v>4</v>
      </c>
      <c r="AI211" s="35">
        <v>3.3999999999999998E-3</v>
      </c>
      <c r="AK211">
        <v>148</v>
      </c>
      <c r="AL211" t="s">
        <v>1305</v>
      </c>
      <c r="AM211">
        <v>1</v>
      </c>
    </row>
    <row r="212" spans="1:39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19" t="s">
        <v>601</v>
      </c>
      <c r="O212" s="55" t="s">
        <v>716</v>
      </c>
      <c r="P212" t="s">
        <v>1547</v>
      </c>
      <c r="Q212" t="str">
        <f t="shared" si="14"/>
        <v>Tricercil</v>
      </c>
      <c r="X212" t="s">
        <v>204</v>
      </c>
      <c r="Z212">
        <v>183</v>
      </c>
      <c r="AA212" t="s">
        <v>94</v>
      </c>
      <c r="AB212">
        <v>0</v>
      </c>
      <c r="AC212" s="35">
        <v>0</v>
      </c>
      <c r="AD212" s="36">
        <f t="shared" si="12"/>
        <v>0</v>
      </c>
      <c r="AF212">
        <v>248</v>
      </c>
      <c r="AG212" t="s">
        <v>1155</v>
      </c>
      <c r="AH212">
        <v>4</v>
      </c>
      <c r="AI212" s="35">
        <v>3.3999999999999998E-3</v>
      </c>
      <c r="AK212">
        <v>149</v>
      </c>
      <c r="AL212" t="s">
        <v>1306</v>
      </c>
      <c r="AM212">
        <v>1</v>
      </c>
    </row>
    <row r="213" spans="1:39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19" t="s">
        <v>632</v>
      </c>
      <c r="O213" s="51" t="s">
        <v>753</v>
      </c>
      <c r="P213" t="s">
        <v>1554</v>
      </c>
      <c r="Q213" t="str">
        <f t="shared" si="14"/>
        <v>Spheal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5">
        <v>0.12670000000000001</v>
      </c>
      <c r="AD213" s="36">
        <f t="shared" si="12"/>
        <v>0.38009999999999999</v>
      </c>
      <c r="AF213">
        <v>250</v>
      </c>
      <c r="AG213" t="s">
        <v>1154</v>
      </c>
      <c r="AH213">
        <v>4</v>
      </c>
      <c r="AI213" s="35">
        <v>3.3999999999999998E-3</v>
      </c>
      <c r="AK213">
        <v>150</v>
      </c>
      <c r="AL213" t="s">
        <v>1307</v>
      </c>
      <c r="AM213">
        <v>1</v>
      </c>
    </row>
    <row r="214" spans="1:39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19" t="s">
        <v>632</v>
      </c>
      <c r="O214" s="16" t="s">
        <v>752</v>
      </c>
      <c r="P214" s="10">
        <v>69</v>
      </c>
      <c r="Q214" t="str">
        <f t="shared" si="14"/>
        <v>Sealeo</v>
      </c>
      <c r="R214">
        <v>44</v>
      </c>
      <c r="X214" t="s">
        <v>380</v>
      </c>
      <c r="Z214">
        <v>185</v>
      </c>
      <c r="AA214" t="s">
        <v>102</v>
      </c>
      <c r="AB214">
        <v>1</v>
      </c>
      <c r="AC214" s="35">
        <v>0.24</v>
      </c>
      <c r="AD214" s="36">
        <f t="shared" si="12"/>
        <v>0.24</v>
      </c>
      <c r="AF214">
        <v>257</v>
      </c>
      <c r="AG214" t="s">
        <v>1163</v>
      </c>
      <c r="AH214">
        <v>4</v>
      </c>
      <c r="AI214" s="35">
        <v>3.3999999999999998E-3</v>
      </c>
      <c r="AK214">
        <v>151</v>
      </c>
      <c r="AL214" t="s">
        <v>1308</v>
      </c>
      <c r="AM214">
        <v>1</v>
      </c>
    </row>
    <row r="215" spans="1:39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19" t="s">
        <v>632</v>
      </c>
      <c r="O215" s="31" t="s">
        <v>714</v>
      </c>
      <c r="P215">
        <v>70</v>
      </c>
      <c r="Q215" t="str">
        <f t="shared" si="14"/>
        <v>Walrein</v>
      </c>
      <c r="X215" s="10" t="s">
        <v>381</v>
      </c>
      <c r="Z215">
        <v>186</v>
      </c>
      <c r="AA215" t="s">
        <v>103</v>
      </c>
      <c r="AB215">
        <v>0</v>
      </c>
      <c r="AC215" s="35">
        <v>0</v>
      </c>
      <c r="AD215" s="36">
        <f t="shared" si="12"/>
        <v>0</v>
      </c>
      <c r="AF215">
        <v>258</v>
      </c>
      <c r="AG215" t="s">
        <v>1164</v>
      </c>
      <c r="AH215">
        <v>4</v>
      </c>
      <c r="AI215" s="35">
        <v>3.3999999999999998E-3</v>
      </c>
      <c r="AK215">
        <v>156</v>
      </c>
      <c r="AL215" t="s">
        <v>1309</v>
      </c>
      <c r="AM215">
        <v>1</v>
      </c>
    </row>
    <row r="216" spans="1:39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19" t="s">
        <v>617</v>
      </c>
      <c r="O216" s="16" t="s">
        <v>754</v>
      </c>
      <c r="P216" s="10">
        <v>71</v>
      </c>
      <c r="Q216" t="str">
        <f t="shared" si="14"/>
        <v>Froshrog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5">
        <v>0.25</v>
      </c>
      <c r="AD216" s="36">
        <f t="shared" si="12"/>
        <v>0.25</v>
      </c>
      <c r="AF216">
        <v>261</v>
      </c>
      <c r="AG216" t="s">
        <v>1167</v>
      </c>
      <c r="AH216">
        <v>4</v>
      </c>
      <c r="AI216" s="35">
        <v>3.3999999999999998E-3</v>
      </c>
      <c r="AK216">
        <v>159</v>
      </c>
      <c r="AL216" t="s">
        <v>1310</v>
      </c>
      <c r="AM216">
        <v>1</v>
      </c>
    </row>
    <row r="217" spans="1:39" x14ac:dyDescent="0.25">
      <c r="A217">
        <v>82</v>
      </c>
      <c r="B217">
        <v>72</v>
      </c>
      <c r="C217" s="10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19" t="s">
        <v>617</v>
      </c>
      <c r="O217" s="16" t="s">
        <v>766</v>
      </c>
      <c r="P217" s="10">
        <v>72</v>
      </c>
      <c r="Q217" t="str">
        <f t="shared" si="14"/>
        <v>Bouncerog</v>
      </c>
      <c r="X217" s="10" t="s">
        <v>206</v>
      </c>
      <c r="Z217">
        <v>188</v>
      </c>
      <c r="AA217" t="s">
        <v>96</v>
      </c>
      <c r="AB217">
        <v>1</v>
      </c>
      <c r="AC217" s="35">
        <v>0.24</v>
      </c>
      <c r="AD217" s="36">
        <f t="shared" si="12"/>
        <v>0.24</v>
      </c>
      <c r="AF217">
        <v>271</v>
      </c>
      <c r="AG217" t="s">
        <v>1184</v>
      </c>
      <c r="AH217">
        <v>4</v>
      </c>
      <c r="AI217" s="35">
        <v>3.3999999999999998E-3</v>
      </c>
      <c r="AK217">
        <v>161</v>
      </c>
      <c r="AL217" t="s">
        <v>1311</v>
      </c>
      <c r="AM217">
        <v>1</v>
      </c>
    </row>
    <row r="218" spans="1:39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19" t="s">
        <v>1173</v>
      </c>
      <c r="O218" s="16" t="s">
        <v>755</v>
      </c>
      <c r="P218" s="10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5">
        <v>0</v>
      </c>
      <c r="AD218" s="36">
        <f t="shared" si="12"/>
        <v>0</v>
      </c>
      <c r="AF218">
        <v>279</v>
      </c>
      <c r="AG218" t="s">
        <v>1201</v>
      </c>
      <c r="AH218">
        <v>4</v>
      </c>
      <c r="AI218" s="35">
        <v>3.3999999999999998E-3</v>
      </c>
      <c r="AK218">
        <v>162</v>
      </c>
      <c r="AL218" t="s">
        <v>1312</v>
      </c>
      <c r="AM218">
        <v>1</v>
      </c>
    </row>
    <row r="219" spans="1:39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19" t="s">
        <v>1173</v>
      </c>
      <c r="O219" s="10" t="s">
        <v>695</v>
      </c>
      <c r="P219" s="10">
        <v>74</v>
      </c>
      <c r="Q219" t="str">
        <f t="shared" si="14"/>
        <v>Opwing</v>
      </c>
      <c r="X219" s="10" t="s">
        <v>384</v>
      </c>
      <c r="Y219" t="s">
        <v>580</v>
      </c>
      <c r="Z219">
        <v>190</v>
      </c>
      <c r="AA219" t="s">
        <v>528</v>
      </c>
      <c r="AB219">
        <v>3</v>
      </c>
      <c r="AC219" s="35">
        <v>8.3299999999999999E-2</v>
      </c>
      <c r="AD219" s="36">
        <f t="shared" si="12"/>
        <v>0.24990000000000001</v>
      </c>
      <c r="AF219">
        <v>283</v>
      </c>
      <c r="AG219" t="s">
        <v>1226</v>
      </c>
      <c r="AH219">
        <v>4</v>
      </c>
      <c r="AI219" s="35">
        <v>3.3999999999999998E-3</v>
      </c>
      <c r="AK219">
        <v>167</v>
      </c>
      <c r="AL219" t="s">
        <v>1313</v>
      </c>
      <c r="AM219">
        <v>1</v>
      </c>
    </row>
    <row r="220" spans="1:39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19" t="s">
        <v>1174</v>
      </c>
      <c r="O220" s="10" t="s">
        <v>696</v>
      </c>
      <c r="P220" s="10">
        <v>75</v>
      </c>
      <c r="Q220" t="str">
        <f t="shared" si="14"/>
        <v>Hatenna</v>
      </c>
      <c r="R220">
        <v>32</v>
      </c>
      <c r="X220" t="s">
        <v>385</v>
      </c>
      <c r="Z220">
        <v>191</v>
      </c>
      <c r="AA220" t="s">
        <v>529</v>
      </c>
      <c r="AB220">
        <v>0</v>
      </c>
      <c r="AC220" s="35">
        <v>0</v>
      </c>
      <c r="AD220" s="36">
        <f t="shared" si="12"/>
        <v>0</v>
      </c>
      <c r="AF220">
        <v>13</v>
      </c>
      <c r="AG220" t="s">
        <v>401</v>
      </c>
      <c r="AH220">
        <v>5</v>
      </c>
      <c r="AI220" s="35">
        <v>4.1999999999999997E-3</v>
      </c>
      <c r="AK220">
        <v>168</v>
      </c>
      <c r="AL220" t="s">
        <v>1314</v>
      </c>
      <c r="AM220">
        <v>1</v>
      </c>
    </row>
    <row r="221" spans="1:39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19" t="s">
        <v>1174</v>
      </c>
      <c r="O221" s="10" t="s">
        <v>855</v>
      </c>
      <c r="P221" s="10">
        <v>76</v>
      </c>
      <c r="Q221" t="str">
        <f t="shared" si="14"/>
        <v>Hattrem</v>
      </c>
      <c r="R221">
        <v>42</v>
      </c>
      <c r="X221" t="s">
        <v>208</v>
      </c>
      <c r="Z221">
        <v>192</v>
      </c>
      <c r="AA221" t="s">
        <v>801</v>
      </c>
      <c r="AB221">
        <v>0</v>
      </c>
      <c r="AC221" s="35">
        <v>0</v>
      </c>
      <c r="AD221" s="36">
        <f t="shared" si="12"/>
        <v>0</v>
      </c>
      <c r="AF221">
        <v>17</v>
      </c>
      <c r="AG221" t="s">
        <v>16</v>
      </c>
      <c r="AH221">
        <v>5</v>
      </c>
      <c r="AI221" s="35">
        <v>4.1999999999999997E-3</v>
      </c>
      <c r="AK221">
        <v>169</v>
      </c>
      <c r="AL221" t="s">
        <v>1315</v>
      </c>
      <c r="AM221">
        <v>1</v>
      </c>
    </row>
    <row r="222" spans="1:39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19" t="s">
        <v>1174</v>
      </c>
      <c r="O222" s="10" t="s">
        <v>697</v>
      </c>
      <c r="P222" s="10">
        <v>77</v>
      </c>
      <c r="Q222" t="str">
        <f t="shared" si="14"/>
        <v>Hatterene</v>
      </c>
      <c r="X222" s="10" t="s">
        <v>386</v>
      </c>
      <c r="Z222">
        <v>193</v>
      </c>
      <c r="AA222" t="s">
        <v>530</v>
      </c>
      <c r="AB222">
        <v>2</v>
      </c>
      <c r="AC222" s="35">
        <v>0.08</v>
      </c>
      <c r="AD222" s="36">
        <f t="shared" ref="AD222:AD285" si="15">AC222*AB222</f>
        <v>0.16</v>
      </c>
      <c r="AF222">
        <v>21</v>
      </c>
      <c r="AG222" t="s">
        <v>407</v>
      </c>
      <c r="AH222">
        <v>5</v>
      </c>
      <c r="AI222" s="35">
        <v>4.1999999999999997E-3</v>
      </c>
      <c r="AK222">
        <v>170</v>
      </c>
      <c r="AL222" t="s">
        <v>1316</v>
      </c>
      <c r="AM222">
        <v>1</v>
      </c>
    </row>
    <row r="223" spans="1:39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19" t="s">
        <v>1170</v>
      </c>
      <c r="O223" s="16" t="s">
        <v>756</v>
      </c>
      <c r="P223" s="10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194</v>
      </c>
      <c r="AA223" t="s">
        <v>531</v>
      </c>
      <c r="AB223">
        <v>0</v>
      </c>
      <c r="AC223" s="35">
        <v>0</v>
      </c>
      <c r="AD223" s="36">
        <f t="shared" si="15"/>
        <v>0</v>
      </c>
      <c r="AF223">
        <v>42</v>
      </c>
      <c r="AG223" t="s">
        <v>48</v>
      </c>
      <c r="AH223">
        <v>5</v>
      </c>
      <c r="AI223" s="35">
        <v>4.1999999999999997E-3</v>
      </c>
      <c r="AK223">
        <v>171</v>
      </c>
      <c r="AL223" t="s">
        <v>1317</v>
      </c>
      <c r="AM223">
        <v>1</v>
      </c>
    </row>
    <row r="224" spans="1:39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19" t="s">
        <v>1170</v>
      </c>
      <c r="O224" s="10" t="s">
        <v>698</v>
      </c>
      <c r="P224" s="10">
        <v>79</v>
      </c>
      <c r="Q224" t="str">
        <f t="shared" si="14"/>
        <v>Psylotter</v>
      </c>
      <c r="X224" t="s">
        <v>210</v>
      </c>
      <c r="Z224">
        <v>195</v>
      </c>
      <c r="AA224" t="s">
        <v>532</v>
      </c>
      <c r="AB224">
        <v>4</v>
      </c>
      <c r="AC224" s="35">
        <v>0.13250000000000001</v>
      </c>
      <c r="AD224" s="36">
        <f t="shared" si="15"/>
        <v>0.53</v>
      </c>
      <c r="AF224">
        <v>50</v>
      </c>
      <c r="AG224" t="s">
        <v>19</v>
      </c>
      <c r="AH224">
        <v>5</v>
      </c>
      <c r="AI224" s="35">
        <v>4.1999999999999997E-3</v>
      </c>
      <c r="AK224">
        <v>172</v>
      </c>
      <c r="AL224" t="s">
        <v>1318</v>
      </c>
      <c r="AM224">
        <v>1</v>
      </c>
    </row>
    <row r="225" spans="1:39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19" t="s">
        <v>1148</v>
      </c>
      <c r="O225" s="10" t="s">
        <v>699</v>
      </c>
      <c r="P225" s="10">
        <v>80</v>
      </c>
      <c r="Q225" t="str">
        <f t="shared" si="14"/>
        <v>Florline</v>
      </c>
      <c r="R225">
        <v>40</v>
      </c>
      <c r="X225" s="10" t="s">
        <v>388</v>
      </c>
      <c r="Z225">
        <v>196</v>
      </c>
      <c r="AA225" t="s">
        <v>533</v>
      </c>
      <c r="AB225">
        <v>0</v>
      </c>
      <c r="AC225" s="35">
        <v>0</v>
      </c>
      <c r="AD225" s="36">
        <f t="shared" si="15"/>
        <v>0</v>
      </c>
      <c r="AF225">
        <v>51</v>
      </c>
      <c r="AG225" t="s">
        <v>427</v>
      </c>
      <c r="AH225">
        <v>5</v>
      </c>
      <c r="AI225" s="35">
        <v>4.1999999999999997E-3</v>
      </c>
      <c r="AK225">
        <v>173</v>
      </c>
      <c r="AL225" t="s">
        <v>1319</v>
      </c>
      <c r="AM225">
        <v>1</v>
      </c>
    </row>
    <row r="226" spans="1:39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19" t="s">
        <v>1148</v>
      </c>
      <c r="O226" s="10" t="s">
        <v>700</v>
      </c>
      <c r="P226" s="10">
        <v>81</v>
      </c>
      <c r="Q226" t="str">
        <f t="shared" si="14"/>
        <v>Florlion</v>
      </c>
      <c r="X226" s="10" t="s">
        <v>212</v>
      </c>
      <c r="Z226">
        <v>197</v>
      </c>
      <c r="AA226" t="s">
        <v>534</v>
      </c>
      <c r="AB226">
        <v>2</v>
      </c>
      <c r="AC226" s="35">
        <v>0.13500000000000001</v>
      </c>
      <c r="AD226" s="36">
        <f t="shared" si="15"/>
        <v>0.27</v>
      </c>
      <c r="AF226">
        <v>58</v>
      </c>
      <c r="AG226" t="s">
        <v>434</v>
      </c>
      <c r="AH226">
        <v>5</v>
      </c>
      <c r="AI226" s="35">
        <v>4.1999999999999997E-3</v>
      </c>
      <c r="AK226">
        <v>174</v>
      </c>
      <c r="AL226" t="s">
        <v>1320</v>
      </c>
      <c r="AM226">
        <v>1</v>
      </c>
    </row>
    <row r="227" spans="1:39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19" t="s">
        <v>1109</v>
      </c>
      <c r="O227" s="10" t="s">
        <v>701</v>
      </c>
      <c r="P227" s="10">
        <v>82</v>
      </c>
      <c r="Q227" t="str">
        <f t="shared" si="14"/>
        <v>Psycorb</v>
      </c>
      <c r="R227">
        <v>32</v>
      </c>
      <c r="Z227">
        <v>198</v>
      </c>
      <c r="AA227" t="s">
        <v>535</v>
      </c>
      <c r="AB227">
        <v>6</v>
      </c>
      <c r="AC227" s="35">
        <v>0.1633</v>
      </c>
      <c r="AD227" s="36">
        <f t="shared" si="15"/>
        <v>0.9798</v>
      </c>
      <c r="AF227">
        <v>65</v>
      </c>
      <c r="AG227" t="s">
        <v>441</v>
      </c>
      <c r="AH227">
        <v>5</v>
      </c>
      <c r="AI227" s="35">
        <v>4.1999999999999997E-3</v>
      </c>
      <c r="AK227">
        <v>175</v>
      </c>
      <c r="AL227" t="s">
        <v>1321</v>
      </c>
      <c r="AM227">
        <v>1</v>
      </c>
    </row>
    <row r="228" spans="1:39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19" t="s">
        <v>1109</v>
      </c>
      <c r="O228" s="16" t="s">
        <v>757</v>
      </c>
      <c r="P228" s="10">
        <v>83</v>
      </c>
      <c r="Q228" t="str">
        <f t="shared" si="14"/>
        <v>Psyballs</v>
      </c>
      <c r="R228">
        <v>52</v>
      </c>
      <c r="T228" t="s">
        <v>876</v>
      </c>
      <c r="Z228">
        <v>199</v>
      </c>
      <c r="AA228" t="s">
        <v>536</v>
      </c>
      <c r="AB228">
        <v>2</v>
      </c>
      <c r="AC228" s="35">
        <v>0.105</v>
      </c>
      <c r="AD228" s="36">
        <f t="shared" si="15"/>
        <v>0.21</v>
      </c>
      <c r="AF228">
        <v>67</v>
      </c>
      <c r="AG228" t="s">
        <v>443</v>
      </c>
      <c r="AH228">
        <v>5</v>
      </c>
      <c r="AI228" s="35">
        <v>4.1999999999999997E-3</v>
      </c>
      <c r="AK228">
        <v>176</v>
      </c>
      <c r="AL228" t="s">
        <v>1322</v>
      </c>
      <c r="AM228">
        <v>1</v>
      </c>
    </row>
    <row r="229" spans="1:39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19" t="s">
        <v>1109</v>
      </c>
      <c r="O229" s="16" t="s">
        <v>758</v>
      </c>
      <c r="P229" s="17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200</v>
      </c>
      <c r="AA229" t="s">
        <v>537</v>
      </c>
      <c r="AB229">
        <v>6</v>
      </c>
      <c r="AC229" s="35">
        <v>0.16170000000000001</v>
      </c>
      <c r="AD229" s="36">
        <f t="shared" si="15"/>
        <v>0.97020000000000006</v>
      </c>
      <c r="AF229">
        <v>93</v>
      </c>
      <c r="AG229" t="s">
        <v>469</v>
      </c>
      <c r="AH229">
        <v>5</v>
      </c>
      <c r="AI229" s="35">
        <v>4.1999999999999997E-3</v>
      </c>
      <c r="AK229">
        <v>177</v>
      </c>
      <c r="AL229" t="s">
        <v>1323</v>
      </c>
      <c r="AM229">
        <v>1</v>
      </c>
    </row>
    <row r="230" spans="1:39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19" t="s">
        <v>1172</v>
      </c>
      <c r="O230" s="51" t="s">
        <v>759</v>
      </c>
      <c r="P230" t="s">
        <v>1548</v>
      </c>
      <c r="Q230" t="str">
        <f t="shared" si="14"/>
        <v>Ralts</v>
      </c>
      <c r="R230">
        <v>18</v>
      </c>
      <c r="T230">
        <v>48</v>
      </c>
      <c r="U230" s="16" t="s">
        <v>881</v>
      </c>
      <c r="W230" s="30" t="s">
        <v>1012</v>
      </c>
      <c r="Y230" t="s">
        <v>980</v>
      </c>
      <c r="Z230">
        <v>201</v>
      </c>
      <c r="AA230" t="s">
        <v>538</v>
      </c>
      <c r="AB230">
        <v>0</v>
      </c>
      <c r="AC230" s="35">
        <v>0</v>
      </c>
      <c r="AD230" s="36">
        <f t="shared" si="15"/>
        <v>0</v>
      </c>
      <c r="AF230">
        <v>116</v>
      </c>
      <c r="AG230" t="s">
        <v>486</v>
      </c>
      <c r="AH230">
        <v>5</v>
      </c>
      <c r="AI230" s="35">
        <v>4.1999999999999997E-3</v>
      </c>
      <c r="AK230">
        <v>178</v>
      </c>
      <c r="AL230" t="s">
        <v>1324</v>
      </c>
      <c r="AM230">
        <v>1</v>
      </c>
    </row>
    <row r="231" spans="1:39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19" t="s">
        <v>1172</v>
      </c>
      <c r="O231" s="16" t="s">
        <v>760</v>
      </c>
      <c r="P231" s="10">
        <v>86</v>
      </c>
      <c r="Q231" t="str">
        <f t="shared" si="14"/>
        <v>Kirlia</v>
      </c>
      <c r="R231">
        <v>30</v>
      </c>
      <c r="T231">
        <v>49</v>
      </c>
      <c r="U231" s="16" t="s">
        <v>882</v>
      </c>
      <c r="W231" s="31" t="s">
        <v>1011</v>
      </c>
      <c r="Y231" t="s">
        <v>979</v>
      </c>
      <c r="Z231">
        <v>202</v>
      </c>
      <c r="AA231" t="s">
        <v>539</v>
      </c>
      <c r="AB231">
        <v>2</v>
      </c>
      <c r="AC231" s="35">
        <v>0.15</v>
      </c>
      <c r="AD231" s="36">
        <f t="shared" si="15"/>
        <v>0.3</v>
      </c>
      <c r="AF231">
        <v>124</v>
      </c>
      <c r="AG231" t="s">
        <v>42</v>
      </c>
      <c r="AH231">
        <v>5</v>
      </c>
      <c r="AI231" s="35">
        <v>4.1999999999999997E-3</v>
      </c>
      <c r="AK231">
        <v>179</v>
      </c>
      <c r="AL231" t="s">
        <v>1325</v>
      </c>
      <c r="AM231">
        <v>1</v>
      </c>
    </row>
    <row r="232" spans="1:39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19" t="s">
        <v>1172</v>
      </c>
      <c r="O232" s="16" t="s">
        <v>761</v>
      </c>
      <c r="P232" s="17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203</v>
      </c>
      <c r="AA232" t="s">
        <v>540</v>
      </c>
      <c r="AB232">
        <v>6</v>
      </c>
      <c r="AC232" s="35">
        <v>0.14499999999999999</v>
      </c>
      <c r="AD232" s="36">
        <f t="shared" si="15"/>
        <v>0.86999999999999988</v>
      </c>
      <c r="AF232">
        <v>127</v>
      </c>
      <c r="AG232" t="s">
        <v>493</v>
      </c>
      <c r="AH232">
        <v>5</v>
      </c>
      <c r="AI232" s="35">
        <v>4.1999999999999997E-3</v>
      </c>
      <c r="AK232">
        <v>182</v>
      </c>
      <c r="AL232" t="s">
        <v>1326</v>
      </c>
      <c r="AM232">
        <v>1</v>
      </c>
    </row>
    <row r="233" spans="1:39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19" t="s">
        <v>662</v>
      </c>
      <c r="O233" t="s">
        <v>775</v>
      </c>
      <c r="P233" s="17">
        <v>88</v>
      </c>
      <c r="Q233" t="str">
        <f t="shared" si="14"/>
        <v>Gallade</v>
      </c>
      <c r="R233" t="s">
        <v>798</v>
      </c>
      <c r="T233">
        <v>51</v>
      </c>
      <c r="U233" s="16" t="s">
        <v>897</v>
      </c>
      <c r="W233" s="27" t="s">
        <v>1058</v>
      </c>
      <c r="Y233" t="s">
        <v>981</v>
      </c>
      <c r="Z233">
        <v>204</v>
      </c>
      <c r="AA233" t="s">
        <v>541</v>
      </c>
      <c r="AB233">
        <v>0</v>
      </c>
      <c r="AC233" s="35">
        <v>0</v>
      </c>
      <c r="AD233" s="36">
        <f t="shared" si="15"/>
        <v>0</v>
      </c>
      <c r="AF233">
        <v>131</v>
      </c>
      <c r="AG233" t="s">
        <v>582</v>
      </c>
      <c r="AH233">
        <v>5</v>
      </c>
      <c r="AI233" s="35">
        <v>4.1999999999999997E-3</v>
      </c>
      <c r="AK233">
        <v>189</v>
      </c>
      <c r="AL233" t="s">
        <v>1327</v>
      </c>
      <c r="AM233">
        <v>1</v>
      </c>
    </row>
    <row r="234" spans="1:39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19" t="s">
        <v>1172</v>
      </c>
      <c r="O234" s="16" t="s">
        <v>771</v>
      </c>
      <c r="P234" s="10">
        <v>89</v>
      </c>
      <c r="Q234" t="str">
        <f t="shared" si="14"/>
        <v>Tigrette</v>
      </c>
      <c r="T234">
        <v>52</v>
      </c>
      <c r="U234" s="16" t="s">
        <v>879</v>
      </c>
      <c r="W234" s="30" t="s">
        <v>1040</v>
      </c>
      <c r="Y234" t="s">
        <v>982</v>
      </c>
      <c r="Z234">
        <v>205</v>
      </c>
      <c r="AA234" t="s">
        <v>542</v>
      </c>
      <c r="AB234">
        <v>2</v>
      </c>
      <c r="AC234" s="35">
        <v>0.21</v>
      </c>
      <c r="AD234" s="36">
        <f t="shared" si="15"/>
        <v>0.42</v>
      </c>
      <c r="AF234">
        <v>133</v>
      </c>
      <c r="AG234" t="s">
        <v>496</v>
      </c>
      <c r="AH234">
        <v>5</v>
      </c>
      <c r="AI234" s="35">
        <v>4.1999999999999997E-3</v>
      </c>
      <c r="AK234">
        <v>190</v>
      </c>
      <c r="AL234" t="s">
        <v>1328</v>
      </c>
      <c r="AM234">
        <v>1</v>
      </c>
    </row>
    <row r="235" spans="1:39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19" t="s">
        <v>1111</v>
      </c>
      <c r="O235" s="16" t="s">
        <v>762</v>
      </c>
      <c r="P235" s="58">
        <v>90</v>
      </c>
      <c r="Q235" t="str">
        <f t="shared" si="14"/>
        <v>Inkay</v>
      </c>
      <c r="R235">
        <v>30</v>
      </c>
      <c r="T235">
        <v>53</v>
      </c>
      <c r="U235" s="16" t="s">
        <v>891</v>
      </c>
      <c r="W235" s="29" t="s">
        <v>1010</v>
      </c>
      <c r="Y235" t="s">
        <v>997</v>
      </c>
      <c r="Z235">
        <v>206</v>
      </c>
      <c r="AA235" t="s">
        <v>543</v>
      </c>
      <c r="AB235">
        <v>6</v>
      </c>
      <c r="AC235" s="35">
        <v>0.14330000000000001</v>
      </c>
      <c r="AD235" s="36">
        <f t="shared" si="15"/>
        <v>0.85980000000000012</v>
      </c>
      <c r="AF235">
        <v>139</v>
      </c>
      <c r="AG235" t="s">
        <v>500</v>
      </c>
      <c r="AH235">
        <v>5</v>
      </c>
      <c r="AI235" s="35">
        <v>4.1999999999999997E-3</v>
      </c>
      <c r="AK235">
        <v>195</v>
      </c>
      <c r="AL235" t="s">
        <v>1329</v>
      </c>
      <c r="AM235">
        <v>1</v>
      </c>
    </row>
    <row r="236" spans="1:39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19" t="s">
        <v>1111</v>
      </c>
      <c r="O236" s="10" t="s">
        <v>702</v>
      </c>
      <c r="P236" s="58">
        <v>91</v>
      </c>
      <c r="Q236" t="str">
        <f t="shared" si="14"/>
        <v>Malamar</v>
      </c>
      <c r="T236">
        <v>54</v>
      </c>
      <c r="U236" s="16" t="s">
        <v>890</v>
      </c>
      <c r="W236" s="25" t="s">
        <v>1034</v>
      </c>
      <c r="Y236" t="s">
        <v>983</v>
      </c>
      <c r="Z236">
        <v>207</v>
      </c>
      <c r="AA236" t="s">
        <v>544</v>
      </c>
      <c r="AB236">
        <v>1</v>
      </c>
      <c r="AC236" s="35">
        <v>0.04</v>
      </c>
      <c r="AD236" s="36">
        <f t="shared" si="15"/>
        <v>0.04</v>
      </c>
      <c r="AF236">
        <v>144</v>
      </c>
      <c r="AG236" t="s">
        <v>67</v>
      </c>
      <c r="AH236">
        <v>5</v>
      </c>
      <c r="AI236" s="35">
        <v>4.1999999999999997E-3</v>
      </c>
      <c r="AK236">
        <v>197</v>
      </c>
      <c r="AL236" t="s">
        <v>1330</v>
      </c>
      <c r="AM236">
        <v>1</v>
      </c>
    </row>
    <row r="237" spans="1:39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19" t="s">
        <v>625</v>
      </c>
      <c r="O237" s="54" t="s">
        <v>719</v>
      </c>
      <c r="P237" t="s">
        <v>1549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208</v>
      </c>
      <c r="AA237" t="s">
        <v>545</v>
      </c>
      <c r="AB237">
        <v>1</v>
      </c>
      <c r="AC237" s="35">
        <v>0.04</v>
      </c>
      <c r="AD237" s="36">
        <f t="shared" si="15"/>
        <v>0.04</v>
      </c>
      <c r="AF237">
        <v>147</v>
      </c>
      <c r="AG237" t="s">
        <v>506</v>
      </c>
      <c r="AH237">
        <v>5</v>
      </c>
      <c r="AI237" s="35">
        <v>4.1999999999999997E-3</v>
      </c>
      <c r="AK237">
        <v>198</v>
      </c>
      <c r="AL237" t="s">
        <v>1331</v>
      </c>
      <c r="AM237">
        <v>1</v>
      </c>
    </row>
    <row r="238" spans="1:39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19" t="s">
        <v>625</v>
      </c>
      <c r="O238" s="16" t="s">
        <v>767</v>
      </c>
      <c r="P238" s="10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209</v>
      </c>
      <c r="AA238" t="s">
        <v>546</v>
      </c>
      <c r="AB238">
        <v>6</v>
      </c>
      <c r="AC238" s="35">
        <v>0.61670000000000003</v>
      </c>
      <c r="AD238" s="36">
        <f t="shared" si="15"/>
        <v>3.7002000000000002</v>
      </c>
      <c r="AF238">
        <v>157</v>
      </c>
      <c r="AG238" t="s">
        <v>38</v>
      </c>
      <c r="AH238">
        <v>5</v>
      </c>
      <c r="AI238" s="35">
        <v>4.1999999999999997E-3</v>
      </c>
      <c r="AK238">
        <v>199</v>
      </c>
      <c r="AL238" t="s">
        <v>1332</v>
      </c>
      <c r="AM238">
        <v>1</v>
      </c>
    </row>
    <row r="239" spans="1:39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19" t="s">
        <v>1148</v>
      </c>
      <c r="O239" s="31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210</v>
      </c>
      <c r="AA239" t="s">
        <v>547</v>
      </c>
      <c r="AB239">
        <v>5</v>
      </c>
      <c r="AC239" s="35">
        <v>0.22</v>
      </c>
      <c r="AD239" s="36">
        <f t="shared" si="15"/>
        <v>1.1000000000000001</v>
      </c>
      <c r="AF239">
        <v>160</v>
      </c>
      <c r="AG239" t="s">
        <v>36</v>
      </c>
      <c r="AH239">
        <v>5</v>
      </c>
      <c r="AI239" s="35">
        <v>4.1999999999999997E-3</v>
      </c>
      <c r="AK239">
        <v>200</v>
      </c>
      <c r="AL239" t="s">
        <v>1333</v>
      </c>
      <c r="AM239">
        <v>1</v>
      </c>
    </row>
    <row r="240" spans="1:39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19" t="s">
        <v>1148</v>
      </c>
      <c r="O240" s="10" t="s">
        <v>694</v>
      </c>
      <c r="P240" s="1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211</v>
      </c>
      <c r="AA240" t="s">
        <v>548</v>
      </c>
      <c r="AB240">
        <v>0</v>
      </c>
      <c r="AC240" s="35">
        <v>0</v>
      </c>
      <c r="AD240" s="36">
        <f t="shared" si="15"/>
        <v>0</v>
      </c>
      <c r="AF240">
        <v>183</v>
      </c>
      <c r="AG240" t="s">
        <v>94</v>
      </c>
      <c r="AH240">
        <v>5</v>
      </c>
      <c r="AI240" s="35">
        <v>4.1999999999999997E-3</v>
      </c>
      <c r="AK240">
        <v>203</v>
      </c>
      <c r="AL240" t="s">
        <v>1334</v>
      </c>
      <c r="AM240">
        <v>1</v>
      </c>
    </row>
    <row r="241" spans="1:39" x14ac:dyDescent="0.25">
      <c r="A241">
        <v>56</v>
      </c>
      <c r="B241">
        <v>96</v>
      </c>
      <c r="C241" s="10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7" t="s">
        <v>1148</v>
      </c>
      <c r="O241" s="31" t="s">
        <v>726</v>
      </c>
      <c r="P241">
        <v>96</v>
      </c>
      <c r="Q241" t="str">
        <f t="shared" si="14"/>
        <v>Pyrator</v>
      </c>
      <c r="T241">
        <v>59</v>
      </c>
      <c r="U241" s="16" t="s">
        <v>878</v>
      </c>
      <c r="W241" s="30" t="s">
        <v>834</v>
      </c>
      <c r="Y241" t="s">
        <v>973</v>
      </c>
      <c r="Z241">
        <v>212</v>
      </c>
      <c r="AA241" t="s">
        <v>549</v>
      </c>
      <c r="AB241">
        <v>1</v>
      </c>
      <c r="AC241" s="35">
        <v>0.01</v>
      </c>
      <c r="AD241" s="36">
        <f t="shared" si="15"/>
        <v>0.01</v>
      </c>
      <c r="AF241">
        <v>196</v>
      </c>
      <c r="AG241" t="s">
        <v>533</v>
      </c>
      <c r="AH241">
        <v>5</v>
      </c>
      <c r="AI241" s="35">
        <v>4.1999999999999997E-3</v>
      </c>
      <c r="AK241">
        <v>204</v>
      </c>
      <c r="AL241" t="s">
        <v>1335</v>
      </c>
      <c r="AM241">
        <v>1</v>
      </c>
    </row>
    <row r="242" spans="1:39" x14ac:dyDescent="0.25">
      <c r="A242">
        <v>191</v>
      </c>
      <c r="B242">
        <v>97</v>
      </c>
      <c r="C242" s="10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0"/>
      <c r="O242" s="56" t="s">
        <v>721</v>
      </c>
      <c r="P242" t="s">
        <v>1553</v>
      </c>
      <c r="Q242" t="str">
        <f t="shared" si="14"/>
        <v>Magmaclang</v>
      </c>
      <c r="R242" s="14"/>
      <c r="T242">
        <v>60</v>
      </c>
      <c r="U242" s="16" t="s">
        <v>880</v>
      </c>
      <c r="W242" s="25" t="s">
        <v>1037</v>
      </c>
      <c r="Y242" t="s">
        <v>991</v>
      </c>
      <c r="Z242">
        <v>213</v>
      </c>
      <c r="AA242" t="s">
        <v>550</v>
      </c>
      <c r="AB242">
        <v>0</v>
      </c>
      <c r="AC242" s="35">
        <v>0</v>
      </c>
      <c r="AD242" s="36">
        <f t="shared" si="15"/>
        <v>0</v>
      </c>
      <c r="AF242">
        <v>198</v>
      </c>
      <c r="AG242" t="s">
        <v>535</v>
      </c>
      <c r="AH242">
        <v>5</v>
      </c>
      <c r="AI242" s="35">
        <v>4.1999999999999997E-3</v>
      </c>
      <c r="AK242">
        <v>207</v>
      </c>
      <c r="AL242" t="s">
        <v>1336</v>
      </c>
      <c r="AM242">
        <v>1</v>
      </c>
    </row>
    <row r="243" spans="1:39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0"/>
      <c r="O243" s="21" t="s">
        <v>709</v>
      </c>
      <c r="P243" s="10">
        <v>98</v>
      </c>
      <c r="Q243" t="str">
        <f t="shared" si="14"/>
        <v>Flamehox</v>
      </c>
      <c r="R243" s="14">
        <v>35</v>
      </c>
      <c r="T243">
        <v>61</v>
      </c>
      <c r="U243" s="16" t="s">
        <v>892</v>
      </c>
      <c r="W243" s="25" t="s">
        <v>1035</v>
      </c>
      <c r="Y243" t="s">
        <v>992</v>
      </c>
      <c r="Z243">
        <v>214</v>
      </c>
      <c r="AA243" t="s">
        <v>551</v>
      </c>
      <c r="AB243">
        <v>1</v>
      </c>
      <c r="AC243" s="35">
        <v>0.01</v>
      </c>
      <c r="AD243" s="36">
        <f t="shared" si="15"/>
        <v>0.01</v>
      </c>
      <c r="AF243">
        <v>201</v>
      </c>
      <c r="AG243" t="s">
        <v>538</v>
      </c>
      <c r="AH243">
        <v>5</v>
      </c>
      <c r="AI243" s="35">
        <v>4.1999999999999997E-3</v>
      </c>
      <c r="AK243">
        <v>210</v>
      </c>
      <c r="AL243" t="s">
        <v>1337</v>
      </c>
      <c r="AM243">
        <v>1</v>
      </c>
    </row>
    <row r="244" spans="1:39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19"/>
      <c r="O244" s="21" t="s">
        <v>800</v>
      </c>
      <c r="P244" s="10">
        <v>99</v>
      </c>
      <c r="Q244" t="str">
        <f t="shared" si="14"/>
        <v>Fireshard</v>
      </c>
      <c r="R244" s="14">
        <v>55</v>
      </c>
      <c r="T244">
        <v>62</v>
      </c>
      <c r="U244" s="16" t="s">
        <v>988</v>
      </c>
      <c r="W244" s="29" t="s">
        <v>1066</v>
      </c>
      <c r="Y244" t="s">
        <v>989</v>
      </c>
      <c r="Z244">
        <v>215</v>
      </c>
      <c r="AA244" t="s">
        <v>552</v>
      </c>
      <c r="AB244">
        <v>6</v>
      </c>
      <c r="AC244" s="35">
        <v>0.2833</v>
      </c>
      <c r="AD244" s="36">
        <f t="shared" si="15"/>
        <v>1.6998</v>
      </c>
      <c r="AF244">
        <v>207</v>
      </c>
      <c r="AG244" t="s">
        <v>544</v>
      </c>
      <c r="AH244">
        <v>5</v>
      </c>
      <c r="AI244" s="35">
        <v>4.1999999999999997E-3</v>
      </c>
      <c r="AK244">
        <v>211</v>
      </c>
      <c r="AL244" t="s">
        <v>1338</v>
      </c>
      <c r="AM244">
        <v>1</v>
      </c>
    </row>
    <row r="245" spans="1:39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19"/>
      <c r="O245" t="s">
        <v>158</v>
      </c>
      <c r="P245">
        <v>100</v>
      </c>
      <c r="Q245" t="str">
        <f t="shared" si="14"/>
        <v>Blastflames</v>
      </c>
      <c r="T245">
        <v>63</v>
      </c>
      <c r="U245" s="16" t="s">
        <v>898</v>
      </c>
      <c r="W245" s="30" t="s">
        <v>824</v>
      </c>
      <c r="Y245" t="s">
        <v>993</v>
      </c>
      <c r="Z245">
        <v>216</v>
      </c>
      <c r="AA245" t="s">
        <v>553</v>
      </c>
      <c r="AB245">
        <v>1</v>
      </c>
      <c r="AC245" s="35">
        <v>0.05</v>
      </c>
      <c r="AD245" s="36">
        <f t="shared" si="15"/>
        <v>0.05</v>
      </c>
      <c r="AF245">
        <v>214</v>
      </c>
      <c r="AG245" t="s">
        <v>551</v>
      </c>
      <c r="AH245">
        <v>5</v>
      </c>
      <c r="AI245" s="35">
        <v>4.1999999999999997E-3</v>
      </c>
      <c r="AK245">
        <v>213</v>
      </c>
      <c r="AL245" t="s">
        <v>1339</v>
      </c>
      <c r="AM245">
        <v>1</v>
      </c>
    </row>
    <row r="246" spans="1:39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19" t="s">
        <v>1171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6" t="s">
        <v>1009</v>
      </c>
      <c r="W246" s="25" t="s">
        <v>1033</v>
      </c>
      <c r="Y246" t="s">
        <v>994</v>
      </c>
      <c r="Z246">
        <v>217</v>
      </c>
      <c r="AA246" t="s">
        <v>554</v>
      </c>
      <c r="AB246">
        <v>1</v>
      </c>
      <c r="AC246" s="35">
        <v>0.12</v>
      </c>
      <c r="AD246" s="36">
        <f t="shared" si="15"/>
        <v>0.12</v>
      </c>
      <c r="AF246">
        <v>222</v>
      </c>
      <c r="AG246" t="s">
        <v>802</v>
      </c>
      <c r="AH246">
        <v>5</v>
      </c>
      <c r="AI246" s="35">
        <v>4.1999999999999997E-3</v>
      </c>
      <c r="AK246">
        <v>214</v>
      </c>
      <c r="AL246" t="s">
        <v>1340</v>
      </c>
      <c r="AM246">
        <v>1</v>
      </c>
    </row>
    <row r="247" spans="1:39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19" t="s">
        <v>1171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6" t="s">
        <v>906</v>
      </c>
      <c r="W247" s="26" t="s">
        <v>1041</v>
      </c>
      <c r="Y247" t="s">
        <v>995</v>
      </c>
      <c r="Z247">
        <v>218</v>
      </c>
      <c r="AA247" t="s">
        <v>555</v>
      </c>
      <c r="AB247">
        <v>8</v>
      </c>
      <c r="AC247" s="35">
        <v>0.20130000000000001</v>
      </c>
      <c r="AD247" s="36">
        <f t="shared" si="15"/>
        <v>1.6104000000000001</v>
      </c>
      <c r="AF247">
        <v>275</v>
      </c>
      <c r="AG247" t="s">
        <v>1188</v>
      </c>
      <c r="AH247">
        <v>5</v>
      </c>
      <c r="AI247" s="35">
        <v>4.1999999999999997E-3</v>
      </c>
      <c r="AK247">
        <v>215</v>
      </c>
      <c r="AL247" t="s">
        <v>1341</v>
      </c>
      <c r="AM247">
        <v>1</v>
      </c>
    </row>
    <row r="248" spans="1:39" x14ac:dyDescent="0.25">
      <c r="A248">
        <v>103</v>
      </c>
      <c r="B248">
        <v>103</v>
      </c>
      <c r="C248" s="10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19" t="s">
        <v>1171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6" t="s">
        <v>904</v>
      </c>
      <c r="W248" s="31" t="s">
        <v>838</v>
      </c>
      <c r="Y248" t="s">
        <v>996</v>
      </c>
      <c r="Z248">
        <v>219</v>
      </c>
      <c r="AA248" t="s">
        <v>556</v>
      </c>
      <c r="AB248">
        <v>2</v>
      </c>
      <c r="AC248" s="35">
        <v>0.11</v>
      </c>
      <c r="AD248" s="36">
        <f t="shared" si="15"/>
        <v>0.22</v>
      </c>
      <c r="AF248">
        <v>294</v>
      </c>
      <c r="AG248" t="s">
        <v>1220</v>
      </c>
      <c r="AH248">
        <v>5</v>
      </c>
      <c r="AI248" s="35">
        <v>4.1999999999999997E-3</v>
      </c>
      <c r="AK248">
        <v>220</v>
      </c>
      <c r="AL248" t="s">
        <v>1342</v>
      </c>
      <c r="AM248">
        <v>1</v>
      </c>
    </row>
    <row r="249" spans="1:39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19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6" t="s">
        <v>899</v>
      </c>
      <c r="W249" s="27" t="s">
        <v>1057</v>
      </c>
      <c r="Y249" t="s">
        <v>998</v>
      </c>
      <c r="Z249">
        <v>220</v>
      </c>
      <c r="AA249" t="s">
        <v>557</v>
      </c>
      <c r="AB249">
        <v>10</v>
      </c>
      <c r="AC249" s="35">
        <v>0.13700000000000001</v>
      </c>
      <c r="AD249" s="36">
        <f t="shared" si="15"/>
        <v>1.37</v>
      </c>
      <c r="AF249">
        <v>3</v>
      </c>
      <c r="AG249" t="s">
        <v>391</v>
      </c>
      <c r="AH249">
        <v>6</v>
      </c>
      <c r="AI249" s="35">
        <v>5.1000000000000004E-3</v>
      </c>
      <c r="AK249">
        <v>225</v>
      </c>
      <c r="AL249" t="s">
        <v>1343</v>
      </c>
      <c r="AM249">
        <v>1</v>
      </c>
    </row>
    <row r="250" spans="1:39" x14ac:dyDescent="0.25">
      <c r="A250">
        <v>97</v>
      </c>
      <c r="B250">
        <v>105</v>
      </c>
      <c r="C250" s="1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19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6" t="s">
        <v>905</v>
      </c>
      <c r="W250" s="28" t="s">
        <v>1013</v>
      </c>
      <c r="Y250" t="s">
        <v>999</v>
      </c>
      <c r="Z250">
        <v>221</v>
      </c>
      <c r="AA250" t="s">
        <v>558</v>
      </c>
      <c r="AB250">
        <v>3</v>
      </c>
      <c r="AC250" s="35">
        <v>5.33E-2</v>
      </c>
      <c r="AD250" s="36">
        <f t="shared" si="15"/>
        <v>0.15989999999999999</v>
      </c>
      <c r="AF250">
        <v>9</v>
      </c>
      <c r="AG250" t="s">
        <v>397</v>
      </c>
      <c r="AH250">
        <v>6</v>
      </c>
      <c r="AI250" s="35">
        <v>5.1000000000000004E-3</v>
      </c>
      <c r="AK250">
        <v>226</v>
      </c>
      <c r="AL250" t="s">
        <v>1344</v>
      </c>
      <c r="AM250">
        <v>1</v>
      </c>
    </row>
    <row r="251" spans="1:39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19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6" t="s">
        <v>1014</v>
      </c>
      <c r="W251" s="29" t="s">
        <v>1008</v>
      </c>
      <c r="Z251">
        <v>222</v>
      </c>
      <c r="AA251" t="s">
        <v>802</v>
      </c>
      <c r="AB251">
        <v>2</v>
      </c>
      <c r="AC251" s="35">
        <v>3.5000000000000003E-2</v>
      </c>
      <c r="AD251" s="36">
        <f t="shared" si="15"/>
        <v>7.0000000000000007E-2</v>
      </c>
      <c r="AF251">
        <v>10</v>
      </c>
      <c r="AG251" t="s">
        <v>398</v>
      </c>
      <c r="AH251">
        <v>6</v>
      </c>
      <c r="AI251" s="35">
        <v>5.1000000000000004E-3</v>
      </c>
      <c r="AK251">
        <v>227</v>
      </c>
      <c r="AL251" t="s">
        <v>1345</v>
      </c>
      <c r="AM251">
        <v>1</v>
      </c>
    </row>
    <row r="252" spans="1:39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19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6" t="s">
        <v>903</v>
      </c>
      <c r="W252" s="27" t="s">
        <v>1007</v>
      </c>
      <c r="Z252">
        <v>223</v>
      </c>
      <c r="AA252" t="s">
        <v>559</v>
      </c>
      <c r="AB252">
        <v>2</v>
      </c>
      <c r="AC252" s="35">
        <v>0.16</v>
      </c>
      <c r="AD252" s="36">
        <f t="shared" si="15"/>
        <v>0.32</v>
      </c>
      <c r="AF252">
        <v>16</v>
      </c>
      <c r="AG252" t="s">
        <v>15</v>
      </c>
      <c r="AH252">
        <v>6</v>
      </c>
      <c r="AI252" s="35">
        <v>5.1000000000000004E-3</v>
      </c>
      <c r="AK252">
        <v>228</v>
      </c>
      <c r="AL252" t="s">
        <v>1346</v>
      </c>
      <c r="AM252">
        <v>1</v>
      </c>
    </row>
    <row r="253" spans="1:39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19"/>
      <c r="P253">
        <v>108</v>
      </c>
      <c r="Q253" t="str">
        <f t="shared" si="14"/>
        <v>Sparkitten</v>
      </c>
      <c r="T253">
        <v>71</v>
      </c>
      <c r="U253" s="16" t="s">
        <v>909</v>
      </c>
      <c r="W253" s="26" t="s">
        <v>1052</v>
      </c>
      <c r="Z253">
        <v>224</v>
      </c>
      <c r="AA253" t="s">
        <v>560</v>
      </c>
      <c r="AB253">
        <v>7</v>
      </c>
      <c r="AC253" s="35">
        <v>0.22140000000000001</v>
      </c>
      <c r="AD253" s="36">
        <f t="shared" si="15"/>
        <v>1.5498000000000001</v>
      </c>
      <c r="AF253">
        <v>22</v>
      </c>
      <c r="AG253" t="s">
        <v>408</v>
      </c>
      <c r="AH253">
        <v>6</v>
      </c>
      <c r="AI253" s="35">
        <v>5.1000000000000004E-3</v>
      </c>
      <c r="AK253">
        <v>229</v>
      </c>
      <c r="AL253" t="s">
        <v>1347</v>
      </c>
      <c r="AM253">
        <v>1</v>
      </c>
    </row>
    <row r="254" spans="1:39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19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6" t="s">
        <v>902</v>
      </c>
      <c r="W254" s="25" t="s">
        <v>852</v>
      </c>
      <c r="Z254">
        <v>225</v>
      </c>
      <c r="AA254" t="s">
        <v>561</v>
      </c>
      <c r="AB254">
        <v>5</v>
      </c>
      <c r="AC254" s="35">
        <v>0.28999999999999998</v>
      </c>
      <c r="AD254" s="36">
        <f t="shared" si="15"/>
        <v>1.45</v>
      </c>
      <c r="AF254">
        <v>24</v>
      </c>
      <c r="AG254" t="s">
        <v>410</v>
      </c>
      <c r="AH254">
        <v>6</v>
      </c>
      <c r="AI254" s="35">
        <v>5.1000000000000004E-3</v>
      </c>
      <c r="AK254">
        <v>231</v>
      </c>
      <c r="AL254" t="s">
        <v>1348</v>
      </c>
      <c r="AM254">
        <v>1</v>
      </c>
    </row>
    <row r="255" spans="1:39" x14ac:dyDescent="0.25">
      <c r="A255">
        <v>112</v>
      </c>
      <c r="B255">
        <v>110</v>
      </c>
      <c r="C255" s="10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19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6" t="s">
        <v>1015</v>
      </c>
      <c r="W255" s="27" t="s">
        <v>1007</v>
      </c>
      <c r="Y255" t="s">
        <v>974</v>
      </c>
      <c r="Z255">
        <v>226</v>
      </c>
      <c r="AA255" t="s">
        <v>562</v>
      </c>
      <c r="AB255">
        <v>3</v>
      </c>
      <c r="AC255" s="35">
        <v>0.15</v>
      </c>
      <c r="AD255" s="36">
        <f t="shared" si="15"/>
        <v>0.44999999999999996</v>
      </c>
      <c r="AF255">
        <v>27</v>
      </c>
      <c r="AG255" t="s">
        <v>12</v>
      </c>
      <c r="AH255">
        <v>6</v>
      </c>
      <c r="AI255" s="35">
        <v>5.1000000000000004E-3</v>
      </c>
      <c r="AK255">
        <v>232</v>
      </c>
      <c r="AL255" t="s">
        <v>1349</v>
      </c>
      <c r="AM255">
        <v>1</v>
      </c>
    </row>
    <row r="256" spans="1:39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19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6" t="s">
        <v>884</v>
      </c>
      <c r="W256" s="31" t="s">
        <v>826</v>
      </c>
      <c r="Z256">
        <v>227</v>
      </c>
      <c r="AA256" t="s">
        <v>563</v>
      </c>
      <c r="AB256">
        <v>8</v>
      </c>
      <c r="AC256" s="35">
        <v>0.13750000000000001</v>
      </c>
      <c r="AD256" s="36">
        <f t="shared" si="15"/>
        <v>1.1000000000000001</v>
      </c>
      <c r="AF256">
        <v>63</v>
      </c>
      <c r="AG256" t="s">
        <v>439</v>
      </c>
      <c r="AH256">
        <v>6</v>
      </c>
      <c r="AI256" s="35">
        <v>5.1000000000000004E-3</v>
      </c>
      <c r="AK256">
        <v>235</v>
      </c>
      <c r="AL256" t="s">
        <v>1350</v>
      </c>
      <c r="AM256">
        <v>1</v>
      </c>
    </row>
    <row r="257" spans="1:39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19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6" t="s">
        <v>885</v>
      </c>
      <c r="W257" s="31" t="s">
        <v>832</v>
      </c>
      <c r="Z257">
        <v>228</v>
      </c>
      <c r="AA257" t="s">
        <v>564</v>
      </c>
      <c r="AB257">
        <v>0</v>
      </c>
      <c r="AC257" s="35">
        <v>0</v>
      </c>
      <c r="AD257" s="36">
        <f t="shared" si="15"/>
        <v>0</v>
      </c>
      <c r="AF257">
        <v>84</v>
      </c>
      <c r="AG257" t="s">
        <v>1101</v>
      </c>
      <c r="AH257">
        <v>6</v>
      </c>
      <c r="AI257" s="35">
        <v>5.1000000000000004E-3</v>
      </c>
      <c r="AK257">
        <v>240</v>
      </c>
      <c r="AL257" t="s">
        <v>1351</v>
      </c>
      <c r="AM257">
        <v>1</v>
      </c>
    </row>
    <row r="258" spans="1:39" x14ac:dyDescent="0.25">
      <c r="A258">
        <v>166</v>
      </c>
      <c r="B258">
        <v>113</v>
      </c>
      <c r="C258" s="10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19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6" t="s">
        <v>895</v>
      </c>
      <c r="W258" s="27" t="s">
        <v>1057</v>
      </c>
      <c r="Z258">
        <v>229</v>
      </c>
      <c r="AA258" t="s">
        <v>86</v>
      </c>
      <c r="AB258">
        <v>0</v>
      </c>
      <c r="AC258" s="35">
        <v>0</v>
      </c>
      <c r="AD258" s="36">
        <f t="shared" si="15"/>
        <v>0</v>
      </c>
      <c r="AF258">
        <v>88</v>
      </c>
      <c r="AG258" t="s">
        <v>464</v>
      </c>
      <c r="AH258">
        <v>6</v>
      </c>
      <c r="AI258" s="35">
        <v>5.1000000000000004E-3</v>
      </c>
      <c r="AK258">
        <v>241</v>
      </c>
      <c r="AL258" t="s">
        <v>1352</v>
      </c>
      <c r="AM258">
        <v>1</v>
      </c>
    </row>
    <row r="259" spans="1:39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19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6" t="s">
        <v>893</v>
      </c>
      <c r="W259" s="27" t="s">
        <v>1016</v>
      </c>
      <c r="Z259">
        <v>230</v>
      </c>
      <c r="AA259" t="s">
        <v>565</v>
      </c>
      <c r="AB259">
        <v>0</v>
      </c>
      <c r="AC259" s="35">
        <v>0</v>
      </c>
      <c r="AD259" s="36">
        <f t="shared" si="15"/>
        <v>0</v>
      </c>
      <c r="AF259">
        <v>89</v>
      </c>
      <c r="AG259" t="s">
        <v>465</v>
      </c>
      <c r="AH259">
        <v>6</v>
      </c>
      <c r="AI259" s="35">
        <v>5.1000000000000004E-3</v>
      </c>
      <c r="AK259">
        <v>245</v>
      </c>
      <c r="AL259" t="s">
        <v>911</v>
      </c>
      <c r="AM259">
        <v>1</v>
      </c>
    </row>
    <row r="260" spans="1:39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19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6" t="s">
        <v>896</v>
      </c>
      <c r="W260" s="26" t="s">
        <v>1047</v>
      </c>
      <c r="Z260">
        <v>231</v>
      </c>
      <c r="AA260" t="s">
        <v>566</v>
      </c>
      <c r="AB260">
        <v>0</v>
      </c>
      <c r="AC260" s="35">
        <v>0</v>
      </c>
      <c r="AD260" s="36">
        <f t="shared" si="15"/>
        <v>0</v>
      </c>
      <c r="AF260">
        <v>103</v>
      </c>
      <c r="AG260" t="s">
        <v>477</v>
      </c>
      <c r="AH260">
        <v>6</v>
      </c>
      <c r="AI260" s="35">
        <v>5.1000000000000004E-3</v>
      </c>
      <c r="AK260">
        <v>246</v>
      </c>
      <c r="AL260" t="s">
        <v>912</v>
      </c>
      <c r="AM260">
        <v>1</v>
      </c>
    </row>
    <row r="261" spans="1:39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19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6" t="s">
        <v>1060</v>
      </c>
      <c r="W261" s="26" t="s">
        <v>1025</v>
      </c>
      <c r="Z261">
        <v>232</v>
      </c>
      <c r="AA261" t="s">
        <v>567</v>
      </c>
      <c r="AB261">
        <v>0</v>
      </c>
      <c r="AC261" s="35">
        <v>0</v>
      </c>
      <c r="AD261" s="36">
        <f t="shared" si="15"/>
        <v>0</v>
      </c>
      <c r="AF261">
        <v>109</v>
      </c>
      <c r="AG261" t="s">
        <v>481</v>
      </c>
      <c r="AH261">
        <v>6</v>
      </c>
      <c r="AI261" s="35">
        <v>5.1000000000000004E-3</v>
      </c>
      <c r="AK261">
        <v>248</v>
      </c>
      <c r="AL261" t="s">
        <v>928</v>
      </c>
      <c r="AM261">
        <v>1</v>
      </c>
    </row>
    <row r="262" spans="1:39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19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6" t="s">
        <v>900</v>
      </c>
      <c r="W262" s="26" t="s">
        <v>1042</v>
      </c>
      <c r="Z262">
        <v>233</v>
      </c>
      <c r="AA262" t="s">
        <v>568</v>
      </c>
      <c r="AB262">
        <v>0</v>
      </c>
      <c r="AC262" s="35">
        <v>0</v>
      </c>
      <c r="AD262" s="36">
        <f t="shared" si="15"/>
        <v>0</v>
      </c>
      <c r="AF262">
        <v>110</v>
      </c>
      <c r="AG262" t="s">
        <v>482</v>
      </c>
      <c r="AH262">
        <v>6</v>
      </c>
      <c r="AI262" s="35">
        <v>5.1000000000000004E-3</v>
      </c>
      <c r="AK262">
        <v>249</v>
      </c>
      <c r="AL262" t="s">
        <v>914</v>
      </c>
      <c r="AM262">
        <v>1</v>
      </c>
    </row>
    <row r="263" spans="1:39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19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6" t="s">
        <v>910</v>
      </c>
      <c r="W263" s="26" t="s">
        <v>1043</v>
      </c>
      <c r="Z263">
        <v>234</v>
      </c>
      <c r="AA263" t="s">
        <v>569</v>
      </c>
      <c r="AB263">
        <v>0</v>
      </c>
      <c r="AC263" s="35">
        <v>0</v>
      </c>
      <c r="AD263" s="36">
        <f t="shared" si="15"/>
        <v>0</v>
      </c>
      <c r="AF263">
        <v>120</v>
      </c>
      <c r="AG263" t="s">
        <v>90</v>
      </c>
      <c r="AH263">
        <v>6</v>
      </c>
      <c r="AI263" s="35">
        <v>5.1000000000000004E-3</v>
      </c>
      <c r="AK263">
        <v>250</v>
      </c>
      <c r="AL263" t="s">
        <v>929</v>
      </c>
      <c r="AM263">
        <v>1</v>
      </c>
    </row>
    <row r="264" spans="1:39" x14ac:dyDescent="0.25">
      <c r="A264">
        <v>153</v>
      </c>
      <c r="B264">
        <v>119</v>
      </c>
      <c r="C264" s="10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19" t="s">
        <v>608</v>
      </c>
      <c r="P264">
        <v>119</v>
      </c>
      <c r="Q264" t="str">
        <f t="shared" si="14"/>
        <v>Thunderzap</v>
      </c>
      <c r="T264">
        <v>82</v>
      </c>
      <c r="U264" s="16" t="s">
        <v>894</v>
      </c>
      <c r="V264" t="s">
        <v>1068</v>
      </c>
      <c r="W264" s="26" t="s">
        <v>1044</v>
      </c>
      <c r="X264" s="16" t="s">
        <v>1070</v>
      </c>
      <c r="Z264">
        <v>235</v>
      </c>
      <c r="AA264" t="s">
        <v>570</v>
      </c>
      <c r="AB264">
        <v>0</v>
      </c>
      <c r="AC264" s="35">
        <v>0</v>
      </c>
      <c r="AD264" s="36">
        <f t="shared" si="15"/>
        <v>0</v>
      </c>
      <c r="AF264">
        <v>128</v>
      </c>
      <c r="AG264" t="s">
        <v>494</v>
      </c>
      <c r="AH264">
        <v>6</v>
      </c>
      <c r="AI264" s="35">
        <v>5.1000000000000004E-3</v>
      </c>
      <c r="AK264">
        <v>251</v>
      </c>
      <c r="AL264" t="s">
        <v>930</v>
      </c>
      <c r="AM264">
        <v>1</v>
      </c>
    </row>
    <row r="265" spans="1:39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19"/>
      <c r="P265">
        <v>120</v>
      </c>
      <c r="Q265" t="str">
        <f t="shared" si="14"/>
        <v>Magie</v>
      </c>
      <c r="R265">
        <v>30</v>
      </c>
      <c r="T265">
        <v>83</v>
      </c>
      <c r="U265" s="16" t="s">
        <v>877</v>
      </c>
      <c r="V265" t="s">
        <v>1068</v>
      </c>
      <c r="W265" s="29" t="s">
        <v>827</v>
      </c>
      <c r="X265" s="16" t="s">
        <v>840</v>
      </c>
      <c r="Z265">
        <v>236</v>
      </c>
      <c r="AA265" t="s">
        <v>571</v>
      </c>
      <c r="AB265">
        <v>0</v>
      </c>
      <c r="AC265" s="35">
        <v>0</v>
      </c>
      <c r="AD265" s="36">
        <f t="shared" si="15"/>
        <v>0</v>
      </c>
      <c r="AF265">
        <v>136</v>
      </c>
      <c r="AG265" t="s">
        <v>63</v>
      </c>
      <c r="AH265">
        <v>6</v>
      </c>
      <c r="AI265" s="35">
        <v>5.1000000000000004E-3</v>
      </c>
      <c r="AK265">
        <v>252</v>
      </c>
      <c r="AL265" t="s">
        <v>915</v>
      </c>
      <c r="AM265">
        <v>1</v>
      </c>
    </row>
    <row r="266" spans="1:39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19"/>
      <c r="P266">
        <v>121</v>
      </c>
      <c r="Q266" t="str">
        <f t="shared" si="14"/>
        <v>Cumin</v>
      </c>
      <c r="R266" t="s">
        <v>792</v>
      </c>
      <c r="T266">
        <v>84</v>
      </c>
      <c r="U266" s="16" t="s">
        <v>901</v>
      </c>
      <c r="V266" t="s">
        <v>1068</v>
      </c>
      <c r="W266" s="26" t="s">
        <v>1048</v>
      </c>
      <c r="X266" s="16" t="s">
        <v>1007</v>
      </c>
      <c r="Z266">
        <v>237</v>
      </c>
      <c r="AA266" t="s">
        <v>576</v>
      </c>
      <c r="AB266">
        <v>0</v>
      </c>
      <c r="AC266" s="35">
        <v>0</v>
      </c>
      <c r="AD266" s="36">
        <f t="shared" si="15"/>
        <v>0</v>
      </c>
      <c r="AF266">
        <v>141</v>
      </c>
      <c r="AG266" t="s">
        <v>66</v>
      </c>
      <c r="AH266">
        <v>6</v>
      </c>
      <c r="AI266" s="35">
        <v>5.1000000000000004E-3</v>
      </c>
      <c r="AK266">
        <v>253</v>
      </c>
      <c r="AL266" t="s">
        <v>916</v>
      </c>
      <c r="AM266">
        <v>1</v>
      </c>
    </row>
    <row r="267" spans="1:39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19"/>
      <c r="P267">
        <v>122</v>
      </c>
      <c r="Q267" t="str">
        <f t="shared" si="14"/>
        <v>Cinneroph</v>
      </c>
      <c r="T267">
        <v>85</v>
      </c>
      <c r="U267" s="16" t="s">
        <v>908</v>
      </c>
      <c r="V267" t="s">
        <v>1068</v>
      </c>
      <c r="W267" s="29" t="s">
        <v>827</v>
      </c>
      <c r="X267" s="16" t="s">
        <v>837</v>
      </c>
      <c r="Z267">
        <v>238</v>
      </c>
      <c r="AA267" t="s">
        <v>804</v>
      </c>
      <c r="AB267">
        <v>5</v>
      </c>
      <c r="AC267" s="35">
        <v>7.1999999999999995E-2</v>
      </c>
      <c r="AD267" s="36">
        <f t="shared" si="15"/>
        <v>0.36</v>
      </c>
      <c r="AF267">
        <v>142</v>
      </c>
      <c r="AG267" t="s">
        <v>502</v>
      </c>
      <c r="AH267">
        <v>6</v>
      </c>
      <c r="AI267" s="35">
        <v>5.1000000000000004E-3</v>
      </c>
      <c r="AK267">
        <v>254</v>
      </c>
      <c r="AL267" t="s">
        <v>917</v>
      </c>
      <c r="AM267">
        <v>1</v>
      </c>
    </row>
    <row r="268" spans="1:39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19"/>
      <c r="P268">
        <v>123</v>
      </c>
      <c r="Q268" t="str">
        <f t="shared" si="14"/>
        <v>Vupp</v>
      </c>
      <c r="R268">
        <v>30</v>
      </c>
      <c r="T268">
        <v>86</v>
      </c>
      <c r="U268" s="16" t="s">
        <v>907</v>
      </c>
      <c r="V268" t="s">
        <v>1068</v>
      </c>
      <c r="W268" s="29" t="s">
        <v>1064</v>
      </c>
      <c r="Z268">
        <v>239</v>
      </c>
      <c r="AA268" t="s">
        <v>805</v>
      </c>
      <c r="AB268">
        <v>0</v>
      </c>
      <c r="AC268" s="35">
        <v>0</v>
      </c>
      <c r="AD268" s="36">
        <f t="shared" si="15"/>
        <v>0</v>
      </c>
      <c r="AF268">
        <v>152</v>
      </c>
      <c r="AG268" t="s">
        <v>511</v>
      </c>
      <c r="AH268">
        <v>6</v>
      </c>
      <c r="AI268" s="35">
        <v>5.1000000000000004E-3</v>
      </c>
      <c r="AK268">
        <v>257</v>
      </c>
      <c r="AL268" t="s">
        <v>920</v>
      </c>
      <c r="AM268">
        <v>1</v>
      </c>
    </row>
    <row r="269" spans="1:39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19"/>
      <c r="P269">
        <v>124</v>
      </c>
      <c r="Q269" t="str">
        <f t="shared" si="14"/>
        <v>Vinnie</v>
      </c>
      <c r="R269" t="s">
        <v>789</v>
      </c>
      <c r="T269">
        <v>87</v>
      </c>
      <c r="U269" s="16" t="s">
        <v>1019</v>
      </c>
      <c r="V269" t="s">
        <v>1068</v>
      </c>
      <c r="W269" s="29" t="s">
        <v>1064</v>
      </c>
      <c r="Z269">
        <v>240</v>
      </c>
      <c r="AA269" t="s">
        <v>806</v>
      </c>
      <c r="AB269">
        <v>0</v>
      </c>
      <c r="AC269" s="35">
        <v>0</v>
      </c>
      <c r="AD269" s="36">
        <f t="shared" si="15"/>
        <v>0</v>
      </c>
      <c r="AF269">
        <v>253</v>
      </c>
      <c r="AG269" t="s">
        <v>1159</v>
      </c>
      <c r="AH269">
        <v>6</v>
      </c>
      <c r="AI269" s="35">
        <v>5.1000000000000004E-3</v>
      </c>
      <c r="AK269">
        <v>258</v>
      </c>
      <c r="AL269" t="s">
        <v>921</v>
      </c>
      <c r="AM269">
        <v>1</v>
      </c>
    </row>
    <row r="270" spans="1:39" x14ac:dyDescent="0.25">
      <c r="A270">
        <v>147</v>
      </c>
      <c r="B270">
        <v>125</v>
      </c>
      <c r="C270" s="1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19"/>
      <c r="P270">
        <v>125</v>
      </c>
      <c r="Q270" t="str">
        <f t="shared" si="14"/>
        <v>Suvernero</v>
      </c>
      <c r="T270">
        <v>88</v>
      </c>
      <c r="U270" s="16" t="s">
        <v>1018</v>
      </c>
      <c r="V270" t="s">
        <v>1068</v>
      </c>
      <c r="W270" s="27" t="s">
        <v>1038</v>
      </c>
      <c r="X270" s="16" t="s">
        <v>1069</v>
      </c>
      <c r="Z270">
        <v>241</v>
      </c>
      <c r="AA270" t="s">
        <v>1145</v>
      </c>
      <c r="AB270">
        <v>6</v>
      </c>
      <c r="AC270" s="35">
        <v>9.8299999999999998E-2</v>
      </c>
      <c r="AD270" s="36">
        <f t="shared" si="15"/>
        <v>0.58979999999999999</v>
      </c>
      <c r="AF270">
        <v>273</v>
      </c>
      <c r="AG270" t="s">
        <v>1186</v>
      </c>
      <c r="AH270">
        <v>6</v>
      </c>
      <c r="AI270" s="35">
        <v>5.1000000000000004E-3</v>
      </c>
      <c r="AK270">
        <v>259</v>
      </c>
      <c r="AL270" t="s">
        <v>922</v>
      </c>
      <c r="AM270">
        <v>1</v>
      </c>
    </row>
    <row r="271" spans="1:39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19"/>
      <c r="P271">
        <v>126</v>
      </c>
      <c r="Q271" t="str">
        <f t="shared" si="14"/>
        <v>Whiskie</v>
      </c>
      <c r="R271">
        <v>30</v>
      </c>
      <c r="T271">
        <v>89</v>
      </c>
      <c r="U271" s="16" t="s">
        <v>1017</v>
      </c>
      <c r="V271" t="s">
        <v>1068</v>
      </c>
      <c r="W271" s="27" t="s">
        <v>1007</v>
      </c>
      <c r="X271" s="16" t="s">
        <v>840</v>
      </c>
      <c r="Z271">
        <v>242</v>
      </c>
      <c r="AA271" t="s">
        <v>1146</v>
      </c>
      <c r="AB271">
        <v>1</v>
      </c>
      <c r="AC271" s="35">
        <v>0.06</v>
      </c>
      <c r="AD271" s="36">
        <f t="shared" si="15"/>
        <v>0.06</v>
      </c>
      <c r="AF271">
        <v>15</v>
      </c>
      <c r="AG271" t="s">
        <v>403</v>
      </c>
      <c r="AH271">
        <v>7</v>
      </c>
      <c r="AI271" s="35">
        <v>5.8999999999999999E-3</v>
      </c>
      <c r="AK271">
        <v>261</v>
      </c>
      <c r="AL271" t="s">
        <v>924</v>
      </c>
      <c r="AM271">
        <v>1</v>
      </c>
    </row>
    <row r="272" spans="1:39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19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243</v>
      </c>
      <c r="AA272" t="s">
        <v>1149</v>
      </c>
      <c r="AB272">
        <v>2</v>
      </c>
      <c r="AC272" s="35">
        <v>9.5000000000000001E-2</v>
      </c>
      <c r="AD272" s="36">
        <f t="shared" si="15"/>
        <v>0.19</v>
      </c>
      <c r="AF272">
        <v>19</v>
      </c>
      <c r="AG272" t="s">
        <v>405</v>
      </c>
      <c r="AH272">
        <v>7</v>
      </c>
      <c r="AI272" s="35">
        <v>5.8999999999999999E-3</v>
      </c>
      <c r="AK272">
        <v>262</v>
      </c>
      <c r="AL272" t="s">
        <v>925</v>
      </c>
      <c r="AM272">
        <v>1</v>
      </c>
    </row>
    <row r="273" spans="1:39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19"/>
      <c r="P273">
        <v>128</v>
      </c>
      <c r="Q273" t="str">
        <f t="shared" si="14"/>
        <v>Whiskeroar</v>
      </c>
      <c r="T273">
        <v>91</v>
      </c>
      <c r="Z273">
        <v>244</v>
      </c>
      <c r="AA273" t="s">
        <v>1150</v>
      </c>
      <c r="AB273">
        <v>2</v>
      </c>
      <c r="AC273" s="35">
        <v>0.06</v>
      </c>
      <c r="AD273" s="36">
        <f t="shared" si="15"/>
        <v>0.12</v>
      </c>
      <c r="AF273">
        <v>25</v>
      </c>
      <c r="AG273" t="s">
        <v>411</v>
      </c>
      <c r="AH273">
        <v>7</v>
      </c>
      <c r="AI273" s="35">
        <v>5.8999999999999999E-3</v>
      </c>
      <c r="AK273">
        <v>263</v>
      </c>
      <c r="AL273" t="s">
        <v>926</v>
      </c>
      <c r="AM273">
        <v>1</v>
      </c>
    </row>
    <row r="274" spans="1:39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19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245</v>
      </c>
      <c r="AA274" t="s">
        <v>1151</v>
      </c>
      <c r="AB274">
        <v>0</v>
      </c>
      <c r="AC274" s="35">
        <v>0</v>
      </c>
      <c r="AD274" s="36">
        <f t="shared" si="15"/>
        <v>0</v>
      </c>
      <c r="AF274">
        <v>31</v>
      </c>
      <c r="AG274" t="s">
        <v>415</v>
      </c>
      <c r="AH274">
        <v>7</v>
      </c>
      <c r="AI274" s="35">
        <v>5.8999999999999999E-3</v>
      </c>
      <c r="AK274">
        <v>264</v>
      </c>
      <c r="AL274" t="s">
        <v>927</v>
      </c>
      <c r="AM274">
        <v>1</v>
      </c>
    </row>
    <row r="275" spans="1:39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19"/>
      <c r="P275">
        <v>130</v>
      </c>
      <c r="Q275" t="str">
        <f t="shared" si="17"/>
        <v>Ninjask</v>
      </c>
      <c r="T275">
        <v>201</v>
      </c>
      <c r="Z275">
        <v>246</v>
      </c>
      <c r="AA275" t="s">
        <v>1152</v>
      </c>
      <c r="AB275">
        <v>0</v>
      </c>
      <c r="AC275" s="35">
        <v>0</v>
      </c>
      <c r="AD275" s="36">
        <f t="shared" si="15"/>
        <v>0</v>
      </c>
      <c r="AF275">
        <v>37</v>
      </c>
      <c r="AG275" t="s">
        <v>421</v>
      </c>
      <c r="AH275">
        <v>7</v>
      </c>
      <c r="AI275" s="35">
        <v>5.8999999999999999E-3</v>
      </c>
      <c r="AK275">
        <v>269</v>
      </c>
      <c r="AL275" t="s">
        <v>1238</v>
      </c>
      <c r="AM275">
        <v>1</v>
      </c>
    </row>
    <row r="276" spans="1:39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19"/>
      <c r="P276">
        <v>131</v>
      </c>
      <c r="Q276" t="str">
        <f t="shared" si="17"/>
        <v>Shedinja</v>
      </c>
      <c r="R276" t="s">
        <v>793</v>
      </c>
      <c r="T276">
        <v>202</v>
      </c>
      <c r="U276" s="16" t="s">
        <v>911</v>
      </c>
      <c r="W276" s="25" t="s">
        <v>1036</v>
      </c>
      <c r="Y276" t="s">
        <v>975</v>
      </c>
      <c r="Z276">
        <v>247</v>
      </c>
      <c r="AA276" t="s">
        <v>1153</v>
      </c>
      <c r="AB276">
        <v>3</v>
      </c>
      <c r="AC276" s="35">
        <v>0.1333</v>
      </c>
      <c r="AD276" s="36">
        <f t="shared" si="15"/>
        <v>0.39990000000000003</v>
      </c>
      <c r="AF276">
        <v>40</v>
      </c>
      <c r="AG276" t="s">
        <v>424</v>
      </c>
      <c r="AH276">
        <v>7</v>
      </c>
      <c r="AI276" s="35">
        <v>5.8999999999999999E-3</v>
      </c>
      <c r="AK276">
        <v>270</v>
      </c>
      <c r="AL276" t="s">
        <v>1273</v>
      </c>
      <c r="AM276">
        <v>1</v>
      </c>
    </row>
    <row r="277" spans="1:39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19"/>
      <c r="P277">
        <v>132</v>
      </c>
      <c r="Q277" t="str">
        <f t="shared" si="17"/>
        <v>Sheltor</v>
      </c>
      <c r="R277" t="s">
        <v>795</v>
      </c>
      <c r="T277">
        <v>203</v>
      </c>
      <c r="U277" s="16" t="s">
        <v>912</v>
      </c>
      <c r="W277" s="25" t="s">
        <v>1032</v>
      </c>
      <c r="Y277" t="s">
        <v>976</v>
      </c>
      <c r="Z277">
        <v>248</v>
      </c>
      <c r="AA277" t="s">
        <v>1155</v>
      </c>
      <c r="AB277">
        <v>0</v>
      </c>
      <c r="AC277" s="35">
        <v>0</v>
      </c>
      <c r="AD277" s="36">
        <f t="shared" si="15"/>
        <v>0</v>
      </c>
      <c r="AF277">
        <v>54</v>
      </c>
      <c r="AG277" t="s">
        <v>430</v>
      </c>
      <c r="AH277">
        <v>7</v>
      </c>
      <c r="AI277" s="35">
        <v>5.8999999999999999E-3</v>
      </c>
      <c r="AK277">
        <v>272</v>
      </c>
      <c r="AL277" t="s">
        <v>1271</v>
      </c>
      <c r="AM277">
        <v>1</v>
      </c>
    </row>
    <row r="278" spans="1:39" x14ac:dyDescent="0.25">
      <c r="A278">
        <v>193</v>
      </c>
      <c r="B278">
        <v>133</v>
      </c>
      <c r="C278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19"/>
      <c r="P278">
        <v>133</v>
      </c>
      <c r="Q278" t="str">
        <f t="shared" si="17"/>
        <v>Shelnado</v>
      </c>
      <c r="T278">
        <v>204</v>
      </c>
      <c r="U278" s="16" t="s">
        <v>913</v>
      </c>
      <c r="W278" s="25" t="s">
        <v>1031</v>
      </c>
      <c r="Y278" t="s">
        <v>977</v>
      </c>
      <c r="Z278">
        <v>249</v>
      </c>
      <c r="AA278" t="s">
        <v>1156</v>
      </c>
      <c r="AB278">
        <v>5</v>
      </c>
      <c r="AC278" s="35">
        <v>0.13400000000000001</v>
      </c>
      <c r="AD278" s="36">
        <f t="shared" si="15"/>
        <v>0.67</v>
      </c>
      <c r="AF278">
        <v>56</v>
      </c>
      <c r="AG278" t="s">
        <v>432</v>
      </c>
      <c r="AH278">
        <v>7</v>
      </c>
      <c r="AI278" s="35">
        <v>5.8999999999999999E-3</v>
      </c>
      <c r="AK278">
        <v>274</v>
      </c>
      <c r="AL278" t="s">
        <v>1296</v>
      </c>
      <c r="AM278">
        <v>1</v>
      </c>
    </row>
    <row r="279" spans="1:39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19"/>
      <c r="P279">
        <v>134</v>
      </c>
      <c r="Q279" t="str">
        <f t="shared" si="17"/>
        <v>Lilyray</v>
      </c>
      <c r="R279" t="s">
        <v>789</v>
      </c>
      <c r="T279">
        <v>205</v>
      </c>
      <c r="U279" s="16" t="s">
        <v>928</v>
      </c>
      <c r="W279" s="29" t="s">
        <v>1063</v>
      </c>
      <c r="Y279" t="s">
        <v>971</v>
      </c>
      <c r="Z279">
        <v>250</v>
      </c>
      <c r="AA279" t="s">
        <v>1154</v>
      </c>
      <c r="AB279">
        <v>0</v>
      </c>
      <c r="AC279" s="35">
        <v>0</v>
      </c>
      <c r="AD279" s="36">
        <f t="shared" si="15"/>
        <v>0</v>
      </c>
      <c r="AF279">
        <v>97</v>
      </c>
      <c r="AG279" t="s">
        <v>473</v>
      </c>
      <c r="AH279">
        <v>7</v>
      </c>
      <c r="AI279" s="35">
        <v>5.8999999999999999E-3</v>
      </c>
      <c r="AK279">
        <v>276</v>
      </c>
      <c r="AL279" t="s">
        <v>1297</v>
      </c>
      <c r="AM279">
        <v>1</v>
      </c>
    </row>
    <row r="280" spans="1:39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19"/>
      <c r="P280">
        <v>135</v>
      </c>
      <c r="Q280" t="str">
        <f t="shared" si="17"/>
        <v>Daray</v>
      </c>
      <c r="R280">
        <v>27</v>
      </c>
      <c r="T280">
        <v>206</v>
      </c>
      <c r="U280" s="16" t="s">
        <v>914</v>
      </c>
      <c r="W280" s="27" t="s">
        <v>1053</v>
      </c>
      <c r="Z280">
        <v>251</v>
      </c>
      <c r="AA280" t="s">
        <v>1157</v>
      </c>
      <c r="AB280">
        <v>0</v>
      </c>
      <c r="AC280" s="35">
        <v>0</v>
      </c>
      <c r="AD280" s="36">
        <f t="shared" si="15"/>
        <v>0</v>
      </c>
      <c r="AF280">
        <v>113</v>
      </c>
      <c r="AG280" t="s">
        <v>483</v>
      </c>
      <c r="AH280">
        <v>7</v>
      </c>
      <c r="AI280" s="35">
        <v>5.8999999999999999E-3</v>
      </c>
      <c r="AK280">
        <v>277</v>
      </c>
      <c r="AL280" t="s">
        <v>1240</v>
      </c>
      <c r="AM280">
        <v>1</v>
      </c>
    </row>
    <row r="281" spans="1:39" x14ac:dyDescent="0.25">
      <c r="A281">
        <v>156</v>
      </c>
      <c r="B281">
        <v>136</v>
      </c>
      <c r="C281" s="10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19"/>
      <c r="P281">
        <v>136</v>
      </c>
      <c r="Q281" t="str">
        <f t="shared" si="17"/>
        <v>Spinaquata</v>
      </c>
      <c r="T281">
        <v>207</v>
      </c>
      <c r="U281" s="16" t="s">
        <v>929</v>
      </c>
      <c r="W281" s="27" t="s">
        <v>1007</v>
      </c>
      <c r="Y281" t="s">
        <v>969</v>
      </c>
      <c r="Z281">
        <v>252</v>
      </c>
      <c r="AA281" t="s">
        <v>1158</v>
      </c>
      <c r="AB281">
        <v>0</v>
      </c>
      <c r="AC281" s="35">
        <v>0</v>
      </c>
      <c r="AD281" s="36">
        <f t="shared" si="15"/>
        <v>0</v>
      </c>
      <c r="AF281">
        <v>145</v>
      </c>
      <c r="AG281" t="s">
        <v>504</v>
      </c>
      <c r="AH281">
        <v>7</v>
      </c>
      <c r="AI281" s="35">
        <v>5.8999999999999999E-3</v>
      </c>
      <c r="AK281">
        <v>279</v>
      </c>
      <c r="AL281" t="s">
        <v>1251</v>
      </c>
      <c r="AM281">
        <v>1</v>
      </c>
    </row>
    <row r="282" spans="1:39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19"/>
      <c r="P282">
        <v>137</v>
      </c>
      <c r="Q282" t="str">
        <f t="shared" si="17"/>
        <v>Magikarp</v>
      </c>
      <c r="R282">
        <v>20</v>
      </c>
      <c r="T282">
        <v>208</v>
      </c>
      <c r="U282" s="16" t="s">
        <v>930</v>
      </c>
      <c r="W282" s="26" t="s">
        <v>1045</v>
      </c>
      <c r="Y282" t="s">
        <v>972</v>
      </c>
      <c r="Z282">
        <v>253</v>
      </c>
      <c r="AA282" t="s">
        <v>1159</v>
      </c>
      <c r="AB282">
        <v>0</v>
      </c>
      <c r="AC282" s="35">
        <v>0</v>
      </c>
      <c r="AD282" s="36">
        <f t="shared" si="15"/>
        <v>0</v>
      </c>
      <c r="AF282">
        <v>165</v>
      </c>
      <c r="AG282" t="s">
        <v>518</v>
      </c>
      <c r="AH282">
        <v>7</v>
      </c>
      <c r="AI282" s="35">
        <v>5.8999999999999999E-3</v>
      </c>
      <c r="AK282">
        <v>280</v>
      </c>
      <c r="AL282" t="s">
        <v>1354</v>
      </c>
      <c r="AM282">
        <v>1</v>
      </c>
    </row>
    <row r="283" spans="1:39" x14ac:dyDescent="0.25">
      <c r="A283">
        <v>168</v>
      </c>
      <c r="B283">
        <v>138</v>
      </c>
      <c r="C283" s="10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19"/>
      <c r="P283">
        <v>138</v>
      </c>
      <c r="Q283" t="str">
        <f t="shared" si="17"/>
        <v>Gyarados</v>
      </c>
      <c r="T283">
        <v>209</v>
      </c>
      <c r="U283" s="16" t="s">
        <v>915</v>
      </c>
      <c r="W283" s="25" t="s">
        <v>1005</v>
      </c>
      <c r="Y283" t="s">
        <v>985</v>
      </c>
      <c r="Z283">
        <v>254</v>
      </c>
      <c r="AA283" t="s">
        <v>1160</v>
      </c>
      <c r="AB283">
        <v>7</v>
      </c>
      <c r="AC283" s="35">
        <v>7.1400000000000005E-2</v>
      </c>
      <c r="AD283" s="36">
        <f t="shared" si="15"/>
        <v>0.49980000000000002</v>
      </c>
      <c r="AF283">
        <v>173</v>
      </c>
      <c r="AG283" t="s">
        <v>523</v>
      </c>
      <c r="AH283">
        <v>7</v>
      </c>
      <c r="AI283" s="35">
        <v>5.8999999999999999E-3</v>
      </c>
      <c r="AK283">
        <v>281</v>
      </c>
      <c r="AL283" t="s">
        <v>1355</v>
      </c>
      <c r="AM283">
        <v>1</v>
      </c>
    </row>
    <row r="284" spans="1:39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19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6" t="s">
        <v>916</v>
      </c>
      <c r="W284" s="26" t="s">
        <v>1046</v>
      </c>
      <c r="Z284">
        <v>255</v>
      </c>
      <c r="AA284" t="s">
        <v>1161</v>
      </c>
      <c r="AB284">
        <v>0</v>
      </c>
      <c r="AC284" s="35">
        <v>0</v>
      </c>
      <c r="AD284" s="36">
        <f t="shared" si="15"/>
        <v>0</v>
      </c>
      <c r="AF284">
        <v>208</v>
      </c>
      <c r="AG284" t="s">
        <v>545</v>
      </c>
      <c r="AH284">
        <v>7</v>
      </c>
      <c r="AI284" s="35">
        <v>5.8999999999999999E-3</v>
      </c>
      <c r="AK284">
        <v>282</v>
      </c>
      <c r="AL284" t="s">
        <v>1241</v>
      </c>
      <c r="AM284">
        <v>1</v>
      </c>
    </row>
    <row r="285" spans="1:39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19" t="s">
        <v>659</v>
      </c>
      <c r="P285">
        <v>140</v>
      </c>
      <c r="Q285" t="str">
        <f t="shared" si="17"/>
        <v>Starmie</v>
      </c>
      <c r="T285">
        <v>211</v>
      </c>
      <c r="U285" s="16" t="s">
        <v>917</v>
      </c>
      <c r="W285" s="27" t="s">
        <v>1007</v>
      </c>
      <c r="Z285">
        <v>256</v>
      </c>
      <c r="AA285" t="s">
        <v>1162</v>
      </c>
      <c r="AB285">
        <v>0</v>
      </c>
      <c r="AC285" s="35">
        <v>0</v>
      </c>
      <c r="AD285" s="36">
        <f t="shared" si="15"/>
        <v>0</v>
      </c>
      <c r="AF285">
        <v>225</v>
      </c>
      <c r="AG285" t="s">
        <v>561</v>
      </c>
      <c r="AH285">
        <v>7</v>
      </c>
      <c r="AI285" s="35">
        <v>5.8999999999999999E-3</v>
      </c>
      <c r="AK285">
        <v>283</v>
      </c>
      <c r="AL285" t="s">
        <v>1441</v>
      </c>
      <c r="AM285">
        <v>1</v>
      </c>
    </row>
    <row r="286" spans="1:39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19"/>
      <c r="P286">
        <v>141</v>
      </c>
      <c r="Q286" t="str">
        <f t="shared" si="17"/>
        <v>Ali</v>
      </c>
      <c r="R286" t="s">
        <v>794</v>
      </c>
      <c r="T286">
        <v>212</v>
      </c>
      <c r="U286" s="16" t="s">
        <v>918</v>
      </c>
      <c r="W286" s="25" t="s">
        <v>1031</v>
      </c>
      <c r="Z286">
        <v>257</v>
      </c>
      <c r="AA286" t="s">
        <v>1163</v>
      </c>
      <c r="AB286">
        <v>4</v>
      </c>
      <c r="AC286" s="35">
        <v>7.4999999999999997E-2</v>
      </c>
      <c r="AD286" s="36">
        <f t="shared" ref="AD286:AD325" si="18">AC286*AB286</f>
        <v>0.3</v>
      </c>
      <c r="AF286">
        <v>227</v>
      </c>
      <c r="AG286" t="s">
        <v>563</v>
      </c>
      <c r="AH286">
        <v>7</v>
      </c>
      <c r="AI286" s="35">
        <v>5.8999999999999999E-3</v>
      </c>
      <c r="AK286">
        <v>284</v>
      </c>
      <c r="AL286" t="s">
        <v>1446</v>
      </c>
      <c r="AM286">
        <v>1</v>
      </c>
    </row>
    <row r="287" spans="1:39" x14ac:dyDescent="0.25">
      <c r="A287">
        <v>213</v>
      </c>
      <c r="B287">
        <v>142</v>
      </c>
      <c r="C287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19"/>
      <c r="P287">
        <v>142</v>
      </c>
      <c r="Q287" t="str">
        <f t="shared" si="17"/>
        <v>Batorali</v>
      </c>
      <c r="T287">
        <v>213</v>
      </c>
      <c r="U287" s="16" t="s">
        <v>919</v>
      </c>
      <c r="W287" s="25" t="s">
        <v>1031</v>
      </c>
      <c r="Z287">
        <v>258</v>
      </c>
      <c r="AA287" t="s">
        <v>1164</v>
      </c>
      <c r="AB287">
        <v>0</v>
      </c>
      <c r="AC287" s="35">
        <v>0</v>
      </c>
      <c r="AD287" s="36">
        <f t="shared" si="18"/>
        <v>0</v>
      </c>
      <c r="AF287">
        <v>245</v>
      </c>
      <c r="AG287" t="s">
        <v>1151</v>
      </c>
      <c r="AH287">
        <v>7</v>
      </c>
      <c r="AI287" s="35">
        <v>5.8999999999999999E-3</v>
      </c>
      <c r="AK287">
        <v>285</v>
      </c>
      <c r="AL287" t="s">
        <v>1399</v>
      </c>
      <c r="AM287">
        <v>1</v>
      </c>
    </row>
    <row r="288" spans="1:39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19"/>
      <c r="P288">
        <v>143</v>
      </c>
      <c r="Q288" t="str">
        <f t="shared" si="17"/>
        <v>Posho</v>
      </c>
      <c r="R288" t="s">
        <v>797</v>
      </c>
      <c r="T288">
        <v>214</v>
      </c>
      <c r="U288" s="16" t="s">
        <v>920</v>
      </c>
      <c r="W288" s="29" t="s">
        <v>1065</v>
      </c>
      <c r="Z288">
        <v>259</v>
      </c>
      <c r="AA288" t="s">
        <v>1165</v>
      </c>
      <c r="AB288">
        <v>0</v>
      </c>
      <c r="AC288" s="35">
        <v>0</v>
      </c>
      <c r="AD288" s="36">
        <f t="shared" si="18"/>
        <v>0</v>
      </c>
      <c r="AF288">
        <v>12</v>
      </c>
      <c r="AG288" t="s">
        <v>400</v>
      </c>
      <c r="AH288">
        <v>8</v>
      </c>
      <c r="AI288" s="35">
        <v>6.7999999999999996E-3</v>
      </c>
      <c r="AK288">
        <v>286</v>
      </c>
      <c r="AL288" t="s">
        <v>1390</v>
      </c>
      <c r="AM288">
        <v>1</v>
      </c>
    </row>
    <row r="289" spans="1:39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19"/>
      <c r="P289">
        <v>144</v>
      </c>
      <c r="Q289" t="str">
        <f t="shared" si="17"/>
        <v>Shomp</v>
      </c>
      <c r="R289" t="s">
        <v>795</v>
      </c>
      <c r="T289">
        <v>215</v>
      </c>
      <c r="U289" s="16" t="s">
        <v>921</v>
      </c>
      <c r="W289" s="26" t="s">
        <v>1054</v>
      </c>
      <c r="Z289">
        <v>260</v>
      </c>
      <c r="AA289" t="s">
        <v>1166</v>
      </c>
      <c r="AB289">
        <v>0</v>
      </c>
      <c r="AC289" s="35">
        <v>0</v>
      </c>
      <c r="AD289" s="36">
        <f t="shared" si="18"/>
        <v>0</v>
      </c>
      <c r="AF289">
        <v>28</v>
      </c>
      <c r="AG289" t="s">
        <v>412</v>
      </c>
      <c r="AH289">
        <v>8</v>
      </c>
      <c r="AI289" s="35">
        <v>6.7999999999999996E-3</v>
      </c>
      <c r="AK289">
        <v>287</v>
      </c>
      <c r="AL289" t="s">
        <v>1401</v>
      </c>
      <c r="AM289">
        <v>1</v>
      </c>
    </row>
    <row r="290" spans="1:39" x14ac:dyDescent="0.25">
      <c r="A290">
        <v>161</v>
      </c>
      <c r="B290">
        <v>145</v>
      </c>
      <c r="C290" s="1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19"/>
      <c r="P290">
        <v>145</v>
      </c>
      <c r="Q290" t="str">
        <f t="shared" si="17"/>
        <v>Poshorump</v>
      </c>
      <c r="T290">
        <v>216</v>
      </c>
      <c r="U290" s="16" t="s">
        <v>922</v>
      </c>
      <c r="W290" s="25" t="s">
        <v>1006</v>
      </c>
      <c r="Z290">
        <v>261</v>
      </c>
      <c r="AA290" t="s">
        <v>1167</v>
      </c>
      <c r="AB290">
        <v>5</v>
      </c>
      <c r="AC290" s="35">
        <v>7.8E-2</v>
      </c>
      <c r="AD290" s="36">
        <f t="shared" si="18"/>
        <v>0.39</v>
      </c>
      <c r="AF290">
        <v>34</v>
      </c>
      <c r="AG290" t="s">
        <v>418</v>
      </c>
      <c r="AH290">
        <v>8</v>
      </c>
      <c r="AI290" s="35">
        <v>6.7999999999999996E-3</v>
      </c>
      <c r="AK290">
        <v>288</v>
      </c>
      <c r="AL290" t="s">
        <v>1372</v>
      </c>
      <c r="AM290">
        <v>1</v>
      </c>
    </row>
    <row r="291" spans="1:39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19"/>
      <c r="P291">
        <v>146</v>
      </c>
      <c r="Q291" t="str">
        <f t="shared" si="17"/>
        <v>Binacle</v>
      </c>
      <c r="R291">
        <v>39</v>
      </c>
      <c r="T291">
        <v>217</v>
      </c>
      <c r="U291" s="16" t="s">
        <v>923</v>
      </c>
      <c r="W291" s="25" t="s">
        <v>1030</v>
      </c>
      <c r="Z291">
        <v>262</v>
      </c>
      <c r="AA291" t="s">
        <v>1168</v>
      </c>
      <c r="AB291">
        <v>0</v>
      </c>
      <c r="AC291" s="35">
        <v>0</v>
      </c>
      <c r="AD291" s="36">
        <f t="shared" si="18"/>
        <v>0</v>
      </c>
      <c r="AF291">
        <v>61</v>
      </c>
      <c r="AG291" t="s">
        <v>437</v>
      </c>
      <c r="AH291">
        <v>8</v>
      </c>
      <c r="AI291" s="35">
        <v>6.7999999999999996E-3</v>
      </c>
      <c r="AK291">
        <v>289</v>
      </c>
      <c r="AL291" t="s">
        <v>1432</v>
      </c>
      <c r="AM291">
        <v>1</v>
      </c>
    </row>
    <row r="292" spans="1:39" x14ac:dyDescent="0.25">
      <c r="A292">
        <v>175</v>
      </c>
      <c r="B292">
        <v>147</v>
      </c>
      <c r="C292" s="10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19"/>
      <c r="P292">
        <v>147</v>
      </c>
      <c r="Q292" t="str">
        <f t="shared" si="17"/>
        <v>Barbaracle</v>
      </c>
      <c r="T292">
        <v>218</v>
      </c>
      <c r="U292" s="16" t="s">
        <v>924</v>
      </c>
      <c r="W292" s="26" t="s">
        <v>1039</v>
      </c>
      <c r="Z292">
        <v>263</v>
      </c>
      <c r="AA292" t="s">
        <v>1169</v>
      </c>
      <c r="AB292">
        <v>2</v>
      </c>
      <c r="AC292" s="35">
        <v>0.125</v>
      </c>
      <c r="AD292" s="36">
        <f t="shared" si="18"/>
        <v>0.25</v>
      </c>
      <c r="AF292">
        <v>72</v>
      </c>
      <c r="AG292" t="s">
        <v>448</v>
      </c>
      <c r="AH292">
        <v>8</v>
      </c>
      <c r="AI292" s="35">
        <v>6.7999999999999996E-3</v>
      </c>
      <c r="AK292">
        <v>290</v>
      </c>
      <c r="AL292" t="s">
        <v>1395</v>
      </c>
      <c r="AM292">
        <v>1</v>
      </c>
    </row>
    <row r="293" spans="1:39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19"/>
      <c r="P293">
        <v>148</v>
      </c>
      <c r="Q293" t="str">
        <f t="shared" si="17"/>
        <v>Durfish</v>
      </c>
      <c r="R293" t="s">
        <v>795</v>
      </c>
      <c r="T293">
        <v>219</v>
      </c>
      <c r="U293" s="16" t="s">
        <v>925</v>
      </c>
      <c r="W293" s="27" t="s">
        <v>1007</v>
      </c>
      <c r="Z293">
        <v>264</v>
      </c>
      <c r="AA293" t="s">
        <v>1181</v>
      </c>
      <c r="AB293">
        <v>0</v>
      </c>
      <c r="AC293" s="35">
        <v>0</v>
      </c>
      <c r="AD293" s="36">
        <f t="shared" si="18"/>
        <v>0</v>
      </c>
      <c r="AF293">
        <v>79</v>
      </c>
      <c r="AG293" t="s">
        <v>455</v>
      </c>
      <c r="AH293">
        <v>8</v>
      </c>
      <c r="AI293" s="35">
        <v>6.7999999999999996E-3</v>
      </c>
      <c r="AK293">
        <v>291</v>
      </c>
      <c r="AL293" t="s">
        <v>1373</v>
      </c>
      <c r="AM293">
        <v>1</v>
      </c>
    </row>
    <row r="294" spans="1:39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19"/>
      <c r="P294">
        <v>149</v>
      </c>
      <c r="Q294" t="str">
        <f t="shared" si="17"/>
        <v>Dompster</v>
      </c>
      <c r="T294">
        <v>220</v>
      </c>
      <c r="U294" s="16" t="s">
        <v>926</v>
      </c>
      <c r="W294" s="27" t="s">
        <v>1055</v>
      </c>
      <c r="Z294">
        <v>265</v>
      </c>
      <c r="AA294" t="s">
        <v>1178</v>
      </c>
      <c r="AB294">
        <v>2</v>
      </c>
      <c r="AC294" s="35">
        <v>9.5000000000000001E-2</v>
      </c>
      <c r="AD294" s="36">
        <f t="shared" si="18"/>
        <v>0.19</v>
      </c>
      <c r="AF294">
        <v>91</v>
      </c>
      <c r="AG294" t="s">
        <v>467</v>
      </c>
      <c r="AH294">
        <v>8</v>
      </c>
      <c r="AI294" s="35">
        <v>6.7999999999999996E-3</v>
      </c>
      <c r="AK294">
        <v>292</v>
      </c>
      <c r="AL294" t="s">
        <v>1387</v>
      </c>
      <c r="AM294">
        <v>1</v>
      </c>
    </row>
    <row r="295" spans="1:39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19"/>
      <c r="P295">
        <v>150</v>
      </c>
      <c r="Q295" t="str">
        <f t="shared" si="17"/>
        <v>Kissyfishy</v>
      </c>
      <c r="T295">
        <v>221</v>
      </c>
      <c r="U295" s="16" t="s">
        <v>927</v>
      </c>
      <c r="W295" s="26" t="s">
        <v>1056</v>
      </c>
      <c r="Z295">
        <v>266</v>
      </c>
      <c r="AA295" t="s">
        <v>1177</v>
      </c>
      <c r="AB295">
        <v>0</v>
      </c>
      <c r="AC295" s="35">
        <v>0</v>
      </c>
      <c r="AD295" s="36">
        <f t="shared" si="18"/>
        <v>0</v>
      </c>
      <c r="AF295">
        <v>96</v>
      </c>
      <c r="AG295" t="s">
        <v>472</v>
      </c>
      <c r="AH295">
        <v>8</v>
      </c>
      <c r="AI295" s="35">
        <v>6.7999999999999996E-3</v>
      </c>
      <c r="AK295">
        <v>293</v>
      </c>
      <c r="AL295" t="s">
        <v>1397</v>
      </c>
      <c r="AM295">
        <v>1</v>
      </c>
    </row>
    <row r="296" spans="1:39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19" t="s">
        <v>1108</v>
      </c>
      <c r="P296">
        <v>151</v>
      </c>
      <c r="Q296" t="str">
        <f t="shared" si="17"/>
        <v>Ekans</v>
      </c>
      <c r="R296">
        <v>22</v>
      </c>
      <c r="T296">
        <v>222</v>
      </c>
      <c r="U296" s="16" t="s">
        <v>931</v>
      </c>
      <c r="W296" s="25" t="s">
        <v>1026</v>
      </c>
      <c r="X296" t="s">
        <v>1001</v>
      </c>
      <c r="Z296">
        <v>267</v>
      </c>
      <c r="AA296" t="s">
        <v>1179</v>
      </c>
      <c r="AB296">
        <v>9</v>
      </c>
      <c r="AC296" s="35">
        <v>0.13220000000000001</v>
      </c>
      <c r="AD296" s="36">
        <f t="shared" si="18"/>
        <v>1.1898000000000002</v>
      </c>
      <c r="AF296">
        <v>100</v>
      </c>
      <c r="AG296" t="s">
        <v>76</v>
      </c>
      <c r="AH296">
        <v>8</v>
      </c>
      <c r="AI296" s="35">
        <v>6.7999999999999996E-3</v>
      </c>
      <c r="AK296">
        <v>294</v>
      </c>
      <c r="AL296" t="s">
        <v>1405</v>
      </c>
      <c r="AM296">
        <v>1</v>
      </c>
    </row>
    <row r="297" spans="1:39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19" t="s">
        <v>1108</v>
      </c>
      <c r="P297">
        <v>152</v>
      </c>
      <c r="Q297" t="str">
        <f t="shared" si="17"/>
        <v>Arbok</v>
      </c>
      <c r="T297">
        <v>223</v>
      </c>
      <c r="U297" s="16" t="s">
        <v>932</v>
      </c>
      <c r="W297" s="25" t="s">
        <v>1026</v>
      </c>
      <c r="X297" t="s">
        <v>1001</v>
      </c>
      <c r="Z297">
        <v>268</v>
      </c>
      <c r="AA297" t="s">
        <v>1180</v>
      </c>
      <c r="AB297">
        <v>2</v>
      </c>
      <c r="AC297" s="35">
        <v>0.12</v>
      </c>
      <c r="AD297" s="36">
        <f t="shared" si="18"/>
        <v>0.24</v>
      </c>
      <c r="AF297">
        <v>119</v>
      </c>
      <c r="AG297" t="s">
        <v>489</v>
      </c>
      <c r="AH297">
        <v>8</v>
      </c>
      <c r="AI297" s="35">
        <v>6.7999999999999996E-3</v>
      </c>
      <c r="AK297">
        <v>295</v>
      </c>
      <c r="AL297" t="s">
        <v>1381</v>
      </c>
      <c r="AM297">
        <v>1</v>
      </c>
    </row>
    <row r="298" spans="1:39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19" t="s">
        <v>1142</v>
      </c>
      <c r="P298">
        <v>153</v>
      </c>
      <c r="Q298" t="str">
        <f t="shared" si="17"/>
        <v>Zubat</v>
      </c>
      <c r="R298">
        <v>22</v>
      </c>
      <c r="T298">
        <v>224</v>
      </c>
      <c r="U298" s="16" t="s">
        <v>933</v>
      </c>
      <c r="W298" s="25" t="s">
        <v>1026</v>
      </c>
      <c r="X298" t="s">
        <v>1001</v>
      </c>
      <c r="Z298">
        <v>269</v>
      </c>
      <c r="AA298" t="s">
        <v>1182</v>
      </c>
      <c r="AB298">
        <v>3</v>
      </c>
      <c r="AC298" s="35">
        <v>9.3299999999999994E-2</v>
      </c>
      <c r="AD298" s="36">
        <f t="shared" si="18"/>
        <v>0.27989999999999998</v>
      </c>
      <c r="AF298">
        <v>140</v>
      </c>
      <c r="AG298" t="s">
        <v>501</v>
      </c>
      <c r="AH298">
        <v>8</v>
      </c>
      <c r="AI298" s="35">
        <v>6.7999999999999996E-3</v>
      </c>
      <c r="AK298">
        <v>296</v>
      </c>
      <c r="AL298" t="s">
        <v>1378</v>
      </c>
      <c r="AM298">
        <v>1</v>
      </c>
    </row>
    <row r="299" spans="1:39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19" t="s">
        <v>1142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6" t="s">
        <v>934</v>
      </c>
      <c r="W299" s="25" t="s">
        <v>829</v>
      </c>
      <c r="X299" t="s">
        <v>1001</v>
      </c>
      <c r="Z299">
        <v>270</v>
      </c>
      <c r="AA299" t="s">
        <v>1183</v>
      </c>
      <c r="AB299">
        <v>0</v>
      </c>
      <c r="AC299" s="35">
        <v>0</v>
      </c>
      <c r="AD299" s="36">
        <f t="shared" si="18"/>
        <v>0</v>
      </c>
      <c r="AF299">
        <v>143</v>
      </c>
      <c r="AG299" t="s">
        <v>503</v>
      </c>
      <c r="AH299">
        <v>8</v>
      </c>
      <c r="AI299" s="35">
        <v>6.7999999999999996E-3</v>
      </c>
      <c r="AK299">
        <v>297</v>
      </c>
      <c r="AL299" t="s">
        <v>1374</v>
      </c>
      <c r="AM299">
        <v>1</v>
      </c>
    </row>
    <row r="300" spans="1:39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19" t="s">
        <v>1142</v>
      </c>
      <c r="P300">
        <v>155</v>
      </c>
      <c r="Q300" t="str">
        <f t="shared" si="17"/>
        <v>Crobat</v>
      </c>
      <c r="T300">
        <v>226</v>
      </c>
      <c r="U300" s="16" t="s">
        <v>935</v>
      </c>
      <c r="W300" s="25" t="s">
        <v>1027</v>
      </c>
      <c r="X300" t="s">
        <v>1001</v>
      </c>
      <c r="Z300">
        <v>271</v>
      </c>
      <c r="AA300" t="s">
        <v>1184</v>
      </c>
      <c r="AB300">
        <v>0</v>
      </c>
      <c r="AC300" s="35">
        <v>0</v>
      </c>
      <c r="AD300" s="36">
        <f t="shared" si="18"/>
        <v>0</v>
      </c>
      <c r="AF300">
        <v>149</v>
      </c>
      <c r="AG300" t="s">
        <v>508</v>
      </c>
      <c r="AH300">
        <v>8</v>
      </c>
      <c r="AI300" s="35">
        <v>6.7999999999999996E-3</v>
      </c>
      <c r="AK300">
        <v>298</v>
      </c>
      <c r="AL300" t="s">
        <v>1368</v>
      </c>
      <c r="AM300">
        <v>1</v>
      </c>
    </row>
    <row r="301" spans="1:39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19" t="s">
        <v>1111</v>
      </c>
      <c r="P301">
        <v>156</v>
      </c>
      <c r="Q301" t="str">
        <f t="shared" si="17"/>
        <v>Poof</v>
      </c>
      <c r="R301">
        <v>25</v>
      </c>
      <c r="T301">
        <v>227</v>
      </c>
      <c r="U301" s="16" t="s">
        <v>939</v>
      </c>
      <c r="W301" s="30" t="s">
        <v>825</v>
      </c>
      <c r="X301" s="23" t="s">
        <v>1004</v>
      </c>
      <c r="Z301">
        <v>272</v>
      </c>
      <c r="AA301" t="s">
        <v>1185</v>
      </c>
      <c r="AB301">
        <v>0</v>
      </c>
      <c r="AC301" s="35">
        <v>0</v>
      </c>
      <c r="AD301" s="36">
        <f t="shared" si="18"/>
        <v>0</v>
      </c>
      <c r="AF301">
        <v>155</v>
      </c>
      <c r="AG301" t="s">
        <v>514</v>
      </c>
      <c r="AH301">
        <v>8</v>
      </c>
      <c r="AI301" s="35">
        <v>6.7999999999999996E-3</v>
      </c>
      <c r="AK301">
        <v>299</v>
      </c>
      <c r="AL301" t="s">
        <v>1371</v>
      </c>
      <c r="AM301">
        <v>1</v>
      </c>
    </row>
    <row r="302" spans="1:39" x14ac:dyDescent="0.25">
      <c r="A302">
        <v>195</v>
      </c>
      <c r="B302">
        <v>157</v>
      </c>
      <c r="C302" s="10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19" t="s">
        <v>664</v>
      </c>
      <c r="P302">
        <v>157</v>
      </c>
      <c r="Q302" t="str">
        <f t="shared" si="17"/>
        <v>Hast</v>
      </c>
      <c r="T302">
        <v>228</v>
      </c>
      <c r="U302" s="16" t="s">
        <v>938</v>
      </c>
      <c r="W302" s="25" t="s">
        <v>1029</v>
      </c>
      <c r="X302" t="s">
        <v>1001</v>
      </c>
      <c r="Z302">
        <v>273</v>
      </c>
      <c r="AA302" t="s">
        <v>1186</v>
      </c>
      <c r="AB302">
        <v>3</v>
      </c>
      <c r="AC302" s="35">
        <v>7.0000000000000007E-2</v>
      </c>
      <c r="AD302" s="36">
        <f t="shared" si="18"/>
        <v>0.21000000000000002</v>
      </c>
      <c r="AF302">
        <v>168</v>
      </c>
      <c r="AG302" t="s">
        <v>70</v>
      </c>
      <c r="AH302">
        <v>8</v>
      </c>
      <c r="AI302" s="35">
        <v>6.7999999999999996E-3</v>
      </c>
      <c r="AK302">
        <v>300</v>
      </c>
      <c r="AL302" t="s">
        <v>1391</v>
      </c>
      <c r="AM302">
        <v>1</v>
      </c>
    </row>
    <row r="303" spans="1:39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19" t="s">
        <v>1112</v>
      </c>
      <c r="P303">
        <v>158</v>
      </c>
      <c r="Q303" t="str">
        <f t="shared" si="17"/>
        <v>Poov</v>
      </c>
      <c r="R303">
        <v>23</v>
      </c>
      <c r="T303">
        <v>229</v>
      </c>
      <c r="U303" s="16" t="s">
        <v>936</v>
      </c>
      <c r="W303" s="27" t="s">
        <v>1059</v>
      </c>
      <c r="X303" s="23" t="s">
        <v>1002</v>
      </c>
      <c r="Z303">
        <v>274</v>
      </c>
      <c r="AA303" t="s">
        <v>1187</v>
      </c>
      <c r="AB303">
        <v>0</v>
      </c>
      <c r="AC303" s="35">
        <v>0</v>
      </c>
      <c r="AD303" s="36">
        <f t="shared" si="18"/>
        <v>0</v>
      </c>
      <c r="AF303">
        <v>176</v>
      </c>
      <c r="AG303" t="s">
        <v>574</v>
      </c>
      <c r="AH303">
        <v>8</v>
      </c>
      <c r="AI303" s="35">
        <v>6.7999999999999996E-3</v>
      </c>
      <c r="AK303">
        <v>301</v>
      </c>
      <c r="AL303" t="s">
        <v>1384</v>
      </c>
      <c r="AM303">
        <v>1</v>
      </c>
    </row>
    <row r="304" spans="1:39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19" t="s">
        <v>1112</v>
      </c>
      <c r="P304">
        <v>159</v>
      </c>
      <c r="Q304" t="str">
        <f t="shared" si="17"/>
        <v>Grust</v>
      </c>
      <c r="T304">
        <v>230</v>
      </c>
      <c r="U304" s="16" t="s">
        <v>937</v>
      </c>
      <c r="W304" s="25" t="s">
        <v>1028</v>
      </c>
      <c r="X304" s="23" t="s">
        <v>1003</v>
      </c>
      <c r="Z304">
        <v>275</v>
      </c>
      <c r="AA304" t="s">
        <v>1188</v>
      </c>
      <c r="AB304">
        <v>0</v>
      </c>
      <c r="AC304" s="35">
        <v>0</v>
      </c>
      <c r="AD304" s="36">
        <f t="shared" si="18"/>
        <v>0</v>
      </c>
      <c r="AF304">
        <v>180</v>
      </c>
      <c r="AG304" t="s">
        <v>527</v>
      </c>
      <c r="AH304">
        <v>8</v>
      </c>
      <c r="AI304" s="35">
        <v>6.7999999999999996E-3</v>
      </c>
      <c r="AK304">
        <v>302</v>
      </c>
      <c r="AL304" t="s">
        <v>1376</v>
      </c>
      <c r="AM304">
        <v>1</v>
      </c>
    </row>
    <row r="305" spans="1:39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19"/>
      <c r="P305">
        <v>160</v>
      </c>
      <c r="Q305" t="str">
        <f t="shared" si="17"/>
        <v>Cluuz</v>
      </c>
      <c r="R305" t="s">
        <v>794</v>
      </c>
      <c r="T305">
        <v>231</v>
      </c>
      <c r="U305" s="16" t="s">
        <v>940</v>
      </c>
      <c r="W305" s="29" t="s">
        <v>852</v>
      </c>
      <c r="X305" s="24" t="s">
        <v>1004</v>
      </c>
      <c r="Z305">
        <v>276</v>
      </c>
      <c r="AA305" t="s">
        <v>1189</v>
      </c>
      <c r="AB305">
        <v>6</v>
      </c>
      <c r="AC305" s="35">
        <v>0.115</v>
      </c>
      <c r="AD305" s="36">
        <f t="shared" si="18"/>
        <v>0.69000000000000006</v>
      </c>
      <c r="AF305">
        <v>216</v>
      </c>
      <c r="AG305" t="s">
        <v>553</v>
      </c>
      <c r="AH305">
        <v>8</v>
      </c>
      <c r="AI305" s="35">
        <v>6.7999999999999996E-3</v>
      </c>
      <c r="AK305">
        <v>303</v>
      </c>
      <c r="AL305" t="s">
        <v>1272</v>
      </c>
      <c r="AM305">
        <v>1</v>
      </c>
    </row>
    <row r="306" spans="1:39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19"/>
      <c r="P306">
        <v>161</v>
      </c>
      <c r="Q306" t="str">
        <f t="shared" si="17"/>
        <v>Zurrclu</v>
      </c>
      <c r="R306" t="s">
        <v>788</v>
      </c>
      <c r="T306">
        <v>232</v>
      </c>
      <c r="U306" s="16" t="s">
        <v>941</v>
      </c>
      <c r="W306" s="27" t="s">
        <v>1024</v>
      </c>
      <c r="X306" s="23" t="s">
        <v>1004</v>
      </c>
      <c r="Z306">
        <v>277</v>
      </c>
      <c r="AA306" t="s">
        <v>1190</v>
      </c>
      <c r="AB306">
        <v>0</v>
      </c>
      <c r="AC306" s="35">
        <v>0</v>
      </c>
      <c r="AD306" s="36">
        <f t="shared" si="18"/>
        <v>0</v>
      </c>
      <c r="AF306">
        <v>256</v>
      </c>
      <c r="AG306" t="s">
        <v>1162</v>
      </c>
      <c r="AH306">
        <v>8</v>
      </c>
      <c r="AI306" s="35">
        <v>6.7999999999999996E-3</v>
      </c>
      <c r="AK306">
        <v>304</v>
      </c>
      <c r="AL306" t="s">
        <v>1261</v>
      </c>
      <c r="AM306">
        <v>1</v>
      </c>
    </row>
    <row r="307" spans="1:39" x14ac:dyDescent="0.25">
      <c r="A307">
        <v>171</v>
      </c>
      <c r="B307">
        <v>162</v>
      </c>
      <c r="C307" s="10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19"/>
      <c r="P307">
        <v>162</v>
      </c>
      <c r="Q307" t="str">
        <f t="shared" si="17"/>
        <v>Zurroaratr</v>
      </c>
      <c r="T307">
        <v>233</v>
      </c>
      <c r="U307" t="s">
        <v>942</v>
      </c>
      <c r="W307" s="16" t="s">
        <v>1036</v>
      </c>
      <c r="X307" s="23" t="s">
        <v>1021</v>
      </c>
      <c r="Y307" t="s">
        <v>1020</v>
      </c>
      <c r="Z307">
        <v>278</v>
      </c>
      <c r="AA307" t="s">
        <v>1200</v>
      </c>
      <c r="AB307">
        <v>7</v>
      </c>
      <c r="AC307" s="35">
        <v>6.7100000000000007E-2</v>
      </c>
      <c r="AD307" s="36">
        <f t="shared" si="18"/>
        <v>0.46970000000000006</v>
      </c>
      <c r="AF307">
        <v>6</v>
      </c>
      <c r="AG307" t="s">
        <v>394</v>
      </c>
      <c r="AH307">
        <v>9</v>
      </c>
      <c r="AI307" s="35">
        <v>7.6E-3</v>
      </c>
      <c r="AK307">
        <v>306</v>
      </c>
      <c r="AL307" t="s">
        <v>1285</v>
      </c>
      <c r="AM307">
        <v>1</v>
      </c>
    </row>
    <row r="308" spans="1:39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19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6" t="s">
        <v>815</v>
      </c>
      <c r="Z308">
        <v>279</v>
      </c>
      <c r="AA308" t="s">
        <v>1201</v>
      </c>
      <c r="AB308">
        <v>0</v>
      </c>
      <c r="AC308" s="35">
        <v>0</v>
      </c>
      <c r="AD308" s="36">
        <f t="shared" si="18"/>
        <v>0</v>
      </c>
      <c r="AF308">
        <v>46</v>
      </c>
      <c r="AG308" t="s">
        <v>579</v>
      </c>
      <c r="AH308">
        <v>9</v>
      </c>
      <c r="AI308" s="35">
        <v>7.6E-3</v>
      </c>
      <c r="AK308">
        <v>307</v>
      </c>
      <c r="AL308" t="s">
        <v>1237</v>
      </c>
      <c r="AM308">
        <v>1</v>
      </c>
    </row>
    <row r="309" spans="1:39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19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6" t="s">
        <v>815</v>
      </c>
      <c r="Z309">
        <v>280</v>
      </c>
      <c r="AA309" t="s">
        <v>1225</v>
      </c>
      <c r="AB309">
        <v>0</v>
      </c>
      <c r="AC309" s="35">
        <v>0</v>
      </c>
      <c r="AD309" s="36">
        <f t="shared" si="18"/>
        <v>0</v>
      </c>
      <c r="AF309">
        <v>77</v>
      </c>
      <c r="AG309" t="s">
        <v>453</v>
      </c>
      <c r="AH309">
        <v>9</v>
      </c>
      <c r="AI309" s="35">
        <v>7.6E-3</v>
      </c>
      <c r="AK309">
        <v>308</v>
      </c>
      <c r="AL309" t="s">
        <v>1298</v>
      </c>
      <c r="AM309">
        <v>1</v>
      </c>
    </row>
    <row r="310" spans="1:39" x14ac:dyDescent="0.25">
      <c r="A310">
        <v>74</v>
      </c>
      <c r="B310">
        <v>165</v>
      </c>
      <c r="C310" s="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19"/>
      <c r="P310">
        <v>165</v>
      </c>
      <c r="Q310" t="str">
        <f t="shared" si="17"/>
        <v>Conkeldurr</v>
      </c>
      <c r="T310">
        <v>236</v>
      </c>
      <c r="U310" t="s">
        <v>945</v>
      </c>
      <c r="W310" s="16" t="s">
        <v>816</v>
      </c>
      <c r="Z310">
        <v>281</v>
      </c>
      <c r="AA310" t="s">
        <v>1202</v>
      </c>
      <c r="AB310">
        <v>7</v>
      </c>
      <c r="AC310" s="35">
        <v>0.1229</v>
      </c>
      <c r="AD310" s="36">
        <f t="shared" si="18"/>
        <v>0.86029999999999995</v>
      </c>
      <c r="AF310">
        <v>107</v>
      </c>
      <c r="AG310" t="s">
        <v>100</v>
      </c>
      <c r="AH310">
        <v>9</v>
      </c>
      <c r="AI310" s="35">
        <v>7.6E-3</v>
      </c>
      <c r="AK310">
        <v>309</v>
      </c>
      <c r="AL310" t="s">
        <v>1278</v>
      </c>
      <c r="AM310">
        <v>1</v>
      </c>
    </row>
    <row r="311" spans="1:39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19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6" t="s">
        <v>820</v>
      </c>
      <c r="Z311">
        <v>282</v>
      </c>
      <c r="AA311" t="s">
        <v>1203</v>
      </c>
      <c r="AB311">
        <v>2</v>
      </c>
      <c r="AC311" s="35">
        <v>8.5000000000000006E-2</v>
      </c>
      <c r="AD311" s="36">
        <f t="shared" si="18"/>
        <v>0.17</v>
      </c>
      <c r="AF311">
        <v>178</v>
      </c>
      <c r="AG311" t="s">
        <v>525</v>
      </c>
      <c r="AH311">
        <v>9</v>
      </c>
      <c r="AI311" s="35">
        <v>7.6E-3</v>
      </c>
      <c r="AK311">
        <v>321</v>
      </c>
      <c r="AL311" t="s">
        <v>1454</v>
      </c>
      <c r="AM311">
        <v>1</v>
      </c>
    </row>
    <row r="312" spans="1:39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19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6" t="s">
        <v>1049</v>
      </c>
      <c r="Z312">
        <v>283</v>
      </c>
      <c r="AA312" t="s">
        <v>1226</v>
      </c>
      <c r="AB312">
        <v>0</v>
      </c>
      <c r="AC312" s="35">
        <v>0</v>
      </c>
      <c r="AD312" s="36">
        <f t="shared" si="18"/>
        <v>0</v>
      </c>
      <c r="AF312">
        <v>219</v>
      </c>
      <c r="AG312" t="s">
        <v>556</v>
      </c>
      <c r="AH312">
        <v>9</v>
      </c>
      <c r="AI312" s="35">
        <v>7.6E-3</v>
      </c>
      <c r="AK312">
        <v>322</v>
      </c>
      <c r="AL312" t="s">
        <v>1431</v>
      </c>
      <c r="AM312">
        <v>1</v>
      </c>
    </row>
    <row r="313" spans="1:39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19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6" t="s">
        <v>823</v>
      </c>
      <c r="Z313">
        <v>284</v>
      </c>
      <c r="AA313" t="s">
        <v>1227</v>
      </c>
      <c r="AB313">
        <v>0</v>
      </c>
      <c r="AC313" s="35">
        <v>0</v>
      </c>
      <c r="AD313" s="36">
        <f t="shared" si="18"/>
        <v>0</v>
      </c>
      <c r="AF313">
        <v>60</v>
      </c>
      <c r="AG313" t="s">
        <v>436</v>
      </c>
      <c r="AH313">
        <v>10</v>
      </c>
      <c r="AI313" s="35">
        <v>8.3999999999999995E-3</v>
      </c>
      <c r="AK313">
        <v>343</v>
      </c>
      <c r="AL313" t="s">
        <v>1398</v>
      </c>
      <c r="AM313">
        <v>1</v>
      </c>
    </row>
    <row r="314" spans="1:39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19" t="s">
        <v>1143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6" t="s">
        <v>823</v>
      </c>
      <c r="Z314">
        <v>285</v>
      </c>
      <c r="AA314" t="s">
        <v>1228</v>
      </c>
      <c r="AB314">
        <v>0</v>
      </c>
      <c r="AC314" s="35">
        <v>0</v>
      </c>
      <c r="AD314" s="36">
        <f t="shared" si="18"/>
        <v>0</v>
      </c>
      <c r="AF314">
        <v>87</v>
      </c>
      <c r="AG314" t="s">
        <v>463</v>
      </c>
      <c r="AH314">
        <v>10</v>
      </c>
      <c r="AI314" s="35">
        <v>8.3999999999999995E-3</v>
      </c>
      <c r="AK314">
        <v>27</v>
      </c>
      <c r="AL314" t="s">
        <v>1270</v>
      </c>
      <c r="AM314">
        <v>2</v>
      </c>
    </row>
    <row r="315" spans="1:39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19" t="s">
        <v>1143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6" t="s">
        <v>827</v>
      </c>
      <c r="Z315">
        <v>286</v>
      </c>
      <c r="AA315" t="s">
        <v>1229</v>
      </c>
      <c r="AB315">
        <v>0</v>
      </c>
      <c r="AC315" s="35">
        <v>0</v>
      </c>
      <c r="AD315" s="36">
        <f t="shared" si="18"/>
        <v>0</v>
      </c>
      <c r="AF315">
        <v>105</v>
      </c>
      <c r="AG315" t="s">
        <v>479</v>
      </c>
      <c r="AH315">
        <v>10</v>
      </c>
      <c r="AI315" s="35">
        <v>8.3999999999999995E-3</v>
      </c>
      <c r="AK315">
        <v>28</v>
      </c>
      <c r="AL315" t="s">
        <v>1256</v>
      </c>
      <c r="AM315">
        <v>2</v>
      </c>
    </row>
    <row r="316" spans="1:39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19" t="s">
        <v>1106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6" t="s">
        <v>1061</v>
      </c>
      <c r="Z316">
        <v>287</v>
      </c>
      <c r="AA316" t="s">
        <v>1230</v>
      </c>
      <c r="AB316">
        <v>0</v>
      </c>
      <c r="AC316" s="35">
        <v>0</v>
      </c>
      <c r="AD316" s="36">
        <f t="shared" si="18"/>
        <v>0</v>
      </c>
      <c r="AF316">
        <v>122</v>
      </c>
      <c r="AG316" t="s">
        <v>580</v>
      </c>
      <c r="AH316">
        <v>10</v>
      </c>
      <c r="AI316" s="35">
        <v>8.3999999999999995E-3</v>
      </c>
      <c r="AK316">
        <v>35</v>
      </c>
      <c r="AL316" t="s">
        <v>1389</v>
      </c>
      <c r="AM316">
        <v>2</v>
      </c>
    </row>
    <row r="317" spans="1:39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19" t="s">
        <v>1106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6" t="s">
        <v>852</v>
      </c>
      <c r="Z317">
        <v>288</v>
      </c>
      <c r="AA317" t="s">
        <v>1231</v>
      </c>
      <c r="AB317">
        <v>0</v>
      </c>
      <c r="AC317" s="35">
        <v>0</v>
      </c>
      <c r="AD317" s="36">
        <f t="shared" si="18"/>
        <v>0</v>
      </c>
      <c r="AF317">
        <v>125</v>
      </c>
      <c r="AG317" t="s">
        <v>1072</v>
      </c>
      <c r="AH317">
        <v>10</v>
      </c>
      <c r="AI317" s="35">
        <v>8.3999999999999995E-3</v>
      </c>
      <c r="AK317">
        <v>43</v>
      </c>
      <c r="AL317" t="s">
        <v>1267</v>
      </c>
      <c r="AM317">
        <v>2</v>
      </c>
    </row>
    <row r="318" spans="1:39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19" t="s">
        <v>1106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6" t="s">
        <v>824</v>
      </c>
      <c r="Z318">
        <v>289</v>
      </c>
      <c r="AA318" t="s">
        <v>1232</v>
      </c>
      <c r="AB318">
        <v>0</v>
      </c>
      <c r="AC318" s="35">
        <v>0</v>
      </c>
      <c r="AD318" s="36">
        <f t="shared" si="18"/>
        <v>0</v>
      </c>
      <c r="AF318">
        <v>137</v>
      </c>
      <c r="AG318" t="s">
        <v>498</v>
      </c>
      <c r="AH318">
        <v>10</v>
      </c>
      <c r="AI318" s="35">
        <v>8.3999999999999995E-3</v>
      </c>
      <c r="AK318">
        <v>55</v>
      </c>
      <c r="AL318" t="s">
        <v>1379</v>
      </c>
      <c r="AM318">
        <v>2</v>
      </c>
    </row>
    <row r="319" spans="1:39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19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6" t="s">
        <v>824</v>
      </c>
      <c r="Z319">
        <v>290</v>
      </c>
      <c r="AA319" t="s">
        <v>1198</v>
      </c>
      <c r="AB319">
        <v>0</v>
      </c>
      <c r="AC319" s="35">
        <v>0</v>
      </c>
      <c r="AD319" s="36">
        <f t="shared" si="18"/>
        <v>0</v>
      </c>
      <c r="AF319">
        <v>138</v>
      </c>
      <c r="AG319" t="s">
        <v>499</v>
      </c>
      <c r="AH319">
        <v>10</v>
      </c>
      <c r="AI319" s="35">
        <v>8.3999999999999995E-3</v>
      </c>
      <c r="AK319">
        <v>56</v>
      </c>
      <c r="AL319" t="s">
        <v>1268</v>
      </c>
      <c r="AM319">
        <v>2</v>
      </c>
    </row>
    <row r="320" spans="1:39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19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6" t="s">
        <v>831</v>
      </c>
      <c r="Z320">
        <v>291</v>
      </c>
      <c r="AA320" t="s">
        <v>1199</v>
      </c>
      <c r="AB320">
        <v>0</v>
      </c>
      <c r="AC320" s="35">
        <v>0</v>
      </c>
      <c r="AD320" s="36">
        <f t="shared" si="18"/>
        <v>0</v>
      </c>
      <c r="AF320">
        <v>170</v>
      </c>
      <c r="AG320" t="s">
        <v>520</v>
      </c>
      <c r="AH320">
        <v>11</v>
      </c>
      <c r="AI320" s="35">
        <v>9.2999999999999992E-3</v>
      </c>
      <c r="AK320">
        <v>57</v>
      </c>
      <c r="AL320" t="s">
        <v>1385</v>
      </c>
      <c r="AM320">
        <v>2</v>
      </c>
    </row>
    <row r="321" spans="1:39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19"/>
      <c r="P321">
        <v>176</v>
      </c>
      <c r="Q321" t="str">
        <f t="shared" si="17"/>
        <v>Clefable</v>
      </c>
      <c r="T321">
        <v>247</v>
      </c>
      <c r="U321" t="s">
        <v>1000</v>
      </c>
      <c r="W321" s="16" t="s">
        <v>832</v>
      </c>
      <c r="Z321">
        <v>292</v>
      </c>
      <c r="AA321" t="s">
        <v>1218</v>
      </c>
      <c r="AB321">
        <v>2</v>
      </c>
      <c r="AC321" s="35">
        <v>9.5000000000000001E-2</v>
      </c>
      <c r="AD321" s="36">
        <f t="shared" si="18"/>
        <v>0.19</v>
      </c>
      <c r="AF321">
        <v>47</v>
      </c>
      <c r="AG321" t="s">
        <v>426</v>
      </c>
      <c r="AH321">
        <v>12</v>
      </c>
      <c r="AI321" s="35">
        <v>1.01E-2</v>
      </c>
      <c r="AK321">
        <v>125</v>
      </c>
      <c r="AL321" t="s">
        <v>907</v>
      </c>
      <c r="AM321">
        <v>2</v>
      </c>
    </row>
    <row r="322" spans="1:39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19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6" t="s">
        <v>832</v>
      </c>
      <c r="Z322">
        <v>293</v>
      </c>
      <c r="AA322" t="s">
        <v>1219</v>
      </c>
      <c r="AB322">
        <v>1</v>
      </c>
      <c r="AC322" s="35">
        <v>0.12</v>
      </c>
      <c r="AD322" s="36">
        <f t="shared" si="18"/>
        <v>0.12</v>
      </c>
      <c r="AF322">
        <v>74</v>
      </c>
      <c r="AG322" t="s">
        <v>450</v>
      </c>
      <c r="AH322">
        <v>12</v>
      </c>
      <c r="AI322" s="35">
        <v>1.01E-2</v>
      </c>
      <c r="AK322">
        <v>126</v>
      </c>
      <c r="AL322" t="s">
        <v>1019</v>
      </c>
      <c r="AM322">
        <v>2</v>
      </c>
    </row>
    <row r="323" spans="1:39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19"/>
      <c r="P323">
        <v>178</v>
      </c>
      <c r="Q323" t="str">
        <f t="shared" si="17"/>
        <v>Glittleshoo</v>
      </c>
      <c r="T323">
        <v>249</v>
      </c>
      <c r="U323" t="s">
        <v>957</v>
      </c>
      <c r="W323" s="16" t="s">
        <v>836</v>
      </c>
      <c r="Z323">
        <v>294</v>
      </c>
      <c r="AA323" t="s">
        <v>1220</v>
      </c>
      <c r="AB323">
        <v>3</v>
      </c>
      <c r="AC323" s="35">
        <v>0.06</v>
      </c>
      <c r="AD323" s="36">
        <f t="shared" si="18"/>
        <v>0.18</v>
      </c>
      <c r="AF323">
        <v>210</v>
      </c>
      <c r="AG323" t="s">
        <v>547</v>
      </c>
      <c r="AH323">
        <v>12</v>
      </c>
      <c r="AI323" s="35">
        <v>1.01E-2</v>
      </c>
      <c r="AK323">
        <v>271</v>
      </c>
      <c r="AL323" t="s">
        <v>1284</v>
      </c>
      <c r="AM323">
        <v>2</v>
      </c>
    </row>
    <row r="324" spans="1:39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19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6" t="s">
        <v>838</v>
      </c>
      <c r="Z324">
        <v>295</v>
      </c>
      <c r="AA324" t="s">
        <v>1223</v>
      </c>
      <c r="AB324">
        <v>3</v>
      </c>
      <c r="AC324" s="35">
        <v>6.3299999999999995E-2</v>
      </c>
      <c r="AD324" s="36">
        <f t="shared" si="18"/>
        <v>0.18989999999999999</v>
      </c>
      <c r="AF324">
        <v>150</v>
      </c>
      <c r="AG324" t="s">
        <v>509</v>
      </c>
      <c r="AH324">
        <v>13</v>
      </c>
      <c r="AI324" s="35">
        <v>1.0999999999999999E-2</v>
      </c>
      <c r="AK324">
        <v>275</v>
      </c>
      <c r="AL324" t="s">
        <v>1356</v>
      </c>
      <c r="AM324">
        <v>2</v>
      </c>
    </row>
    <row r="325" spans="1:39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19"/>
      <c r="P325">
        <v>180</v>
      </c>
      <c r="Q325" t="str">
        <f t="shared" si="17"/>
        <v>Zoroark</v>
      </c>
      <c r="T325">
        <v>251</v>
      </c>
      <c r="U325" t="s">
        <v>959</v>
      </c>
      <c r="W325" s="16" t="s">
        <v>840</v>
      </c>
      <c r="Z325">
        <v>296</v>
      </c>
      <c r="AA325" t="s">
        <v>1224</v>
      </c>
      <c r="AB325">
        <v>3</v>
      </c>
      <c r="AC325" s="35">
        <v>0.1</v>
      </c>
      <c r="AD325" s="36">
        <f t="shared" si="18"/>
        <v>0.30000000000000004</v>
      </c>
      <c r="AF325">
        <v>159</v>
      </c>
      <c r="AG325" t="s">
        <v>40</v>
      </c>
      <c r="AH325">
        <v>14</v>
      </c>
      <c r="AI325" s="35">
        <v>1.18E-2</v>
      </c>
      <c r="AK325">
        <v>344</v>
      </c>
      <c r="AL325" t="s">
        <v>1369</v>
      </c>
      <c r="AM325">
        <v>2</v>
      </c>
    </row>
    <row r="326" spans="1:39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19" t="s">
        <v>1144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  <c r="AK326">
        <v>346</v>
      </c>
      <c r="AL326" t="s">
        <v>1370</v>
      </c>
      <c r="AM326">
        <v>2</v>
      </c>
    </row>
    <row r="327" spans="1:39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19" t="s">
        <v>1144</v>
      </c>
      <c r="P327">
        <v>182</v>
      </c>
      <c r="Q327" t="str">
        <f t="shared" si="17"/>
        <v>Armoid</v>
      </c>
      <c r="R327">
        <v>50</v>
      </c>
      <c r="T327">
        <v>253</v>
      </c>
      <c r="U327" s="16" t="s">
        <v>961</v>
      </c>
      <c r="W327" s="30" t="s">
        <v>1022</v>
      </c>
      <c r="AK327">
        <v>347</v>
      </c>
      <c r="AL327" t="s">
        <v>1396</v>
      </c>
      <c r="AM327">
        <v>2</v>
      </c>
    </row>
    <row r="328" spans="1:39" x14ac:dyDescent="0.25">
      <c r="A328">
        <v>216</v>
      </c>
      <c r="B328">
        <v>183</v>
      </c>
      <c r="C328" s="10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19" t="s">
        <v>1144</v>
      </c>
      <c r="P328">
        <v>183</v>
      </c>
      <c r="Q328" t="str">
        <f t="shared" si="17"/>
        <v>Soldrota</v>
      </c>
      <c r="T328">
        <v>254</v>
      </c>
      <c r="U328" s="16" t="s">
        <v>962</v>
      </c>
      <c r="W328" s="26" t="s">
        <v>1050</v>
      </c>
      <c r="X328" s="23" t="s">
        <v>1002</v>
      </c>
      <c r="AK328">
        <v>9</v>
      </c>
      <c r="AL328" t="s">
        <v>1236</v>
      </c>
      <c r="AM328">
        <v>3</v>
      </c>
    </row>
    <row r="329" spans="1:39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19"/>
      <c r="P329">
        <v>184</v>
      </c>
      <c r="Q329" t="str">
        <f t="shared" si="17"/>
        <v>Tinkie</v>
      </c>
      <c r="R329">
        <v>26</v>
      </c>
      <c r="T329">
        <v>255</v>
      </c>
      <c r="U329" s="16" t="s">
        <v>963</v>
      </c>
      <c r="W329" s="30" t="s">
        <v>1022</v>
      </c>
      <c r="AK329">
        <v>29</v>
      </c>
      <c r="AL329" t="s">
        <v>1400</v>
      </c>
      <c r="AM329">
        <v>3</v>
      </c>
    </row>
    <row r="330" spans="1:39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19"/>
      <c r="P330">
        <v>185</v>
      </c>
      <c r="Q330" t="str">
        <f t="shared" si="17"/>
        <v>Shawar</v>
      </c>
      <c r="R330">
        <v>50</v>
      </c>
      <c r="T330">
        <v>256</v>
      </c>
      <c r="U330" s="16" t="s">
        <v>964</v>
      </c>
      <c r="W330" s="30" t="s">
        <v>1022</v>
      </c>
      <c r="AK330">
        <v>39</v>
      </c>
      <c r="AL330" t="s">
        <v>1234</v>
      </c>
      <c r="AM330">
        <v>3</v>
      </c>
    </row>
    <row r="331" spans="1:39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19"/>
      <c r="P331">
        <v>186</v>
      </c>
      <c r="Q331" t="str">
        <f t="shared" si="17"/>
        <v>Shaboom</v>
      </c>
      <c r="T331">
        <v>257</v>
      </c>
      <c r="U331" s="16" t="s">
        <v>965</v>
      </c>
      <c r="W331" s="26" t="s">
        <v>1051</v>
      </c>
      <c r="X331" s="23" t="s">
        <v>1002</v>
      </c>
      <c r="AK331">
        <v>41</v>
      </c>
      <c r="AL331" t="s">
        <v>1244</v>
      </c>
      <c r="AM331">
        <v>3</v>
      </c>
    </row>
    <row r="332" spans="1:39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19"/>
      <c r="P332">
        <v>187</v>
      </c>
      <c r="Q332" t="str">
        <f t="shared" si="17"/>
        <v>Dragee</v>
      </c>
      <c r="R332">
        <v>36</v>
      </c>
      <c r="T332">
        <v>258</v>
      </c>
      <c r="U332" s="16" t="s">
        <v>966</v>
      </c>
      <c r="W332" s="30" t="s">
        <v>834</v>
      </c>
      <c r="X332" s="24" t="s">
        <v>1023</v>
      </c>
      <c r="AK332">
        <v>42</v>
      </c>
      <c r="AL332" t="s">
        <v>1242</v>
      </c>
      <c r="AM332">
        <v>3</v>
      </c>
    </row>
    <row r="333" spans="1:39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19"/>
      <c r="P333">
        <v>188</v>
      </c>
      <c r="Q333" t="str">
        <f t="shared" si="17"/>
        <v>Draga</v>
      </c>
      <c r="R333">
        <v>55</v>
      </c>
      <c r="T333">
        <v>259</v>
      </c>
      <c r="U333" s="16" t="s">
        <v>967</v>
      </c>
      <c r="W333" s="29" t="s">
        <v>840</v>
      </c>
      <c r="X333" s="23" t="s">
        <v>1023</v>
      </c>
      <c r="AK333">
        <v>46</v>
      </c>
      <c r="AL333" t="s">
        <v>1279</v>
      </c>
      <c r="AM333">
        <v>3</v>
      </c>
    </row>
    <row r="334" spans="1:39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19"/>
      <c r="P334">
        <v>189</v>
      </c>
      <c r="Q334" t="str">
        <f t="shared" si="17"/>
        <v>Drageye</v>
      </c>
      <c r="T334">
        <v>260</v>
      </c>
      <c r="U334" s="16" t="s">
        <v>1062</v>
      </c>
      <c r="W334" s="30" t="s">
        <v>1022</v>
      </c>
      <c r="AK334">
        <v>49</v>
      </c>
      <c r="AL334" t="s">
        <v>1290</v>
      </c>
      <c r="AM334">
        <v>3</v>
      </c>
    </row>
    <row r="335" spans="1:39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19" t="s">
        <v>1106</v>
      </c>
      <c r="P335">
        <v>190</v>
      </c>
      <c r="Q335" t="str">
        <f t="shared" si="17"/>
        <v>Blobmo</v>
      </c>
      <c r="R335">
        <v>40</v>
      </c>
      <c r="AK335">
        <v>50</v>
      </c>
      <c r="AL335" t="s">
        <v>1246</v>
      </c>
      <c r="AM335">
        <v>3</v>
      </c>
    </row>
    <row r="336" spans="1:39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19" t="s">
        <v>1143</v>
      </c>
      <c r="P336">
        <v>191</v>
      </c>
      <c r="Q336" t="str">
        <f t="shared" si="17"/>
        <v>Nebulimb</v>
      </c>
      <c r="R336">
        <v>60</v>
      </c>
      <c r="T336" t="s">
        <v>1358</v>
      </c>
      <c r="U336" t="s">
        <v>1357</v>
      </c>
      <c r="AK336">
        <v>52</v>
      </c>
      <c r="AL336" t="s">
        <v>1247</v>
      </c>
      <c r="AM336">
        <v>3</v>
      </c>
    </row>
    <row r="337" spans="1:39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19" t="s">
        <v>1143</v>
      </c>
      <c r="P337">
        <v>192</v>
      </c>
      <c r="Q337" t="str">
        <f t="shared" si="17"/>
        <v>Galactasolder</v>
      </c>
      <c r="T337">
        <v>1</v>
      </c>
      <c r="U337">
        <v>1</v>
      </c>
      <c r="V337" t="s">
        <v>1362</v>
      </c>
      <c r="AK337">
        <v>58</v>
      </c>
      <c r="AL337" t="s">
        <v>1295</v>
      </c>
      <c r="AM337">
        <v>3</v>
      </c>
    </row>
    <row r="338" spans="1:39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19" t="s">
        <v>1113</v>
      </c>
      <c r="P338">
        <v>193</v>
      </c>
      <c r="Q338" t="str">
        <f t="shared" ref="Q338:Q382" si="20">C338</f>
        <v>Consodust</v>
      </c>
      <c r="R338" t="s">
        <v>791</v>
      </c>
      <c r="T338">
        <v>2</v>
      </c>
      <c r="U338">
        <v>1</v>
      </c>
      <c r="V338" t="s">
        <v>1360</v>
      </c>
      <c r="AK338">
        <v>114</v>
      </c>
      <c r="AL338" t="s">
        <v>1235</v>
      </c>
      <c r="AM338">
        <v>3</v>
      </c>
    </row>
    <row r="339" spans="1:39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19" t="s">
        <v>1113</v>
      </c>
      <c r="P339">
        <v>194</v>
      </c>
      <c r="Q339" t="str">
        <f t="shared" si="20"/>
        <v>Cosmocrash</v>
      </c>
      <c r="T339">
        <v>3</v>
      </c>
      <c r="U339">
        <v>2</v>
      </c>
      <c r="V339" t="s">
        <v>1217</v>
      </c>
      <c r="W339" t="s">
        <v>1366</v>
      </c>
      <c r="AK339">
        <v>128</v>
      </c>
      <c r="AL339" t="s">
        <v>1018</v>
      </c>
      <c r="AM339">
        <v>3</v>
      </c>
    </row>
    <row r="340" spans="1:39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19" t="s">
        <v>1143</v>
      </c>
      <c r="P340">
        <v>195</v>
      </c>
      <c r="Q340" t="str">
        <f t="shared" si="20"/>
        <v>Rockmite</v>
      </c>
      <c r="R340" t="s">
        <v>788</v>
      </c>
      <c r="T340">
        <v>4</v>
      </c>
      <c r="U340">
        <v>4</v>
      </c>
      <c r="V340" t="s">
        <v>825</v>
      </c>
      <c r="W340" t="s">
        <v>815</v>
      </c>
      <c r="X340" t="s">
        <v>1359</v>
      </c>
      <c r="Y340" t="s">
        <v>1361</v>
      </c>
      <c r="AK340">
        <v>265</v>
      </c>
      <c r="AL340" t="s">
        <v>1248</v>
      </c>
      <c r="AM340">
        <v>3</v>
      </c>
    </row>
    <row r="341" spans="1:39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19" t="s">
        <v>1143</v>
      </c>
      <c r="P341">
        <v>196</v>
      </c>
      <c r="Q341" t="str">
        <f t="shared" si="20"/>
        <v>Stellarock</v>
      </c>
      <c r="T341">
        <v>5</v>
      </c>
      <c r="U341">
        <v>3</v>
      </c>
      <c r="V341" t="s">
        <v>840</v>
      </c>
      <c r="W341" t="s">
        <v>1365</v>
      </c>
      <c r="X341" t="s">
        <v>1559</v>
      </c>
      <c r="AK341">
        <v>266</v>
      </c>
      <c r="AL341" t="s">
        <v>1249</v>
      </c>
      <c r="AM341">
        <v>3</v>
      </c>
    </row>
    <row r="342" spans="1:39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1" t="s">
        <v>612</v>
      </c>
      <c r="N342" s="19" t="s">
        <v>610</v>
      </c>
      <c r="P342">
        <v>197</v>
      </c>
      <c r="Q342" t="str">
        <f t="shared" si="20"/>
        <v>Poof-E</v>
      </c>
      <c r="R342">
        <v>32</v>
      </c>
      <c r="T342">
        <v>6</v>
      </c>
      <c r="U342">
        <v>2</v>
      </c>
      <c r="AK342">
        <v>267</v>
      </c>
      <c r="AL342" t="s">
        <v>1283</v>
      </c>
      <c r="AM342">
        <v>3</v>
      </c>
    </row>
    <row r="343" spans="1:39" x14ac:dyDescent="0.25">
      <c r="A343" s="10">
        <v>-11</v>
      </c>
      <c r="B343">
        <v>198</v>
      </c>
      <c r="C343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19" t="s">
        <v>610</v>
      </c>
      <c r="P343">
        <v>198</v>
      </c>
      <c r="Q343" t="str">
        <f t="shared" si="20"/>
        <v>Hast-E</v>
      </c>
      <c r="T343">
        <v>7</v>
      </c>
      <c r="U343">
        <v>3</v>
      </c>
      <c r="V343" t="s">
        <v>1361</v>
      </c>
      <c r="W343" t="s">
        <v>1363</v>
      </c>
      <c r="X343" t="s">
        <v>1364</v>
      </c>
      <c r="AK343">
        <v>268</v>
      </c>
      <c r="AL343" t="s">
        <v>1292</v>
      </c>
      <c r="AM343">
        <v>3</v>
      </c>
    </row>
    <row r="344" spans="1:39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19" t="s">
        <v>1144</v>
      </c>
      <c r="P344">
        <v>199</v>
      </c>
      <c r="Q344" t="str">
        <f t="shared" si="20"/>
        <v>Droid-E</v>
      </c>
      <c r="R344">
        <v>25</v>
      </c>
      <c r="T344">
        <v>8</v>
      </c>
      <c r="U344">
        <v>4</v>
      </c>
      <c r="AK344">
        <v>8</v>
      </c>
      <c r="AL344" t="s">
        <v>1260</v>
      </c>
      <c r="AM344">
        <v>4</v>
      </c>
    </row>
    <row r="345" spans="1:39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19" t="s">
        <v>1144</v>
      </c>
      <c r="P345">
        <v>200</v>
      </c>
      <c r="Q345" t="str">
        <f t="shared" si="20"/>
        <v>Armoid-E</v>
      </c>
      <c r="R345">
        <v>50</v>
      </c>
      <c r="U345">
        <f>SUM(U337:U344)</f>
        <v>20</v>
      </c>
      <c r="AK345">
        <v>11</v>
      </c>
      <c r="AL345" t="s">
        <v>1245</v>
      </c>
      <c r="AM345">
        <v>4</v>
      </c>
    </row>
    <row r="346" spans="1:39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19" t="s">
        <v>1144</v>
      </c>
      <c r="P346">
        <v>201</v>
      </c>
      <c r="Q346" t="str">
        <f t="shared" si="20"/>
        <v>Soldrota-E</v>
      </c>
      <c r="AK346">
        <v>13</v>
      </c>
      <c r="AL346" t="s">
        <v>1258</v>
      </c>
      <c r="AM346">
        <v>4</v>
      </c>
    </row>
    <row r="347" spans="1:39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19"/>
      <c r="P347">
        <v>202</v>
      </c>
      <c r="Q347" t="str">
        <f t="shared" si="20"/>
        <v>Flamehox-E</v>
      </c>
      <c r="R347">
        <v>35</v>
      </c>
      <c r="AK347">
        <v>30</v>
      </c>
      <c r="AL347" t="s">
        <v>1253</v>
      </c>
      <c r="AM347">
        <v>4</v>
      </c>
    </row>
    <row r="348" spans="1:39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19"/>
      <c r="P348">
        <v>203</v>
      </c>
      <c r="Q348" t="str">
        <f t="shared" si="20"/>
        <v>Fireshard-E</v>
      </c>
      <c r="R348">
        <v>55</v>
      </c>
      <c r="AK348">
        <v>31</v>
      </c>
      <c r="AL348" t="s">
        <v>1250</v>
      </c>
      <c r="AM348">
        <v>4</v>
      </c>
    </row>
    <row r="349" spans="1:39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19"/>
      <c r="P349">
        <v>204</v>
      </c>
      <c r="Q349" t="str">
        <f t="shared" si="20"/>
        <v>Blastflames-E</v>
      </c>
      <c r="AK349">
        <v>32</v>
      </c>
      <c r="AL349" t="s">
        <v>1266</v>
      </c>
      <c r="AM349">
        <v>4</v>
      </c>
    </row>
    <row r="350" spans="1:39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19"/>
      <c r="P350">
        <v>205</v>
      </c>
      <c r="Q350" t="str">
        <f t="shared" si="20"/>
        <v>Rocky-E</v>
      </c>
      <c r="R350">
        <v>22</v>
      </c>
      <c r="AK350">
        <v>54</v>
      </c>
      <c r="AL350" t="s">
        <v>1301</v>
      </c>
      <c r="AM350">
        <v>4</v>
      </c>
    </row>
    <row r="351" spans="1:39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19"/>
      <c r="P351">
        <v>206</v>
      </c>
      <c r="Q351" t="str">
        <f t="shared" si="20"/>
        <v>Boulder-E</v>
      </c>
      <c r="R351" t="s">
        <v>796</v>
      </c>
      <c r="AK351">
        <v>117</v>
      </c>
      <c r="AL351" t="s">
        <v>901</v>
      </c>
      <c r="AM351">
        <v>4</v>
      </c>
    </row>
    <row r="352" spans="1:39" x14ac:dyDescent="0.25">
      <c r="A352" s="10">
        <v>-3</v>
      </c>
      <c r="B352">
        <v>207</v>
      </c>
      <c r="C352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19"/>
      <c r="P352">
        <v>207</v>
      </c>
      <c r="Q352" t="str">
        <f t="shared" si="20"/>
        <v>Blaster-E</v>
      </c>
      <c r="AK352">
        <v>119</v>
      </c>
      <c r="AL352" t="s">
        <v>1277</v>
      </c>
      <c r="AM352">
        <v>4</v>
      </c>
    </row>
    <row r="353" spans="1:39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19"/>
      <c r="P353">
        <v>208</v>
      </c>
      <c r="Q353" t="str">
        <f t="shared" si="20"/>
        <v>Crystallor-E</v>
      </c>
      <c r="R353" t="s">
        <v>787</v>
      </c>
      <c r="AK353">
        <v>10</v>
      </c>
      <c r="AL353" t="s">
        <v>1239</v>
      </c>
      <c r="AM353">
        <v>5</v>
      </c>
    </row>
    <row r="354" spans="1:39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19"/>
      <c r="P354">
        <v>209</v>
      </c>
      <c r="Q354" t="str">
        <f t="shared" si="20"/>
        <v>Magikarp-E</v>
      </c>
      <c r="R354">
        <v>20</v>
      </c>
      <c r="AK354">
        <v>17</v>
      </c>
      <c r="AL354" t="s">
        <v>1276</v>
      </c>
      <c r="AM354">
        <v>5</v>
      </c>
    </row>
    <row r="355" spans="1:39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19"/>
      <c r="O355" t="s">
        <v>856</v>
      </c>
      <c r="P355">
        <v>210</v>
      </c>
      <c r="Q355" t="str">
        <f t="shared" si="20"/>
        <v>Gyarados-E</v>
      </c>
      <c r="AK355">
        <v>118</v>
      </c>
      <c r="AL355" t="s">
        <v>908</v>
      </c>
      <c r="AM355">
        <v>5</v>
      </c>
    </row>
    <row r="356" spans="1:39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19" t="s">
        <v>1170</v>
      </c>
      <c r="P356">
        <v>211</v>
      </c>
      <c r="Q356" t="str">
        <f t="shared" si="20"/>
        <v>Shockfang</v>
      </c>
      <c r="AK356">
        <v>129</v>
      </c>
      <c r="AL356" t="s">
        <v>1017</v>
      </c>
      <c r="AM356">
        <v>5</v>
      </c>
    </row>
    <row r="357" spans="1:39" x14ac:dyDescent="0.25">
      <c r="A357" s="10">
        <v>-18</v>
      </c>
      <c r="B357">
        <v>212</v>
      </c>
      <c r="C357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19" t="s">
        <v>1170</v>
      </c>
      <c r="P357">
        <v>212</v>
      </c>
      <c r="Q357" t="str">
        <f t="shared" si="20"/>
        <v>Electrocobra</v>
      </c>
      <c r="R357">
        <v>40</v>
      </c>
      <c r="AK357">
        <v>273</v>
      </c>
      <c r="AL357" t="s">
        <v>1280</v>
      </c>
      <c r="AM357">
        <v>5</v>
      </c>
    </row>
    <row r="358" spans="1:39" x14ac:dyDescent="0.25">
      <c r="A358" s="48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19" t="s">
        <v>1112</v>
      </c>
      <c r="P358">
        <v>213</v>
      </c>
      <c r="Q358" t="str">
        <f t="shared" si="20"/>
        <v>Nightrex</v>
      </c>
      <c r="AK358">
        <v>1</v>
      </c>
      <c r="AL358" t="s">
        <v>1286</v>
      </c>
      <c r="AM358">
        <v>6</v>
      </c>
    </row>
    <row r="359" spans="1:39" x14ac:dyDescent="0.25">
      <c r="A359" s="48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19" t="s">
        <v>1112</v>
      </c>
      <c r="P359">
        <v>214</v>
      </c>
      <c r="Q359" t="str">
        <f t="shared" si="20"/>
        <v>Shadowsaur</v>
      </c>
      <c r="R359">
        <v>40</v>
      </c>
      <c r="AK359">
        <v>2</v>
      </c>
      <c r="AL359" t="s">
        <v>1263</v>
      </c>
      <c r="AM359">
        <v>6</v>
      </c>
    </row>
    <row r="360" spans="1:39" x14ac:dyDescent="0.25">
      <c r="A360" s="48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19"/>
      <c r="P360">
        <v>215</v>
      </c>
      <c r="Q360" t="str">
        <f t="shared" si="20"/>
        <v>Durfish-S</v>
      </c>
      <c r="AK360">
        <v>22</v>
      </c>
      <c r="AL360" t="s">
        <v>1288</v>
      </c>
      <c r="AM360">
        <v>6</v>
      </c>
    </row>
    <row r="361" spans="1:39" x14ac:dyDescent="0.25">
      <c r="A361" s="48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19"/>
      <c r="P361">
        <v>216</v>
      </c>
      <c r="Q361" t="str">
        <f t="shared" si="20"/>
        <v>Dompster-S</v>
      </c>
      <c r="R361" t="s">
        <v>794</v>
      </c>
      <c r="AK361">
        <v>23</v>
      </c>
      <c r="AL361" t="s">
        <v>1392</v>
      </c>
      <c r="AM361">
        <v>6</v>
      </c>
    </row>
    <row r="362" spans="1:39" x14ac:dyDescent="0.25">
      <c r="A362" s="48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19" t="s">
        <v>162</v>
      </c>
      <c r="P362">
        <v>217</v>
      </c>
      <c r="Q362" t="str">
        <f t="shared" si="20"/>
        <v>Wormite-S</v>
      </c>
      <c r="AK362">
        <v>7</v>
      </c>
      <c r="AL362" t="s">
        <v>1275</v>
      </c>
      <c r="AM362">
        <v>7</v>
      </c>
    </row>
    <row r="363" spans="1:39" x14ac:dyDescent="0.25">
      <c r="A363" s="48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19" t="s">
        <v>162</v>
      </c>
      <c r="P363">
        <v>218</v>
      </c>
      <c r="Q363" t="str">
        <f t="shared" si="20"/>
        <v>Wormbot-S</v>
      </c>
      <c r="R363">
        <v>20</v>
      </c>
      <c r="AK363">
        <v>12</v>
      </c>
      <c r="AL363" t="s">
        <v>1282</v>
      </c>
      <c r="AM363">
        <v>7</v>
      </c>
    </row>
    <row r="364" spans="1:39" x14ac:dyDescent="0.25">
      <c r="A364" s="48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19" t="s">
        <v>162</v>
      </c>
      <c r="P364">
        <v>219</v>
      </c>
      <c r="Q364" t="str">
        <f t="shared" si="20"/>
        <v>Wormatron-S</v>
      </c>
      <c r="R364">
        <v>45</v>
      </c>
      <c r="AK364">
        <v>36</v>
      </c>
      <c r="AL364" t="s">
        <v>1233</v>
      </c>
      <c r="AM364">
        <v>7</v>
      </c>
    </row>
    <row r="365" spans="1:39" x14ac:dyDescent="0.25">
      <c r="A365" s="48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19" t="s">
        <v>1112</v>
      </c>
      <c r="P365">
        <v>220</v>
      </c>
      <c r="Q365" t="str">
        <f t="shared" si="20"/>
        <v>Cluuz-S</v>
      </c>
      <c r="AK365">
        <v>19</v>
      </c>
      <c r="AL365" t="s">
        <v>1254</v>
      </c>
      <c r="AM365">
        <v>8</v>
      </c>
    </row>
    <row r="366" spans="1:39" x14ac:dyDescent="0.25">
      <c r="A366" s="48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19" t="s">
        <v>1112</v>
      </c>
      <c r="P366">
        <v>221</v>
      </c>
      <c r="Q366" t="str">
        <f t="shared" si="20"/>
        <v>Zurrclu-S</v>
      </c>
      <c r="R366" t="s">
        <v>794</v>
      </c>
      <c r="AK366">
        <v>16</v>
      </c>
      <c r="AL366" t="s">
        <v>1294</v>
      </c>
      <c r="AM366">
        <v>9</v>
      </c>
    </row>
    <row r="367" spans="1:39" x14ac:dyDescent="0.25">
      <c r="A367" s="48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19" t="s">
        <v>1112</v>
      </c>
      <c r="P367">
        <v>222</v>
      </c>
      <c r="Q367" t="str">
        <f t="shared" si="20"/>
        <v>Zurroaratr-S</v>
      </c>
      <c r="R367" t="s">
        <v>788</v>
      </c>
      <c r="AK367">
        <v>3</v>
      </c>
      <c r="AL367" t="s">
        <v>1353</v>
      </c>
      <c r="AM367">
        <v>10</v>
      </c>
    </row>
    <row r="368" spans="1:39" x14ac:dyDescent="0.25">
      <c r="A368" s="48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19" t="s">
        <v>643</v>
      </c>
      <c r="P368">
        <v>223</v>
      </c>
      <c r="Q368" t="str">
        <f t="shared" si="20"/>
        <v>Iglite-S</v>
      </c>
      <c r="R368">
        <v>16</v>
      </c>
      <c r="AK368">
        <v>5</v>
      </c>
      <c r="AL368" t="s">
        <v>1299</v>
      </c>
      <c r="AM368">
        <v>10</v>
      </c>
    </row>
    <row r="369" spans="1:39" x14ac:dyDescent="0.25">
      <c r="A369" s="48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19" t="s">
        <v>643</v>
      </c>
      <c r="P369">
        <v>224</v>
      </c>
      <c r="Q369" t="str">
        <f t="shared" si="20"/>
        <v>Blaxer-S</v>
      </c>
      <c r="R369">
        <v>36</v>
      </c>
      <c r="AK369">
        <v>18</v>
      </c>
      <c r="AL369" t="s">
        <v>1291</v>
      </c>
      <c r="AM369">
        <v>10</v>
      </c>
    </row>
    <row r="370" spans="1:39" x14ac:dyDescent="0.25">
      <c r="A370" s="48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19" t="s">
        <v>643</v>
      </c>
      <c r="P370">
        <v>225</v>
      </c>
      <c r="Q370" t="str">
        <f t="shared" si="20"/>
        <v>Pyrator-S</v>
      </c>
      <c r="AK370">
        <v>25</v>
      </c>
      <c r="AL370" t="s">
        <v>1262</v>
      </c>
      <c r="AM370">
        <v>10</v>
      </c>
    </row>
    <row r="371" spans="1:39" x14ac:dyDescent="0.25">
      <c r="A371" s="48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19" t="s">
        <v>1143</v>
      </c>
      <c r="P371">
        <v>226</v>
      </c>
      <c r="Q371" t="str">
        <f t="shared" si="20"/>
        <v>Ekans-S</v>
      </c>
      <c r="R371">
        <v>32</v>
      </c>
      <c r="AK371">
        <v>113</v>
      </c>
      <c r="AL371" t="s">
        <v>894</v>
      </c>
      <c r="AM371">
        <v>11</v>
      </c>
    </row>
    <row r="372" spans="1:39" x14ac:dyDescent="0.25">
      <c r="A372" s="48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19" t="s">
        <v>1143</v>
      </c>
      <c r="P372">
        <v>227</v>
      </c>
      <c r="Q372" t="str">
        <f t="shared" si="20"/>
        <v>Arbok-S</v>
      </c>
      <c r="AK372">
        <v>4</v>
      </c>
      <c r="AL372" t="s">
        <v>1287</v>
      </c>
      <c r="AM372">
        <v>12</v>
      </c>
    </row>
    <row r="373" spans="1:39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19"/>
      <c r="P373">
        <v>228</v>
      </c>
      <c r="Q373" t="str">
        <f t="shared" si="20"/>
        <v>Soarwhell</v>
      </c>
      <c r="R373" t="s">
        <v>862</v>
      </c>
      <c r="AK373">
        <v>14</v>
      </c>
      <c r="AL373" t="s">
        <v>1259</v>
      </c>
      <c r="AM373">
        <v>13</v>
      </c>
    </row>
    <row r="374" spans="1:39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19"/>
      <c r="P374">
        <v>229</v>
      </c>
      <c r="Q374" t="str">
        <f t="shared" si="20"/>
        <v>Diftery</v>
      </c>
      <c r="R374" t="s">
        <v>866</v>
      </c>
      <c r="AK374">
        <v>21</v>
      </c>
      <c r="AL374" t="s">
        <v>1289</v>
      </c>
      <c r="AM374">
        <v>13</v>
      </c>
    </row>
    <row r="375" spans="1:39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19"/>
      <c r="P375">
        <v>230</v>
      </c>
      <c r="Q375" t="str">
        <f t="shared" si="20"/>
        <v>Vorsuitex</v>
      </c>
      <c r="R375" t="s">
        <v>863</v>
      </c>
      <c r="AK375">
        <v>6</v>
      </c>
      <c r="AL375" t="s">
        <v>1265</v>
      </c>
      <c r="AM375">
        <v>14</v>
      </c>
    </row>
    <row r="376" spans="1:39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19"/>
      <c r="P376">
        <v>231</v>
      </c>
      <c r="Q376" t="str">
        <f t="shared" si="20"/>
        <v>Kleinyeti</v>
      </c>
      <c r="R376" t="s">
        <v>819</v>
      </c>
      <c r="AK376">
        <v>20</v>
      </c>
      <c r="AL376" t="s">
        <v>1274</v>
      </c>
      <c r="AM376">
        <v>14</v>
      </c>
    </row>
    <row r="377" spans="1:39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19"/>
      <c r="P377">
        <v>232</v>
      </c>
      <c r="Q377" t="str">
        <f t="shared" si="20"/>
        <v>Triwandoliz</v>
      </c>
      <c r="R377" t="s">
        <v>863</v>
      </c>
      <c r="AK377">
        <v>26</v>
      </c>
      <c r="AL377" t="s">
        <v>1255</v>
      </c>
      <c r="AM377">
        <v>15</v>
      </c>
    </row>
    <row r="378" spans="1:39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19"/>
      <c r="P378">
        <v>233</v>
      </c>
      <c r="Q378" t="str">
        <f t="shared" si="20"/>
        <v>Relomidel</v>
      </c>
      <c r="R378" t="s">
        <v>849</v>
      </c>
      <c r="AK378">
        <v>24</v>
      </c>
      <c r="AL378" t="s">
        <v>1243</v>
      </c>
      <c r="AM378">
        <v>19</v>
      </c>
    </row>
    <row r="379" spans="1:39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19"/>
      <c r="P379">
        <v>234</v>
      </c>
      <c r="Q379" t="str">
        <f t="shared" si="20"/>
        <v>Relopamil</v>
      </c>
      <c r="R379" t="s">
        <v>851</v>
      </c>
      <c r="AK379">
        <v>0</v>
      </c>
      <c r="AL379" t="s">
        <v>1293</v>
      </c>
      <c r="AM379">
        <v>21</v>
      </c>
    </row>
    <row r="380" spans="1:39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19"/>
      <c r="P380">
        <v>235</v>
      </c>
      <c r="Q380" t="str">
        <f t="shared" si="20"/>
        <v>Dragowrath</v>
      </c>
      <c r="R380" t="s">
        <v>864</v>
      </c>
    </row>
    <row r="381" spans="1:39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19"/>
      <c r="P381">
        <v>236</v>
      </c>
      <c r="Q381" t="str">
        <f t="shared" si="20"/>
        <v>Solaroxyous</v>
      </c>
      <c r="R381" t="s">
        <v>1103</v>
      </c>
    </row>
    <row r="382" spans="1:39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</row>
    <row r="383" spans="1:39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39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198</v>
      </c>
      <c r="B386">
        <v>241</v>
      </c>
      <c r="C386" t="s">
        <v>1145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199</v>
      </c>
      <c r="B387">
        <v>242</v>
      </c>
      <c r="C387" t="s">
        <v>1146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220</v>
      </c>
      <c r="B391">
        <v>246</v>
      </c>
      <c r="C391" t="s">
        <v>1152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200</v>
      </c>
      <c r="B392">
        <v>247</v>
      </c>
      <c r="C392" t="s">
        <v>1153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201</v>
      </c>
      <c r="B393">
        <v>248</v>
      </c>
      <c r="C393" t="s">
        <v>1155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202</v>
      </c>
      <c r="B394">
        <v>249</v>
      </c>
      <c r="C394" t="s">
        <v>1156</v>
      </c>
      <c r="D394" s="1">
        <f t="shared" si="19"/>
        <v>430</v>
      </c>
      <c r="E394" s="43">
        <v>55</v>
      </c>
      <c r="F394" s="44">
        <v>95</v>
      </c>
      <c r="G394" s="45">
        <v>55</v>
      </c>
      <c r="H394" s="46">
        <v>35</v>
      </c>
      <c r="I394" s="45">
        <v>75</v>
      </c>
      <c r="J394" s="47">
        <v>115</v>
      </c>
      <c r="K394">
        <v>510</v>
      </c>
    </row>
    <row r="395" spans="1:14" x14ac:dyDescent="0.25">
      <c r="A395">
        <v>203</v>
      </c>
      <c r="B395">
        <v>250</v>
      </c>
      <c r="C395" t="s">
        <v>1154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49">
        <v>-3</v>
      </c>
      <c r="B396">
        <v>251</v>
      </c>
      <c r="C396" t="s">
        <v>1157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49">
        <v>-4</v>
      </c>
      <c r="B397">
        <v>252</v>
      </c>
      <c r="C397" t="s">
        <v>1158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49">
        <v>-5</v>
      </c>
      <c r="B398">
        <v>253</v>
      </c>
      <c r="C398" t="s">
        <v>1159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172</v>
      </c>
      <c r="B402">
        <v>257</v>
      </c>
      <c r="C402" t="s">
        <v>1163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173</v>
      </c>
      <c r="B403">
        <v>258</v>
      </c>
      <c r="C403" t="s">
        <v>1164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</row>
    <row r="404" spans="1:14" x14ac:dyDescent="0.25">
      <c r="A404" s="49">
        <v>-6</v>
      </c>
      <c r="B404">
        <v>259</v>
      </c>
      <c r="C404" t="s">
        <v>1165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49">
        <v>-7</v>
      </c>
      <c r="B405">
        <v>260</v>
      </c>
      <c r="C405" t="s">
        <v>1166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157</v>
      </c>
      <c r="B406">
        <v>261</v>
      </c>
      <c r="C406" t="s">
        <v>1167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158</v>
      </c>
      <c r="B407">
        <v>262</v>
      </c>
      <c r="C407" t="s">
        <v>1168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221</v>
      </c>
      <c r="B408">
        <v>263</v>
      </c>
      <c r="C408" t="s">
        <v>1169</v>
      </c>
      <c r="D408" s="1">
        <f t="shared" si="21"/>
        <v>410</v>
      </c>
      <c r="E408" s="2">
        <v>60</v>
      </c>
      <c r="F408" s="3">
        <v>55</v>
      </c>
      <c r="G408" s="4">
        <v>70</v>
      </c>
      <c r="H408" s="5">
        <v>90</v>
      </c>
      <c r="I408" s="4">
        <v>70</v>
      </c>
      <c r="J408" s="6">
        <v>65</v>
      </c>
      <c r="K408">
        <v>410</v>
      </c>
    </row>
    <row r="409" spans="1:14" x14ac:dyDescent="0.25">
      <c r="A409">
        <v>222</v>
      </c>
      <c r="B409">
        <v>264</v>
      </c>
      <c r="C409" t="s">
        <v>1181</v>
      </c>
      <c r="D409" s="1">
        <f t="shared" si="21"/>
        <v>570</v>
      </c>
      <c r="E409" s="2">
        <v>90</v>
      </c>
      <c r="F409" s="3">
        <v>70</v>
      </c>
      <c r="G409" s="4">
        <v>105</v>
      </c>
      <c r="H409" s="5">
        <v>120</v>
      </c>
      <c r="I409" s="4">
        <v>95</v>
      </c>
      <c r="J409" s="6">
        <v>90</v>
      </c>
      <c r="K409">
        <v>570</v>
      </c>
    </row>
    <row r="410" spans="1:14" x14ac:dyDescent="0.25">
      <c r="A410">
        <v>184</v>
      </c>
      <c r="B410">
        <v>265</v>
      </c>
      <c r="C410" t="s">
        <v>1178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1209</v>
      </c>
      <c r="N410" t="s">
        <v>1210</v>
      </c>
    </row>
    <row r="411" spans="1:14" x14ac:dyDescent="0.25">
      <c r="A411">
        <v>185</v>
      </c>
      <c r="B411">
        <v>266</v>
      </c>
      <c r="C411" t="s">
        <v>1177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1209</v>
      </c>
      <c r="N411" t="s">
        <v>1210</v>
      </c>
    </row>
    <row r="412" spans="1:14" x14ac:dyDescent="0.25">
      <c r="A412" s="10">
        <v>-12</v>
      </c>
      <c r="B412">
        <v>267</v>
      </c>
      <c r="C412" t="s">
        <v>1179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14" x14ac:dyDescent="0.25">
      <c r="A413" s="10">
        <v>-13</v>
      </c>
      <c r="B413">
        <v>268</v>
      </c>
      <c r="C413" t="s">
        <v>1180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49">
        <v>-1</v>
      </c>
      <c r="B415">
        <v>270</v>
      </c>
      <c r="C415" t="s">
        <v>1183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49">
        <v>-2</v>
      </c>
      <c r="B416">
        <v>271</v>
      </c>
      <c r="C416" t="s">
        <v>1184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1191</v>
      </c>
    </row>
    <row r="419" spans="1:15" x14ac:dyDescent="0.25">
      <c r="A419" s="49">
        <v>-8</v>
      </c>
      <c r="B419">
        <v>274</v>
      </c>
      <c r="C419" t="s">
        <v>1187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49">
        <v>-9</v>
      </c>
      <c r="B420">
        <v>275</v>
      </c>
      <c r="C420" t="s">
        <v>1188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1189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1190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1205</v>
      </c>
    </row>
    <row r="424" spans="1:15" x14ac:dyDescent="0.25">
      <c r="A424">
        <v>99</v>
      </c>
      <c r="B424">
        <v>279</v>
      </c>
      <c r="C424" t="s">
        <v>1201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1205</v>
      </c>
    </row>
    <row r="425" spans="1:15" x14ac:dyDescent="0.25">
      <c r="A425">
        <v>100</v>
      </c>
      <c r="B425">
        <v>280</v>
      </c>
      <c r="C425" t="s">
        <v>1225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1204</v>
      </c>
      <c r="O425" t="s">
        <v>1206</v>
      </c>
    </row>
    <row r="426" spans="1:15" x14ac:dyDescent="0.25">
      <c r="A426" s="48">
        <v>-9</v>
      </c>
      <c r="B426">
        <v>281</v>
      </c>
      <c r="C426" t="s">
        <v>1202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1207</v>
      </c>
    </row>
    <row r="427" spans="1:15" x14ac:dyDescent="0.25">
      <c r="A427" s="48">
        <v>-10</v>
      </c>
      <c r="B427">
        <v>282</v>
      </c>
      <c r="C427" t="s">
        <v>1203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1207</v>
      </c>
    </row>
    <row r="428" spans="1:15" x14ac:dyDescent="0.25">
      <c r="A428" s="48">
        <v>-11</v>
      </c>
      <c r="B428">
        <v>283</v>
      </c>
      <c r="C428" t="s">
        <v>1226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1207</v>
      </c>
      <c r="O428" t="s">
        <v>1208</v>
      </c>
    </row>
    <row r="429" spans="1:15" x14ac:dyDescent="0.25">
      <c r="A429">
        <v>234</v>
      </c>
      <c r="B429">
        <v>284</v>
      </c>
      <c r="C429" t="s">
        <v>1192</v>
      </c>
      <c r="D429" s="1">
        <f t="shared" si="21"/>
        <v>590</v>
      </c>
      <c r="E429" s="2">
        <v>89</v>
      </c>
      <c r="F429" s="3">
        <v>73</v>
      </c>
      <c r="G429" s="4">
        <v>97</v>
      </c>
      <c r="H429" s="5">
        <v>157</v>
      </c>
      <c r="I429" s="4">
        <v>73</v>
      </c>
      <c r="J429" s="6">
        <v>101</v>
      </c>
      <c r="K429">
        <v>590</v>
      </c>
    </row>
    <row r="430" spans="1:15" x14ac:dyDescent="0.25">
      <c r="A430">
        <v>235</v>
      </c>
      <c r="B430">
        <v>285</v>
      </c>
      <c r="C430" t="s">
        <v>1193</v>
      </c>
      <c r="D430" s="1">
        <f t="shared" si="21"/>
        <v>590</v>
      </c>
      <c r="E430" s="2">
        <v>103</v>
      </c>
      <c r="F430" s="3">
        <v>113</v>
      </c>
      <c r="G430" s="4">
        <v>139</v>
      </c>
      <c r="H430" s="5">
        <v>71</v>
      </c>
      <c r="I430" s="4">
        <v>97</v>
      </c>
      <c r="J430" s="6">
        <v>67</v>
      </c>
      <c r="K430">
        <v>590</v>
      </c>
    </row>
    <row r="431" spans="1:15" x14ac:dyDescent="0.25">
      <c r="A431">
        <v>236</v>
      </c>
      <c r="B431">
        <v>286</v>
      </c>
      <c r="C431" t="s">
        <v>1194</v>
      </c>
      <c r="D431" s="1">
        <f t="shared" si="21"/>
        <v>590</v>
      </c>
      <c r="E431" s="2">
        <v>233</v>
      </c>
      <c r="F431" s="3">
        <v>59</v>
      </c>
      <c r="G431" s="4">
        <v>89</v>
      </c>
      <c r="H431" s="5">
        <v>83</v>
      </c>
      <c r="I431" s="4">
        <v>67</v>
      </c>
      <c r="J431" s="6">
        <v>59</v>
      </c>
      <c r="K431">
        <v>590</v>
      </c>
    </row>
    <row r="432" spans="1:15" x14ac:dyDescent="0.25">
      <c r="A432">
        <v>237</v>
      </c>
      <c r="B432">
        <v>287</v>
      </c>
      <c r="C432" t="s">
        <v>1195</v>
      </c>
      <c r="D432" s="1">
        <f t="shared" si="21"/>
        <v>590</v>
      </c>
      <c r="E432" s="2">
        <v>79</v>
      </c>
      <c r="F432" s="3">
        <v>61</v>
      </c>
      <c r="G432" s="4">
        <v>79</v>
      </c>
      <c r="H432" s="5">
        <v>127</v>
      </c>
      <c r="I432" s="4">
        <v>131</v>
      </c>
      <c r="J432" s="6">
        <v>113</v>
      </c>
      <c r="K432">
        <v>590</v>
      </c>
    </row>
    <row r="433" spans="1:14" x14ac:dyDescent="0.25">
      <c r="A433">
        <v>238</v>
      </c>
      <c r="B433">
        <v>288</v>
      </c>
      <c r="C433" t="s">
        <v>1196</v>
      </c>
      <c r="D433" s="1">
        <f t="shared" si="21"/>
        <v>590</v>
      </c>
      <c r="E433" s="2">
        <v>103</v>
      </c>
      <c r="F433" s="3">
        <v>131</v>
      </c>
      <c r="G433" s="4">
        <v>101</v>
      </c>
      <c r="H433" s="5">
        <v>79</v>
      </c>
      <c r="I433" s="4">
        <v>97</v>
      </c>
      <c r="J433" s="6">
        <v>79</v>
      </c>
      <c r="K433">
        <v>590</v>
      </c>
    </row>
    <row r="434" spans="1:14" x14ac:dyDescent="0.25">
      <c r="A434">
        <v>239</v>
      </c>
      <c r="B434">
        <v>289</v>
      </c>
      <c r="C434" t="s">
        <v>1197</v>
      </c>
      <c r="D434" s="1">
        <f t="shared" si="21"/>
        <v>0</v>
      </c>
      <c r="K434">
        <v>590</v>
      </c>
    </row>
    <row r="435" spans="1:14" x14ac:dyDescent="0.25">
      <c r="A435">
        <v>248</v>
      </c>
      <c r="B435">
        <v>290</v>
      </c>
      <c r="C435" t="s">
        <v>1198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1199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1218</v>
      </c>
      <c r="D437" s="50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1219</v>
      </c>
      <c r="D438" s="50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1220</v>
      </c>
      <c r="D439" s="50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1223</v>
      </c>
      <c r="D440" s="50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1221</v>
      </c>
      <c r="N440" t="s">
        <v>1148</v>
      </c>
    </row>
    <row r="441" spans="1:14" x14ac:dyDescent="0.25">
      <c r="A441">
        <v>136</v>
      </c>
      <c r="B441">
        <v>296</v>
      </c>
      <c r="C441" t="s">
        <v>1224</v>
      </c>
      <c r="D441" s="50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1222</v>
      </c>
      <c r="N441" t="s">
        <v>1148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2025-03-19T22:00:05Z</dcterms:modified>
</cp:coreProperties>
</file>