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38420" windowHeight="21140" tabRatio="500"/>
  </bookViews>
  <sheets>
    <sheet name="obs_log.txt" sheetId="1" r:id="rId1"/>
  </sheets>
  <definedNames>
    <definedName name="_xlnm._FilterDatabase" localSheetId="0" hidden="1">obs_log.txt!$A$1:$Q$304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T278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S278" i="1"/>
  <c r="T280" i="1"/>
  <c r="S280" i="1"/>
  <c r="Q1" i="1"/>
  <c r="S279" i="1"/>
  <c r="T279" i="1"/>
  <c r="R279" i="1"/>
  <c r="P1" i="1"/>
</calcChain>
</file>

<file path=xl/sharedStrings.xml><?xml version="1.0" encoding="utf-8"?>
<sst xmlns="http://schemas.openxmlformats.org/spreadsheetml/2006/main" count="959" uniqueCount="630">
  <si>
    <t>OBS_ID</t>
  </si>
  <si>
    <t>START.[UT]</t>
  </si>
  <si>
    <t>END.[UT]</t>
  </si>
  <si>
    <t>MIDTIME</t>
  </si>
  <si>
    <t>EXP_TIME.[s]</t>
  </si>
  <si>
    <t>FILTER</t>
  </si>
  <si>
    <t>HELIO.[AU]</t>
  </si>
  <si>
    <t>HELIOV.[km/s]</t>
  </si>
  <si>
    <t>RANGE.[AU]</t>
  </si>
  <si>
    <t>PHASE[deg]</t>
  </si>
  <si>
    <t>MODCOR</t>
  </si>
  <si>
    <t>gOH[ph/s/molec]</t>
  </si>
  <si>
    <t>PHASECOR[0deg]</t>
  </si>
  <si>
    <t>Z[molec/cm2/s]</t>
  </si>
  <si>
    <t>V</t>
  </si>
  <si>
    <t>UVW1</t>
  </si>
  <si>
    <t>UGRISM</t>
  </si>
  <si>
    <t>UVW2</t>
  </si>
  <si>
    <t>2013-06-01T15:48:02</t>
  </si>
  <si>
    <t>2013-06-01T15:48:45</t>
  </si>
  <si>
    <t>2013-06-01T15:48:47</t>
  </si>
  <si>
    <t>2013-06-01T15:55:57</t>
  </si>
  <si>
    <t>2013-06-01T15:56:20</t>
  </si>
  <si>
    <t>2013-06-01T16:15:57</t>
  </si>
  <si>
    <t>2013-06-03T16:04:38</t>
  </si>
  <si>
    <t>2013-06-03T16:19:57</t>
  </si>
  <si>
    <t>2013-06-06T16:00:11</t>
  </si>
  <si>
    <t>2013-06-06T16:00:54</t>
  </si>
  <si>
    <t>2013-06-06T16:00:56</t>
  </si>
  <si>
    <t>2013-06-06T16:07:58</t>
  </si>
  <si>
    <t>2013-06-06T16:08:21</t>
  </si>
  <si>
    <t>2013-06-06T16:24:59</t>
  </si>
  <si>
    <t>2013-08-07T08:10:07</t>
  </si>
  <si>
    <t>2013-08-07T08:10:50</t>
  </si>
  <si>
    <t>2013-08-07T08:10:53</t>
  </si>
  <si>
    <t>2013-08-07T08:18:08</t>
  </si>
  <si>
    <t>2013-08-07T08:18:11</t>
  </si>
  <si>
    <t>2013-08-07T08:18:57</t>
  </si>
  <si>
    <t>2013-08-07T08:19:20</t>
  </si>
  <si>
    <t>2013-08-07T08:38:57</t>
  </si>
  <si>
    <t>2013-08-09T08:14:21</t>
  </si>
  <si>
    <t>2013-08-09T08:14:57</t>
  </si>
  <si>
    <t>2013-08-09T08:15:00</t>
  </si>
  <si>
    <t>2013-08-09T08:21:01</t>
  </si>
  <si>
    <t>2013-08-09T08:21:05</t>
  </si>
  <si>
    <t>2013-08-09T08:21:57</t>
  </si>
  <si>
    <t>2013-08-09T08:22:20</t>
  </si>
  <si>
    <t>2013-08-09T08:41:57</t>
  </si>
  <si>
    <t>2014-01-01T00:33:06</t>
  </si>
  <si>
    <t>2014-01-01T00:36:58</t>
  </si>
  <si>
    <t>UVM2</t>
  </si>
  <si>
    <t>2014-01-01T00:37:21</t>
  </si>
  <si>
    <t>2014-01-01T00:40:41</t>
  </si>
  <si>
    <t>2014-01-01T00:40:44</t>
  </si>
  <si>
    <t>2014-01-01T00:43:57</t>
  </si>
  <si>
    <t>2014-01-01T00:44:21</t>
  </si>
  <si>
    <t>2014-01-01T00:47:40</t>
  </si>
  <si>
    <t>2014-01-01T00:47:44</t>
  </si>
  <si>
    <t>2014-01-01T00:51:03</t>
  </si>
  <si>
    <t>2014-01-01T00:51:06</t>
  </si>
  <si>
    <t>2014-01-01T00:54:26</t>
  </si>
  <si>
    <t>2014-01-01T00:54:29</t>
  </si>
  <si>
    <t>2014-01-01T00:57:49</t>
  </si>
  <si>
    <t>2014-01-01T00:57:52</t>
  </si>
  <si>
    <t>2014-01-01T01:01:12</t>
  </si>
  <si>
    <t>2014-01-01T01:01:15</t>
  </si>
  <si>
    <t>2014-01-01T01:01:57</t>
  </si>
  <si>
    <t>2014-01-01T16:34:41</t>
  </si>
  <si>
    <t>2014-01-01T16:37:57</t>
  </si>
  <si>
    <t>2014-01-01T16:38:20</t>
  </si>
  <si>
    <t>2014-01-01T16:41:40</t>
  </si>
  <si>
    <t>2014-01-01T16:41:43</t>
  </si>
  <si>
    <t>2014-01-01T16:44:57</t>
  </si>
  <si>
    <t>2014-01-01T16:45:21</t>
  </si>
  <si>
    <t>2014-01-01T16:48:40</t>
  </si>
  <si>
    <t>2014-01-01T16:48:43</t>
  </si>
  <si>
    <t>2014-01-01T16:52:03</t>
  </si>
  <si>
    <t>2014-01-01T16:52:06</t>
  </si>
  <si>
    <t>2014-01-01T16:55:26</t>
  </si>
  <si>
    <t>2014-01-01T16:55:29</t>
  </si>
  <si>
    <t>2014-01-01T16:58:49</t>
  </si>
  <si>
    <t>2014-01-01T16:58:52</t>
  </si>
  <si>
    <t>2014-01-01T17:02:11</t>
  </si>
  <si>
    <t>2014-01-01T17:02:14</t>
  </si>
  <si>
    <t>2014-01-01T17:02:57</t>
  </si>
  <si>
    <t>2014-02-14T15:38:04</t>
  </si>
  <si>
    <t>2014-02-14T15:39:57</t>
  </si>
  <si>
    <t>2014-02-14T15:40:22</t>
  </si>
  <si>
    <t>2014-02-14T15:48:22</t>
  </si>
  <si>
    <t>2014-02-14T15:48:27</t>
  </si>
  <si>
    <t>2014-02-14T15:48:57</t>
  </si>
  <si>
    <t>2014-02-14T15:49:25</t>
  </si>
  <si>
    <t>2014-02-14T15:56:29</t>
  </si>
  <si>
    <t>2014-02-14T15:56:34</t>
  </si>
  <si>
    <t>2014-02-14T15:56:57</t>
  </si>
  <si>
    <t>2014-02-14T15:57:22</t>
  </si>
  <si>
    <t>2014-02-14T16:04:27</t>
  </si>
  <si>
    <t>2014-02-14T16:04:32</t>
  </si>
  <si>
    <t>2014-02-14T16:04:57</t>
  </si>
  <si>
    <t>2014-02-14T17:16:04</t>
  </si>
  <si>
    <t>2014-02-14T17:17:58</t>
  </si>
  <si>
    <t>2014-02-14T17:18:21</t>
  </si>
  <si>
    <t>2014-02-14T17:21:41</t>
  </si>
  <si>
    <t>2014-02-14T17:21:43</t>
  </si>
  <si>
    <t>2014-02-14T17:25:03</t>
  </si>
  <si>
    <t>2014-02-14T17:25:06</t>
  </si>
  <si>
    <t>2014-02-14T17:28:26</t>
  </si>
  <si>
    <t>2014-02-14T17:28:29</t>
  </si>
  <si>
    <t>2014-02-14T17:31:49</t>
  </si>
  <si>
    <t>2014-02-14T17:31:52</t>
  </si>
  <si>
    <t>2014-02-14T17:31:58</t>
  </si>
  <si>
    <t>2014-02-14T17:32:20</t>
  </si>
  <si>
    <t>2014-02-14T17:35:40</t>
  </si>
  <si>
    <t>2014-02-14T17:35:43</t>
  </si>
  <si>
    <t>2014-02-14T17:35:58</t>
  </si>
  <si>
    <t>2014-02-14T17:36:22</t>
  </si>
  <si>
    <t>2014-02-14T17:39:41</t>
  </si>
  <si>
    <t>2014-02-14T17:39:44</t>
  </si>
  <si>
    <t>2014-02-14T17:42:59</t>
  </si>
  <si>
    <t>2014-03-05T22:15:47</t>
  </si>
  <si>
    <t>2014-03-05T22:18:57</t>
  </si>
  <si>
    <t>2014-03-05T22:19:20</t>
  </si>
  <si>
    <t>2014-03-05T22:25:57</t>
  </si>
  <si>
    <t>2014-03-05T22:26:20</t>
  </si>
  <si>
    <t>2014-03-05T22:32:58</t>
  </si>
  <si>
    <t>2014-03-05T22:33:20</t>
  </si>
  <si>
    <t>2014-03-05T22:40:16</t>
  </si>
  <si>
    <t>2014-03-05T22:40:21</t>
  </si>
  <si>
    <t>2014-03-05T22:40:57</t>
  </si>
  <si>
    <t>2014-03-06T03:05:42</t>
  </si>
  <si>
    <t>2014-03-06T03:07:58</t>
  </si>
  <si>
    <t>2014-03-06T03:08:20</t>
  </si>
  <si>
    <t>2014-03-06T03:11:40</t>
  </si>
  <si>
    <t>2014-03-06T03:11:43</t>
  </si>
  <si>
    <t>2014-03-06T03:15:03</t>
  </si>
  <si>
    <t>2014-03-06T03:15:06</t>
  </si>
  <si>
    <t>2014-03-06T03:18:26</t>
  </si>
  <si>
    <t>2014-03-06T03:18:29</t>
  </si>
  <si>
    <t>2014-03-06T03:21:49</t>
  </si>
  <si>
    <t>2014-03-06T03:21:52</t>
  </si>
  <si>
    <t>2014-03-06T03:25:12</t>
  </si>
  <si>
    <t>2014-03-06T03:25:15</t>
  </si>
  <si>
    <t>2014-03-06T03:25:57</t>
  </si>
  <si>
    <t>2014-03-06T03:26:21</t>
  </si>
  <si>
    <t>2014-03-06T03:29:41</t>
  </si>
  <si>
    <t>2014-03-06T03:29:44</t>
  </si>
  <si>
    <t>2014-03-06T03:32:58</t>
  </si>
  <si>
    <t>2014-03-06T06:21:29</t>
  </si>
  <si>
    <t>2014-03-06T06:26:57</t>
  </si>
  <si>
    <t>2014-03-06T06:27:20</t>
  </si>
  <si>
    <t>2014-03-06T06:33:57</t>
  </si>
  <si>
    <t>2014-03-06T06:34:20</t>
  </si>
  <si>
    <t>2014-03-06T06:40:57</t>
  </si>
  <si>
    <t>2014-03-26T17:32:21</t>
  </si>
  <si>
    <t>2014-03-26T17:38:57</t>
  </si>
  <si>
    <t>2014-03-26T17:39:20</t>
  </si>
  <si>
    <t>2014-03-26T17:46:16</t>
  </si>
  <si>
    <t>2014-03-26T17:46:21</t>
  </si>
  <si>
    <t>2014-03-26T17:46:57</t>
  </si>
  <si>
    <t>2014-03-26T17:23:15</t>
  </si>
  <si>
    <t>2014-03-26T17:24:57</t>
  </si>
  <si>
    <t>2014-03-26T17:25:20</t>
  </si>
  <si>
    <t>2014-03-26T17:31:57</t>
  </si>
  <si>
    <t>2014-03-27T03:10:56</t>
  </si>
  <si>
    <t>2014-03-27T03:12:57</t>
  </si>
  <si>
    <t>2014-03-27T03:13:20</t>
  </si>
  <si>
    <t>2014-03-27T03:16:40</t>
  </si>
  <si>
    <t>2014-03-27T03:16:43</t>
  </si>
  <si>
    <t>2014-03-27T03:19:57</t>
  </si>
  <si>
    <t>2014-03-27T03:20:21</t>
  </si>
  <si>
    <t>2014-03-27T03:23:41</t>
  </si>
  <si>
    <t>2014-03-27T03:23:44</t>
  </si>
  <si>
    <t>2014-03-27T03:27:04</t>
  </si>
  <si>
    <t>2014-03-27T03:27:07</t>
  </si>
  <si>
    <t>2014-03-27T03:30:27</t>
  </si>
  <si>
    <t>2014-03-27T03:30:30</t>
  </si>
  <si>
    <t>2014-03-27T03:33:49</t>
  </si>
  <si>
    <t>2014-03-27T03:33:53</t>
  </si>
  <si>
    <t>2014-03-27T03:37:12</t>
  </si>
  <si>
    <t>2014-03-27T03:37:15</t>
  </si>
  <si>
    <t>2014-03-27T03:38:57</t>
  </si>
  <si>
    <t>2014-03-27T09:22:52</t>
  </si>
  <si>
    <t>2014-03-27T09:24:57</t>
  </si>
  <si>
    <t>2014-03-27T09:25:20</t>
  </si>
  <si>
    <t>2014-03-27T09:32:57</t>
  </si>
  <si>
    <t>2014-03-27T09:33:21</t>
  </si>
  <si>
    <t>2014-03-27T09:39:57</t>
  </si>
  <si>
    <t>2014-03-27T09:40:21</t>
  </si>
  <si>
    <t>2014-03-27T09:47:25</t>
  </si>
  <si>
    <t>2014-03-27T09:47:31</t>
  </si>
  <si>
    <t>2014-03-27T09:47:58</t>
  </si>
  <si>
    <t>2014-05-06T18:57:27</t>
  </si>
  <si>
    <t>2014-05-06T19:00:57</t>
  </si>
  <si>
    <t>2014-05-06T19:01:20</t>
  </si>
  <si>
    <t>2014-05-06T19:07:58</t>
  </si>
  <si>
    <t>2014-05-06T19:08:20</t>
  </si>
  <si>
    <t>2014-05-06T19:14:57</t>
  </si>
  <si>
    <t>2014-05-06T19:15:20</t>
  </si>
  <si>
    <t>2014-05-06T19:22:25</t>
  </si>
  <si>
    <t>2014-05-06T19:22:30</t>
  </si>
  <si>
    <t>2014-05-06T19:22:58</t>
  </si>
  <si>
    <t>2014-05-06T23:42:53</t>
  </si>
  <si>
    <t>2014-05-06T23:45:57</t>
  </si>
  <si>
    <t>2014-05-06T23:46:20</t>
  </si>
  <si>
    <t>2014-05-06T23:49:40</t>
  </si>
  <si>
    <t>2014-05-06T23:49:44</t>
  </si>
  <si>
    <t>2014-05-06T23:53:04</t>
  </si>
  <si>
    <t>2014-05-06T23:53:07</t>
  </si>
  <si>
    <t>2014-05-06T23:56:27</t>
  </si>
  <si>
    <t>2014-05-06T23:56:30</t>
  </si>
  <si>
    <t>2014-05-06T23:59:50</t>
  </si>
  <si>
    <t>2014-05-06T23:59:53</t>
  </si>
  <si>
    <t>2014-05-06T23:59:57</t>
  </si>
  <si>
    <t>2014-05-07T00:00:21</t>
  </si>
  <si>
    <t>2014-05-07T00:03:40</t>
  </si>
  <si>
    <t>2014-05-07T00:03:43</t>
  </si>
  <si>
    <t>2014-05-07T00:04:58</t>
  </si>
  <si>
    <t>2014-05-07T06:09:00</t>
  </si>
  <si>
    <t>2014-05-07T06:11:57</t>
  </si>
  <si>
    <t>U</t>
  </si>
  <si>
    <t>2014-05-07T06:12:21</t>
  </si>
  <si>
    <t>2014-05-07T06:18:58</t>
  </si>
  <si>
    <t>2014-05-07T06:19:21</t>
  </si>
  <si>
    <t>2014-05-07T06:25:57</t>
  </si>
  <si>
    <t>2014-05-07T06:26:20</t>
  </si>
  <si>
    <t>2014-05-07T06:33:25</t>
  </si>
  <si>
    <t>2014-05-07T06:33:30</t>
  </si>
  <si>
    <t>2014-05-07T06:33:57</t>
  </si>
  <si>
    <t>2014-06-13T02:33:39</t>
  </si>
  <si>
    <t>2014-06-13T02:33:57</t>
  </si>
  <si>
    <t>2014-06-13T02:34:21</t>
  </si>
  <si>
    <t>2014-06-13T02:40:58</t>
  </si>
  <si>
    <t>2014-06-13T02:41:21</t>
  </si>
  <si>
    <t>2014-06-13T02:47:58</t>
  </si>
  <si>
    <t>2014-06-13T02:48:20</t>
  </si>
  <si>
    <t>2014-06-13T02:55:25</t>
  </si>
  <si>
    <t>2014-06-13T02:55:30</t>
  </si>
  <si>
    <t>2014-06-13T02:55:57</t>
  </si>
  <si>
    <t>2014-06-13T08:57:15</t>
  </si>
  <si>
    <t>2014-06-13T08:57:57</t>
  </si>
  <si>
    <t>2014-06-13T08:58:21</t>
  </si>
  <si>
    <t>2014-06-13T09:01:41</t>
  </si>
  <si>
    <t>2014-06-13T09:01:44</t>
  </si>
  <si>
    <t>2014-06-13T09:04:58</t>
  </si>
  <si>
    <t>2014-06-13T09:05:21</t>
  </si>
  <si>
    <t>2014-06-13T09:08:41</t>
  </si>
  <si>
    <t>2014-06-13T09:08:44</t>
  </si>
  <si>
    <t>2014-06-13T09:12:03</t>
  </si>
  <si>
    <t>2014-06-13T09:12:06</t>
  </si>
  <si>
    <t>2014-06-13T09:15:26</t>
  </si>
  <si>
    <t>2014-06-13T09:15:29</t>
  </si>
  <si>
    <t>2014-06-13T09:18:49</t>
  </si>
  <si>
    <t>2014-06-13T09:18:51</t>
  </si>
  <si>
    <t>2014-06-13T09:22:11</t>
  </si>
  <si>
    <t>2014-06-13T09:22:14</t>
  </si>
  <si>
    <t>2014-06-13T09:22:57</t>
  </si>
  <si>
    <t>2014-06-13T10:33:15</t>
  </si>
  <si>
    <t>2014-06-13T10:33:57</t>
  </si>
  <si>
    <t>2014-06-13T10:34:21</t>
  </si>
  <si>
    <t>2014-06-13T10:40:57</t>
  </si>
  <si>
    <t>2014-06-13T10:41:43</t>
  </si>
  <si>
    <t>2014-06-13T10:47:57</t>
  </si>
  <si>
    <t>2014-06-13T10:48:20</t>
  </si>
  <si>
    <t>2014-06-13T10:54:58</t>
  </si>
  <si>
    <t>2014-09-24T17:16:57</t>
  </si>
  <si>
    <t>2014-09-24T17:18:57</t>
  </si>
  <si>
    <t>2014-09-24T17:19:20</t>
  </si>
  <si>
    <t>2014-09-24T17:25:57</t>
  </si>
  <si>
    <t>2014-09-24T17:26:20</t>
  </si>
  <si>
    <t>2014-09-24T17:32:58</t>
  </si>
  <si>
    <t>2014-09-24T17:33:20</t>
  </si>
  <si>
    <t>2014-09-24T17:40:16</t>
  </si>
  <si>
    <t>2014-09-24T17:40:21</t>
  </si>
  <si>
    <t>2014-09-24T17:40:57</t>
  </si>
  <si>
    <t>2014-09-24T22:04:27</t>
  </si>
  <si>
    <t>2014-09-24T22:06:58</t>
  </si>
  <si>
    <t>2014-09-24T22:07:21</t>
  </si>
  <si>
    <t>2014-09-24T22:10:40</t>
  </si>
  <si>
    <t>2014-09-24T22:10:44</t>
  </si>
  <si>
    <t>2014-09-24T22:13:57</t>
  </si>
  <si>
    <t>2014-09-24T22:14:20</t>
  </si>
  <si>
    <t>2014-09-24T22:17:40</t>
  </si>
  <si>
    <t>2014-09-24T22:17:43</t>
  </si>
  <si>
    <t>2014-09-24T22:21:03</t>
  </si>
  <si>
    <t>2014-09-24T22:21:06</t>
  </si>
  <si>
    <t>2014-09-24T22:24:25</t>
  </si>
  <si>
    <t>2014-09-24T22:24:28</t>
  </si>
  <si>
    <t>2014-09-24T22:27:48</t>
  </si>
  <si>
    <t>2014-09-24T22:27:51</t>
  </si>
  <si>
    <t>2014-09-24T22:31:11</t>
  </si>
  <si>
    <t>2014-09-24T22:31:14</t>
  </si>
  <si>
    <t>2014-09-24T22:31:57</t>
  </si>
  <si>
    <t>2014-09-25T03:00:40</t>
  </si>
  <si>
    <t>2014-09-25T03:02:57</t>
  </si>
  <si>
    <t>2014-09-25T03:03:20</t>
  </si>
  <si>
    <t>2014-09-25T03:09:58</t>
  </si>
  <si>
    <t>2014-09-25T03:10:20</t>
  </si>
  <si>
    <t>2014-09-25T03:16:57</t>
  </si>
  <si>
    <t>2014-09-25T03:17:21</t>
  </si>
  <si>
    <t>2014-09-25T03:24:16</t>
  </si>
  <si>
    <t>2014-09-25T03:24:21</t>
  </si>
  <si>
    <t>2014-09-25T03:24:57</t>
  </si>
  <si>
    <t>2014-11-01T13:22:28</t>
  </si>
  <si>
    <t>2014-11-01T13:24:58</t>
  </si>
  <si>
    <t>2014-11-01T13:25:20</t>
  </si>
  <si>
    <t>2014-11-01T13:25:43</t>
  </si>
  <si>
    <t>2014-11-01T13:25:46</t>
  </si>
  <si>
    <t>2014-11-01T13:29:32</t>
  </si>
  <si>
    <t>2014-11-01T13:29:35</t>
  </si>
  <si>
    <t>2014-11-01T13:29:57</t>
  </si>
  <si>
    <t>2014-11-01T13:30:20</t>
  </si>
  <si>
    <t>2014-11-01T13:30:42</t>
  </si>
  <si>
    <t>2014-11-01T13:30:45</t>
  </si>
  <si>
    <t>2014-11-01T13:34:29</t>
  </si>
  <si>
    <t>2014-11-01T13:34:32</t>
  </si>
  <si>
    <t>2014-11-01T13:34:58</t>
  </si>
  <si>
    <t>2014-11-01T13:40:35</t>
  </si>
  <si>
    <t>2014-11-01T13:44:33</t>
  </si>
  <si>
    <t>2014-11-01T13:44:36</t>
  </si>
  <si>
    <t>2014-11-01T13:44:37</t>
  </si>
  <si>
    <t>2014-11-01T14:59:18</t>
  </si>
  <si>
    <t>2014-11-01T15:00:57</t>
  </si>
  <si>
    <t>2014-11-01T15:01:21</t>
  </si>
  <si>
    <t>2014-11-01T15:04:40</t>
  </si>
  <si>
    <t>2014-11-01T15:04:43</t>
  </si>
  <si>
    <t>2014-11-01T15:07:58</t>
  </si>
  <si>
    <t>2014-11-01T15:08:21</t>
  </si>
  <si>
    <t>2014-11-01T15:11:40</t>
  </si>
  <si>
    <t>2014-11-01T15:11:43</t>
  </si>
  <si>
    <t>2014-11-01T15:15:03</t>
  </si>
  <si>
    <t>2014-11-01T15:15:06</t>
  </si>
  <si>
    <t>2014-11-01T15:18:26</t>
  </si>
  <si>
    <t>2014-11-01T15:18:30</t>
  </si>
  <si>
    <t>2014-11-01T15:18:58</t>
  </si>
  <si>
    <t>2014-11-01T15:19:21</t>
  </si>
  <si>
    <t>2014-11-01T15:22:40</t>
  </si>
  <si>
    <t>2014-11-01T15:22:43</t>
  </si>
  <si>
    <t>2014-11-01T15:26:03</t>
  </si>
  <si>
    <t>2014-11-01T15:26:06</t>
  </si>
  <si>
    <t>2014-11-01T15:26:59</t>
  </si>
  <si>
    <t>2014-11-01T16:35:18</t>
  </si>
  <si>
    <t>2014-11-01T16:36:58</t>
  </si>
  <si>
    <t>2014-11-01T16:37:21</t>
  </si>
  <si>
    <t>2014-11-01T16:37:44</t>
  </si>
  <si>
    <t>2014-11-01T16:37:46</t>
  </si>
  <si>
    <t>2014-11-01T16:41:33</t>
  </si>
  <si>
    <t>2014-11-01T16:41:36</t>
  </si>
  <si>
    <t>2014-11-01T16:41:57</t>
  </si>
  <si>
    <t>2014-11-01T16:42:22</t>
  </si>
  <si>
    <t>2014-11-01T16:42:43</t>
  </si>
  <si>
    <t>2014-11-01T16:42:46</t>
  </si>
  <si>
    <t>2014-11-01T16:46:31</t>
  </si>
  <si>
    <t>2014-11-01T16:46:34</t>
  </si>
  <si>
    <t>2014-11-01T16:46:58</t>
  </si>
  <si>
    <t>2014-11-01T16:47:26</t>
  </si>
  <si>
    <t>2014-11-01T16:47:43</t>
  </si>
  <si>
    <t>2014-11-01T16:47:46</t>
  </si>
  <si>
    <t>2014-11-01T16:51:32</t>
  </si>
  <si>
    <t>2014-11-01T16:51:35</t>
  </si>
  <si>
    <t>2014-11-01T16:51:58</t>
  </si>
  <si>
    <t>2014-11-01T16:52:23</t>
  </si>
  <si>
    <t>2014-11-01T16:53:25</t>
  </si>
  <si>
    <t>2014-11-01T16:56:58</t>
  </si>
  <si>
    <t>2014-11-01T16:57:20</t>
  </si>
  <si>
    <t>2014-11-01T17:01:33</t>
  </si>
  <si>
    <t>2014-11-01T17:01:38</t>
  </si>
  <si>
    <t>2014-11-01T17:01:59</t>
  </si>
  <si>
    <t>2014-12-16T03:43:46</t>
  </si>
  <si>
    <t>2014-12-16T03:44:57</t>
  </si>
  <si>
    <t>2014-12-16T03:45:21</t>
  </si>
  <si>
    <t>2014-12-16T03:51:57</t>
  </si>
  <si>
    <t>2014-12-16T03:52:20</t>
  </si>
  <si>
    <t>2014-12-16T03:58:57</t>
  </si>
  <si>
    <t>2014-12-16T03:59:20</t>
  </si>
  <si>
    <t>2014-12-16T04:06:25</t>
  </si>
  <si>
    <t>2014-12-16T04:06:30</t>
  </si>
  <si>
    <t>2014-12-16T04:06:57</t>
  </si>
  <si>
    <t>2014-12-16T05:19:46</t>
  </si>
  <si>
    <t>2014-12-16T05:20:58</t>
  </si>
  <si>
    <t>2014-12-16T05:21:21</t>
  </si>
  <si>
    <t>2014-12-16T05:24:41</t>
  </si>
  <si>
    <t>2014-12-16T05:24:44</t>
  </si>
  <si>
    <t>2014-12-16T05:27:57</t>
  </si>
  <si>
    <t>2014-12-16T05:28:21</t>
  </si>
  <si>
    <t>2014-12-16T05:31:40</t>
  </si>
  <si>
    <t>2014-12-16T05:31:43</t>
  </si>
  <si>
    <t>2014-12-16T05:35:03</t>
  </si>
  <si>
    <t>2014-12-16T05:35:06</t>
  </si>
  <si>
    <t>2014-12-16T05:38:26</t>
  </si>
  <si>
    <t>2014-12-16T05:38:29</t>
  </si>
  <si>
    <t>2014-12-16T05:41:49</t>
  </si>
  <si>
    <t>2014-12-16T05:41:52</t>
  </si>
  <si>
    <t>2014-12-16T05:45:11</t>
  </si>
  <si>
    <t>2014-12-16T05:45:14</t>
  </si>
  <si>
    <t>2014-12-16T05:45:57</t>
  </si>
  <si>
    <t>2014-12-16T08:31:46</t>
  </si>
  <si>
    <t>2014-12-16T08:32:57</t>
  </si>
  <si>
    <t>2014-12-16T08:33:22</t>
  </si>
  <si>
    <t>2014-12-16T08:39:58</t>
  </si>
  <si>
    <t>2014-12-16T08:40:20</t>
  </si>
  <si>
    <t>2014-12-16T08:46:57</t>
  </si>
  <si>
    <t>2014-12-16T08:47:20</t>
  </si>
  <si>
    <t>2014-12-16T08:54:16</t>
  </si>
  <si>
    <t>2014-12-16T08:54:21</t>
  </si>
  <si>
    <t>2014-12-16T08:54:57</t>
  </si>
  <si>
    <t>2015-01-25T12:01:08</t>
  </si>
  <si>
    <t>2015-01-25T12:03:58</t>
  </si>
  <si>
    <t>2015-01-25T12:04:20</t>
  </si>
  <si>
    <t>2015-01-25T12:17:58</t>
  </si>
  <si>
    <t>2015-01-25T12:18:20</t>
  </si>
  <si>
    <t>2015-01-25T12:28:09</t>
  </si>
  <si>
    <t>2015-01-25T12:28:14</t>
  </si>
  <si>
    <t>2015-01-25T12:28:57</t>
  </si>
  <si>
    <t>2015-01-26T00:51:20</t>
  </si>
  <si>
    <t>2015-01-26T00:54:40</t>
  </si>
  <si>
    <t>2015-01-26T00:54:43</t>
  </si>
  <si>
    <t>2015-01-26T00:57:58</t>
  </si>
  <si>
    <t>2015-01-26T00:58:22</t>
  </si>
  <si>
    <t>2015-01-26T01:01:41</t>
  </si>
  <si>
    <t>2015-01-26T01:01:44</t>
  </si>
  <si>
    <t>2015-01-26T01:05:04</t>
  </si>
  <si>
    <t>2015-01-26T01:05:07</t>
  </si>
  <si>
    <t>2015-01-26T01:08:27</t>
  </si>
  <si>
    <t>2015-01-26T01:08:30</t>
  </si>
  <si>
    <t>2015-01-26T01:11:50</t>
  </si>
  <si>
    <t>2015-01-26T01:11:53</t>
  </si>
  <si>
    <t>2015-01-26T01:15:13</t>
  </si>
  <si>
    <t>2015-01-26T01:15:16</t>
  </si>
  <si>
    <t>2015-01-26T01:15:58</t>
  </si>
  <si>
    <t>2015-01-26T12:01:02</t>
  </si>
  <si>
    <t>2015-01-26T12:02:57</t>
  </si>
  <si>
    <t>2015-01-26T12:03:21</t>
  </si>
  <si>
    <t>2015-01-26T12:16:58</t>
  </si>
  <si>
    <t>2015-01-26T12:17:20</t>
  </si>
  <si>
    <t>2015-01-26T12:27:00</t>
  </si>
  <si>
    <t>2015-01-26T12:27:06</t>
  </si>
  <si>
    <t>2015-01-26T12:27:57</t>
  </si>
  <si>
    <t>seconds</t>
  </si>
  <si>
    <t>hrs</t>
  </si>
  <si>
    <t>number</t>
  </si>
  <si>
    <t>grism</t>
  </si>
  <si>
    <t>iamges</t>
  </si>
  <si>
    <t>2015-06-11T20:19:38</t>
  </si>
  <si>
    <t>2015-06-11T20:21:58</t>
  </si>
  <si>
    <t>2015-06-11T20:22:20</t>
  </si>
  <si>
    <t>2015-06-11T20:30:57</t>
  </si>
  <si>
    <t>2015-06-11T20:31:20</t>
  </si>
  <si>
    <t>2015-06-11T20:38:57</t>
  </si>
  <si>
    <t>2015-06-11T20:39:20</t>
  </si>
  <si>
    <t>2015-06-11T20:46:25</t>
  </si>
  <si>
    <t>2015-06-11T20:46:30</t>
  </si>
  <si>
    <t>2015-06-11T20:46:57</t>
  </si>
  <si>
    <t>2015-06-12T02:46:29</t>
  </si>
  <si>
    <t>2015-06-12T02:48:57</t>
  </si>
  <si>
    <t>2015-06-12T02:49:20</t>
  </si>
  <si>
    <t>2015-06-12T02:52:40</t>
  </si>
  <si>
    <t>2015-06-12T02:52:43</t>
  </si>
  <si>
    <t>2015-06-12T02:55:57</t>
  </si>
  <si>
    <t>2015-06-12T02:56:20</t>
  </si>
  <si>
    <t>2015-06-12T02:59:40</t>
  </si>
  <si>
    <t>2015-06-12T02:59:43</t>
  </si>
  <si>
    <t>2015-06-12T03:03:03</t>
  </si>
  <si>
    <t>2015-06-12T03:03:06</t>
  </si>
  <si>
    <t>2015-06-12T03:06:25</t>
  </si>
  <si>
    <t>2015-06-12T03:06:28</t>
  </si>
  <si>
    <t>2015-06-12T03:09:48</t>
  </si>
  <si>
    <t>2015-06-12T03:09:51</t>
  </si>
  <si>
    <t>2015-06-12T03:13:11</t>
  </si>
  <si>
    <t>2015-06-12T03:13:14</t>
  </si>
  <si>
    <t>2015-06-12T03:13:57</t>
  </si>
  <si>
    <t>2015-06-12T07:29:40</t>
  </si>
  <si>
    <t>2015-06-12T07:31:58</t>
  </si>
  <si>
    <t>2015-06-12T07:32:20</t>
  </si>
  <si>
    <t>2015-06-12T07:40:57</t>
  </si>
  <si>
    <t>2015-06-12T07:41:20</t>
  </si>
  <si>
    <t>2015-06-12T07:48:57</t>
  </si>
  <si>
    <t>2015-06-12T07:49:20</t>
  </si>
  <si>
    <t>2015-06-12T07:56:25</t>
  </si>
  <si>
    <t>2015-06-12T07:56:30</t>
  </si>
  <si>
    <t>2015-06-12T07:56:57</t>
  </si>
  <si>
    <t>2015-06-26T03:28:07</t>
  </si>
  <si>
    <t>2015-06-26T03:31:57</t>
  </si>
  <si>
    <t>2015-06-26T03:32:21</t>
  </si>
  <si>
    <t>2015-06-26T03:35:40</t>
  </si>
  <si>
    <t>2015-06-26T03:35:43</t>
  </si>
  <si>
    <t>2015-06-26T03:37:57</t>
  </si>
  <si>
    <t>2015-06-26T03:38:21</t>
  </si>
  <si>
    <t>2015-06-26T03:41:41</t>
  </si>
  <si>
    <t>2015-06-26T03:41:44</t>
  </si>
  <si>
    <t>2015-06-26T03:45:04</t>
  </si>
  <si>
    <t>2015-06-26T03:45:07</t>
  </si>
  <si>
    <t>2015-06-26T03:48:26</t>
  </si>
  <si>
    <t>2015-06-26T03:48:29</t>
  </si>
  <si>
    <t>2015-06-26T03:51:49</t>
  </si>
  <si>
    <t>2015-06-26T03:51:52</t>
  </si>
  <si>
    <t>2015-06-26T03:54:58</t>
  </si>
  <si>
    <t>2015-06-26T14:37:24</t>
  </si>
  <si>
    <t>2015-06-26T14:40:57</t>
  </si>
  <si>
    <t>2015-06-26T14:41:20</t>
  </si>
  <si>
    <t>2015-06-26T14:44:40</t>
  </si>
  <si>
    <t>2015-06-26T14:44:43</t>
  </si>
  <si>
    <t>2015-06-26T14:47:57</t>
  </si>
  <si>
    <t>2015-06-26T14:48:38</t>
  </si>
  <si>
    <t>2015-06-26T14:51:58</t>
  </si>
  <si>
    <t>2015-06-26T14:52:01</t>
  </si>
  <si>
    <t>2015-06-26T14:55:21</t>
  </si>
  <si>
    <t>2015-06-26T14:55:24</t>
  </si>
  <si>
    <t>2015-06-26T14:58:44</t>
  </si>
  <si>
    <t>2015-06-26T14:58:47</t>
  </si>
  <si>
    <t>2015-06-26T15:02:07</t>
  </si>
  <si>
    <t>2015-06-26T15:02:10</t>
  </si>
  <si>
    <t>2015-06-26T15:04:57</t>
  </si>
  <si>
    <t>2015-06-27T03:25:02</t>
  </si>
  <si>
    <t>2015-06-27T03:26:57</t>
  </si>
  <si>
    <t>2015-06-27T03:27:20</t>
  </si>
  <si>
    <t>2015-06-27T03:30:40</t>
  </si>
  <si>
    <t>2015-06-27T03:30:43</t>
  </si>
  <si>
    <t>2015-06-27T03:33:57</t>
  </si>
  <si>
    <t>2015-06-27T03:34:20</t>
  </si>
  <si>
    <t>2015-06-27T03:37:40</t>
  </si>
  <si>
    <t>2015-06-27T03:37:43</t>
  </si>
  <si>
    <t>2015-06-27T03:41:03</t>
  </si>
  <si>
    <t>2015-06-27T03:41:06</t>
  </si>
  <si>
    <t>2015-06-27T03:44:26</t>
  </si>
  <si>
    <t>2015-06-27T03:44:29</t>
  </si>
  <si>
    <t>2015-06-27T03:47:48</t>
  </si>
  <si>
    <t>2015-06-27T03:47:51</t>
  </si>
  <si>
    <t>2015-06-27T03:50:57</t>
  </si>
  <si>
    <t>2015-09-08T07:18:10</t>
  </si>
  <si>
    <t>2015-09-08T07:20:56</t>
  </si>
  <si>
    <t>2015-09-08T07:21:20</t>
  </si>
  <si>
    <t>2015-09-08T07:24:40</t>
  </si>
  <si>
    <t>2015-09-08T07:24:43</t>
  </si>
  <si>
    <t>2015-09-08T07:27:56</t>
  </si>
  <si>
    <t>2015-09-08T07:28:19</t>
  </si>
  <si>
    <t>2015-09-08T07:31:39</t>
  </si>
  <si>
    <t>2015-09-08T07:31:42</t>
  </si>
  <si>
    <t>2015-09-08T07:35:02</t>
  </si>
  <si>
    <t>2015-09-08T07:35:05</t>
  </si>
  <si>
    <t>2015-09-08T07:38:25</t>
  </si>
  <si>
    <t>2015-09-08T07:38:28</t>
  </si>
  <si>
    <t>2015-09-08T07:41:48</t>
  </si>
  <si>
    <t>2015-09-08T07:41:50</t>
  </si>
  <si>
    <t>2015-09-08T07:45:10</t>
  </si>
  <si>
    <t>2015-09-08T07:45:13</t>
  </si>
  <si>
    <t>2015-09-08T07:45:58</t>
  </si>
  <si>
    <t>2015-09-08T10:27:32</t>
  </si>
  <si>
    <t>2015-09-08T10:30:56</t>
  </si>
  <si>
    <t>2015-09-08T10:31:20</t>
  </si>
  <si>
    <t>2015-09-08T10:34:40</t>
  </si>
  <si>
    <t>2015-09-08T10:34:44</t>
  </si>
  <si>
    <t>2015-09-08T10:36:56</t>
  </si>
  <si>
    <t>2015-09-08T10:37:19</t>
  </si>
  <si>
    <t>2015-09-08T10:40:39</t>
  </si>
  <si>
    <t>2015-09-08T10:40:42</t>
  </si>
  <si>
    <t>2015-09-08T10:44:02</t>
  </si>
  <si>
    <t>2015-09-08T10:44:05</t>
  </si>
  <si>
    <t>2015-09-08T10:47:25</t>
  </si>
  <si>
    <t>2015-09-08T10:47:28</t>
  </si>
  <si>
    <t>2015-09-08T10:50:47</t>
  </si>
  <si>
    <t>2015-09-08T10:50:50</t>
  </si>
  <si>
    <t>2015-09-08T10:54:10</t>
  </si>
  <si>
    <t>2015-09-08T10:54:13</t>
  </si>
  <si>
    <t>2015-09-08T10:54:56</t>
  </si>
  <si>
    <t>2015-09-08T13:36:24</t>
  </si>
  <si>
    <t>2015-09-08T13:39:56</t>
  </si>
  <si>
    <t>2015-09-08T13:40:20</t>
  </si>
  <si>
    <t>2015-09-08T13:43:40</t>
  </si>
  <si>
    <t>2015-09-08T13:43:43</t>
  </si>
  <si>
    <t>2015-09-08T13:44:56</t>
  </si>
  <si>
    <t>stack?</t>
  </si>
  <si>
    <t>v</t>
  </si>
  <si>
    <t>2015-12-26T06:43:51</t>
  </si>
  <si>
    <t>2015-12-26T06:45:57</t>
  </si>
  <si>
    <t>2015-12-26T06:46:22</t>
  </si>
  <si>
    <t>2015-12-26T06:49:42</t>
  </si>
  <si>
    <t>2015-12-26T06:49:45</t>
  </si>
  <si>
    <t>2015-12-26T06:52:56</t>
  </si>
  <si>
    <t>2015-12-26T06:53:20</t>
  </si>
  <si>
    <t>2015-12-26T06:56:40</t>
  </si>
  <si>
    <t>2015-12-26T06:56:43</t>
  </si>
  <si>
    <t>2015-12-26T07:00:02</t>
  </si>
  <si>
    <t>2015-12-26T07:00:05</t>
  </si>
  <si>
    <t>2015-12-26T07:03:25</t>
  </si>
  <si>
    <t>2015-12-26T07:03:28</t>
  </si>
  <si>
    <t>2015-12-26T07:06:48</t>
  </si>
  <si>
    <t>2015-12-26T07:06:51</t>
  </si>
  <si>
    <t>2015-12-26T07:10:11</t>
  </si>
  <si>
    <t>2015-12-26T07:10:14</t>
  </si>
  <si>
    <t>2015-12-26T07:10:56</t>
  </si>
  <si>
    <t>2015-12-26T09:55:07</t>
  </si>
  <si>
    <t>2015-12-26T09:56:56</t>
  </si>
  <si>
    <t>2015-12-26T09:57:20</t>
  </si>
  <si>
    <t>2015-12-26T10:00:40</t>
  </si>
  <si>
    <t>2015-12-26T10:00:43</t>
  </si>
  <si>
    <t>2015-12-26T10:03:57</t>
  </si>
  <si>
    <t>2015-12-26T10:04:20</t>
  </si>
  <si>
    <t>2015-12-26T10:07:40</t>
  </si>
  <si>
    <t>2015-12-26T10:07:43</t>
  </si>
  <si>
    <t>2015-12-26T10:11:03</t>
  </si>
  <si>
    <t>2015-12-26T10:11:06</t>
  </si>
  <si>
    <t>2015-12-26T10:14:26</t>
  </si>
  <si>
    <t>2015-12-26T10:14:29</t>
  </si>
  <si>
    <t>2015-12-26T10:17:49</t>
  </si>
  <si>
    <t>2015-12-26T10:17:52</t>
  </si>
  <si>
    <t>2015-12-26T10:21:12</t>
  </si>
  <si>
    <t>2015-12-26T10:21:15</t>
  </si>
  <si>
    <t>2015-12-26T10:24:35</t>
  </si>
  <si>
    <t>2015-12-26T10:24:38</t>
  </si>
  <si>
    <t>2015-12-26T10:27:56</t>
  </si>
  <si>
    <t>2015-12-26T13:09:22</t>
  </si>
  <si>
    <t>2015-12-26T13:10:57</t>
  </si>
  <si>
    <t>2015-12-26T13:11:22</t>
  </si>
  <si>
    <t>2015-12-26T13:14:42</t>
  </si>
  <si>
    <t>2015-12-26T13:14:45</t>
  </si>
  <si>
    <t>2015-12-26T13:17:57</t>
  </si>
  <si>
    <t>2015-12-26T13:18:19</t>
  </si>
  <si>
    <t>2015-12-26T13:21:39</t>
  </si>
  <si>
    <t>2015-12-26T13:21:42</t>
  </si>
  <si>
    <t>2015-12-26T13:25:02</t>
  </si>
  <si>
    <t>2015-12-26T13:25:05</t>
  </si>
  <si>
    <t>2015-12-26T13:28:25</t>
  </si>
  <si>
    <t>2015-12-26T13:28:27</t>
  </si>
  <si>
    <t>2015-12-26T13:31:47</t>
  </si>
  <si>
    <t>2015-12-26T13:31:50</t>
  </si>
  <si>
    <t>2015-12-26T13:35:10</t>
  </si>
  <si>
    <t>2015-12-26T13:35:13</t>
  </si>
  <si>
    <t>2015-12-26T13:38:33</t>
  </si>
  <si>
    <t>2015-12-26T13:38:36</t>
  </si>
  <si>
    <t>2015-12-26T13:38:56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</si>
</sst>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3" fillId="0" borderId="0" xfId="0" applyFont="1"/>
    <xf numFmtId="11" fontId="3" fillId="0" borderId="0" xfId="0" applyNumberFormat="1" applyFont="1"/>
    <xf numFmtId="0" fontId="0" fillId="3" borderId="0" xfId="0" applyFill="1"/>
    <xf numFmtId="11" fontId="0" fillId="3" borderId="0" xfId="0" applyNumberFormat="1" applyFill="1"/>
    <xf numFmtId="0" fontId="0" fillId="0" borderId="0" xfId="0" applyFill="1"/>
    <xf numFmtId="11" fontId="0" fillId="0" borderId="0" xfId="0" applyNumberFormat="1" applyFill="1"/>
    <xf numFmtId="0" fontId="0" fillId="4" borderId="0" xfId="0" applyFill="1"/>
    <xf numFmtId="11" fontId="0" fillId="4" borderId="0" xfId="0" applyNumberFormat="1" applyFill="1"/>
    <xf numFmtId="0" fontId="4" fillId="4" borderId="0" xfId="0" applyFont="1" applyFill="1"/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4"/>
  <sheetViews>
    <sheetView tabSelected="1" topLeftCell="A19" workbookViewId="0">
      <selection activeCell="B43" sqref="B43"/>
    </sheetView>
  </sheetViews>
  <sheetFormatPr baseColWidth="10" defaultRowHeight="15" x14ac:dyDescent="0"/>
  <cols>
    <col min="1" max="1" width="10.83203125" customWidth="1"/>
    <col min="3" max="4" width="18.6640625" bestFit="1" customWidth="1"/>
    <col min="6" max="6" width="10.83203125" customWidth="1"/>
    <col min="8" max="8" width="13" bestFit="1" customWidth="1"/>
    <col min="9" max="9" width="15.6640625" bestFit="1" customWidth="1"/>
    <col min="10" max="10" width="13.83203125" bestFit="1" customWidth="1"/>
    <col min="11" max="21" width="10.83203125" customWidth="1"/>
  </cols>
  <sheetData>
    <row r="1" spans="1:17">
      <c r="A1" t="s">
        <v>570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>
        <f t="shared" ref="P1" si="0">IF(G1=$G$89, F1,0)</f>
        <v>0</v>
      </c>
      <c r="Q1" t="str">
        <f t="shared" ref="Q1:Q64" si="1">IF(G1=$G$89, 0, F1)</f>
        <v>EXP_TIME.[s]</v>
      </c>
    </row>
    <row r="2" spans="1:17" s="2" customFormat="1">
      <c r="A2" s="2" t="s">
        <v>571</v>
      </c>
      <c r="B2" s="2">
        <v>32848001</v>
      </c>
      <c r="C2" s="2" t="s">
        <v>18</v>
      </c>
      <c r="D2" s="2" t="s">
        <v>19</v>
      </c>
      <c r="E2" s="2">
        <v>2456445.1586053199</v>
      </c>
      <c r="F2" s="2">
        <v>42.089131999999999</v>
      </c>
      <c r="G2" s="2" t="s">
        <v>14</v>
      </c>
      <c r="H2" s="2">
        <v>5.6157816</v>
      </c>
      <c r="I2" s="2">
        <v>-16.025354</v>
      </c>
      <c r="J2" s="2">
        <v>4.8343625000000001</v>
      </c>
      <c r="K2" s="2">
        <v>7.1124711999999999</v>
      </c>
      <c r="L2" s="2">
        <v>1</v>
      </c>
      <c r="M2" s="3">
        <v>9.2902039000000006E-6</v>
      </c>
      <c r="N2" s="2">
        <v>0.75933090999999997</v>
      </c>
      <c r="O2" s="3">
        <v>24996793000000</v>
      </c>
      <c r="P2">
        <f t="shared" ref="P2:P65" si="2">IF(G1=$G$89, F2,0)</f>
        <v>0</v>
      </c>
      <c r="Q2">
        <f t="shared" si="1"/>
        <v>42.089131999999999</v>
      </c>
    </row>
    <row r="3" spans="1:17" s="2" customFormat="1">
      <c r="B3" s="2">
        <v>32848001</v>
      </c>
      <c r="C3" s="2" t="s">
        <v>20</v>
      </c>
      <c r="D3" s="2" t="s">
        <v>21</v>
      </c>
      <c r="E3" s="2">
        <v>2456445.16136574</v>
      </c>
      <c r="F3" s="2">
        <v>423.25848999999999</v>
      </c>
      <c r="G3" s="2" t="s">
        <v>14</v>
      </c>
      <c r="H3" s="2">
        <v>5.6157560999999996</v>
      </c>
      <c r="I3" s="2">
        <v>-16.025383000000001</v>
      </c>
      <c r="J3" s="2">
        <v>4.8343359000000001</v>
      </c>
      <c r="K3" s="2">
        <v>7.1127891999999999</v>
      </c>
      <c r="L3" s="2">
        <v>1</v>
      </c>
      <c r="M3" s="3">
        <v>9.2902449999999993E-6</v>
      </c>
      <c r="N3" s="2">
        <v>0.75932226000000003</v>
      </c>
      <c r="O3" s="3">
        <v>25001315000000</v>
      </c>
      <c r="P3">
        <f t="shared" si="2"/>
        <v>0</v>
      </c>
      <c r="Q3">
        <f t="shared" si="1"/>
        <v>423.25848999999999</v>
      </c>
    </row>
    <row r="4" spans="1:17" s="2" customFormat="1">
      <c r="A4" s="2" t="s">
        <v>571</v>
      </c>
      <c r="B4" s="2">
        <v>32848002</v>
      </c>
      <c r="C4" s="2" t="s">
        <v>22</v>
      </c>
      <c r="D4" s="2" t="s">
        <v>23</v>
      </c>
      <c r="E4" s="2">
        <v>2456445.1709317099</v>
      </c>
      <c r="F4" s="2">
        <v>1158.6128000000001</v>
      </c>
      <c r="G4" s="2" t="s">
        <v>15</v>
      </c>
      <c r="H4" s="2">
        <v>5.6156677000000004</v>
      </c>
      <c r="I4" s="2">
        <v>-16.025480000000002</v>
      </c>
      <c r="J4" s="2">
        <v>4.8342593000000003</v>
      </c>
      <c r="K4" s="2">
        <v>7.1138298999999998</v>
      </c>
      <c r="L4" s="2">
        <v>1</v>
      </c>
      <c r="M4" s="3">
        <v>9.2903865999999997E-6</v>
      </c>
      <c r="N4" s="2">
        <v>0.75929396000000005</v>
      </c>
      <c r="O4" s="3">
        <v>25016935000000</v>
      </c>
      <c r="P4">
        <f t="shared" si="2"/>
        <v>0</v>
      </c>
      <c r="Q4">
        <f t="shared" si="1"/>
        <v>1158.6128000000001</v>
      </c>
    </row>
    <row r="5" spans="1:17" s="2" customFormat="1">
      <c r="B5" s="2">
        <v>32851002</v>
      </c>
      <c r="C5" s="2" t="s">
        <v>24</v>
      </c>
      <c r="D5" s="2" t="s">
        <v>25</v>
      </c>
      <c r="E5" s="2">
        <v>2456447.1752025401</v>
      </c>
      <c r="F5" s="2">
        <v>905.31847000000005</v>
      </c>
      <c r="G5" s="2" t="s">
        <v>15</v>
      </c>
      <c r="H5" s="2">
        <v>5.5971045999999998</v>
      </c>
      <c r="I5" s="2">
        <v>-16.045835</v>
      </c>
      <c r="J5" s="2">
        <v>4.8188392000000002</v>
      </c>
      <c r="K5" s="2">
        <v>7.1840916999999997</v>
      </c>
      <c r="L5" s="2">
        <v>1</v>
      </c>
      <c r="M5" s="3">
        <v>9.3205157000000006E-6</v>
      </c>
      <c r="N5" s="2">
        <v>0.75738709000000004</v>
      </c>
      <c r="O5" s="3">
        <v>28417434000000</v>
      </c>
      <c r="P5">
        <f t="shared" si="2"/>
        <v>0</v>
      </c>
      <c r="Q5">
        <f t="shared" si="1"/>
        <v>905.31847000000005</v>
      </c>
    </row>
    <row r="6" spans="1:17" s="2" customFormat="1">
      <c r="B6" s="2">
        <v>32855001</v>
      </c>
      <c r="C6" s="2" t="s">
        <v>26</v>
      </c>
      <c r="D6" s="2" t="s">
        <v>27</v>
      </c>
      <c r="E6" s="2">
        <v>2456450.1670428198</v>
      </c>
      <c r="F6" s="2">
        <v>42.099997999999999</v>
      </c>
      <c r="G6" s="2" t="s">
        <v>14</v>
      </c>
      <c r="H6" s="2">
        <v>5.5693510000000002</v>
      </c>
      <c r="I6" s="2">
        <v>-16.076398999999999</v>
      </c>
      <c r="J6" s="2">
        <v>4.7980235999999996</v>
      </c>
      <c r="K6" s="2">
        <v>7.3149487000000004</v>
      </c>
      <c r="L6" s="2">
        <v>1</v>
      </c>
      <c r="M6" s="3">
        <v>9.3664652999999999E-6</v>
      </c>
      <c r="N6" s="2">
        <v>0.75385648000000005</v>
      </c>
      <c r="O6" s="3">
        <v>33956331000000</v>
      </c>
      <c r="P6">
        <f t="shared" si="2"/>
        <v>0</v>
      </c>
      <c r="Q6">
        <f t="shared" si="1"/>
        <v>42.099997999999999</v>
      </c>
    </row>
    <row r="7" spans="1:17" s="2" customFormat="1">
      <c r="B7" s="2">
        <v>32855001</v>
      </c>
      <c r="C7" s="2" t="s">
        <v>28</v>
      </c>
      <c r="D7" s="2" t="s">
        <v>29</v>
      </c>
      <c r="E7" s="2">
        <v>2456450.1697569401</v>
      </c>
      <c r="F7" s="2">
        <v>414.53881999999999</v>
      </c>
      <c r="G7" s="2" t="s">
        <v>14</v>
      </c>
      <c r="H7" s="2">
        <v>5.5693258999999999</v>
      </c>
      <c r="I7" s="2">
        <v>-16.076426000000001</v>
      </c>
      <c r="J7" s="2">
        <v>4.7980023999999997</v>
      </c>
      <c r="K7" s="2">
        <v>7.3153005000000002</v>
      </c>
      <c r="L7" s="2">
        <v>1</v>
      </c>
      <c r="M7" s="3">
        <v>9.3665076999999996E-6</v>
      </c>
      <c r="N7" s="2">
        <v>0.75384702000000003</v>
      </c>
      <c r="O7" s="3">
        <v>33961605000000</v>
      </c>
      <c r="P7">
        <f t="shared" si="2"/>
        <v>0</v>
      </c>
      <c r="Q7">
        <f t="shared" si="1"/>
        <v>414.53881999999999</v>
      </c>
    </row>
    <row r="8" spans="1:17" s="2" customFormat="1">
      <c r="B8" s="2">
        <v>32855002</v>
      </c>
      <c r="C8" s="2" t="s">
        <v>30</v>
      </c>
      <c r="D8" s="2" t="s">
        <v>31</v>
      </c>
      <c r="E8" s="2">
        <v>2456450.1782407402</v>
      </c>
      <c r="F8" s="2">
        <v>982.44888000000003</v>
      </c>
      <c r="G8" s="2" t="s">
        <v>15</v>
      </c>
      <c r="H8" s="2">
        <v>5.5692468999999996</v>
      </c>
      <c r="I8" s="2">
        <v>-16.076512999999998</v>
      </c>
      <c r="J8" s="2">
        <v>4.7979460999999999</v>
      </c>
      <c r="K8" s="2">
        <v>7.3162668999999996</v>
      </c>
      <c r="L8" s="2">
        <v>1</v>
      </c>
      <c r="M8" s="3">
        <v>9.3666414999999996E-6</v>
      </c>
      <c r="N8" s="2">
        <v>0.75382104999999999</v>
      </c>
      <c r="O8" s="3">
        <v>33978161000000</v>
      </c>
      <c r="P8">
        <f t="shared" si="2"/>
        <v>0</v>
      </c>
      <c r="Q8">
        <f t="shared" si="1"/>
        <v>982.44888000000003</v>
      </c>
    </row>
    <row r="9" spans="1:17" s="8" customFormat="1">
      <c r="A9" s="8" t="s">
        <v>571</v>
      </c>
      <c r="B9" s="8">
        <v>32899001</v>
      </c>
      <c r="C9" s="8" t="s">
        <v>32</v>
      </c>
      <c r="D9" s="8" t="s">
        <v>33</v>
      </c>
      <c r="E9" s="8">
        <v>2456511.8406076301</v>
      </c>
      <c r="F9" s="8">
        <v>42.089131999999999</v>
      </c>
      <c r="G9" s="8" t="s">
        <v>14</v>
      </c>
      <c r="H9" s="8">
        <v>4.9848929999999996</v>
      </c>
      <c r="I9" s="8">
        <v>-16.757290000000001</v>
      </c>
      <c r="J9" s="8">
        <v>4.8328992</v>
      </c>
      <c r="K9" s="8">
        <v>11.725300000000001</v>
      </c>
      <c r="L9" s="8">
        <v>1</v>
      </c>
      <c r="M9" s="9">
        <v>1.0670827999999999E-5</v>
      </c>
      <c r="N9" s="8">
        <v>0.64926914999999996</v>
      </c>
      <c r="O9" s="9">
        <v>318539690000000</v>
      </c>
      <c r="P9">
        <f t="shared" si="2"/>
        <v>0</v>
      </c>
      <c r="Q9">
        <f t="shared" si="1"/>
        <v>42.089131999999999</v>
      </c>
    </row>
    <row r="10" spans="1:17" s="8" customFormat="1">
      <c r="B10" s="8">
        <v>32899001</v>
      </c>
      <c r="C10" s="8" t="s">
        <v>34</v>
      </c>
      <c r="D10" s="8" t="s">
        <v>35</v>
      </c>
      <c r="E10" s="8">
        <v>2456511.8434085599</v>
      </c>
      <c r="F10" s="8">
        <v>427.91698000000002</v>
      </c>
      <c r="G10" s="8" t="s">
        <v>14</v>
      </c>
      <c r="H10" s="8">
        <v>4.9848659</v>
      </c>
      <c r="I10" s="8">
        <v>-16.757323</v>
      </c>
      <c r="J10" s="8">
        <v>4.8329040000000001</v>
      </c>
      <c r="K10" s="8">
        <v>11.725300000000001</v>
      </c>
      <c r="L10" s="8">
        <v>1</v>
      </c>
      <c r="M10" s="9">
        <v>1.0670908E-5</v>
      </c>
      <c r="N10" s="8">
        <v>0.64926914999999996</v>
      </c>
      <c r="O10" s="9">
        <v>318562160000000</v>
      </c>
      <c r="P10">
        <f t="shared" si="2"/>
        <v>0</v>
      </c>
      <c r="Q10">
        <f t="shared" si="1"/>
        <v>427.91698000000002</v>
      </c>
    </row>
    <row r="11" spans="1:17" s="8" customFormat="1">
      <c r="B11" s="8">
        <v>32899001</v>
      </c>
      <c r="C11" s="8" t="s">
        <v>36</v>
      </c>
      <c r="D11" s="8" t="s">
        <v>37</v>
      </c>
      <c r="E11" s="8">
        <v>2456511.8462268501</v>
      </c>
      <c r="F11" s="8">
        <v>45.335943</v>
      </c>
      <c r="G11" s="8" t="s">
        <v>14</v>
      </c>
      <c r="H11" s="8">
        <v>4.9848385999999998</v>
      </c>
      <c r="I11" s="8">
        <v>-16.757356000000001</v>
      </c>
      <c r="J11" s="8">
        <v>4.8329088000000002</v>
      </c>
      <c r="K11" s="8">
        <v>11.725300000000001</v>
      </c>
      <c r="L11" s="8">
        <v>1</v>
      </c>
      <c r="M11" s="9">
        <v>1.0670988E-5</v>
      </c>
      <c r="N11" s="8">
        <v>0.64926914999999996</v>
      </c>
      <c r="O11" s="9">
        <v>318584770000000</v>
      </c>
      <c r="P11">
        <f t="shared" si="2"/>
        <v>0</v>
      </c>
      <c r="Q11">
        <f t="shared" si="1"/>
        <v>45.335943</v>
      </c>
    </row>
    <row r="12" spans="1:17" s="8" customFormat="1">
      <c r="A12" s="8" t="s">
        <v>571</v>
      </c>
      <c r="B12" s="8">
        <v>32899002</v>
      </c>
      <c r="C12" s="8" t="s">
        <v>38</v>
      </c>
      <c r="D12" s="8" t="s">
        <v>39</v>
      </c>
      <c r="E12" s="8">
        <v>2456511.8535706</v>
      </c>
      <c r="F12" s="8">
        <v>1158.4065000000001</v>
      </c>
      <c r="G12" s="8" t="s">
        <v>15</v>
      </c>
      <c r="H12" s="8">
        <v>4.9847675000000002</v>
      </c>
      <c r="I12" s="8">
        <v>-16.757445000000001</v>
      </c>
      <c r="J12" s="8">
        <v>4.8329357999999996</v>
      </c>
      <c r="K12" s="8">
        <v>11.725757</v>
      </c>
      <c r="L12" s="8">
        <v>1</v>
      </c>
      <c r="M12" s="9">
        <v>1.0671197000000001E-5</v>
      </c>
      <c r="N12" s="8">
        <v>0.64925964999999997</v>
      </c>
      <c r="O12" s="9">
        <v>318643680000000</v>
      </c>
      <c r="P12">
        <f t="shared" si="2"/>
        <v>0</v>
      </c>
      <c r="Q12">
        <f t="shared" si="1"/>
        <v>1158.4065000000001</v>
      </c>
    </row>
    <row r="13" spans="1:17" s="8" customFormat="1">
      <c r="B13" s="8">
        <v>32903001</v>
      </c>
      <c r="C13" s="8" t="s">
        <v>40</v>
      </c>
      <c r="D13" s="8" t="s">
        <v>41</v>
      </c>
      <c r="E13" s="8">
        <v>2456513.8435069402</v>
      </c>
      <c r="F13" s="8">
        <v>35.204574999999998</v>
      </c>
      <c r="G13" s="8" t="s">
        <v>14</v>
      </c>
      <c r="H13" s="8">
        <v>4.9654952999999997</v>
      </c>
      <c r="I13" s="8">
        <v>-16.781153</v>
      </c>
      <c r="J13" s="8">
        <v>4.8427898000000003</v>
      </c>
      <c r="K13" s="8">
        <v>11.779661000000001</v>
      </c>
      <c r="L13" s="8">
        <v>1</v>
      </c>
      <c r="M13" s="9">
        <v>1.0728549E-5</v>
      </c>
      <c r="N13" s="8">
        <v>0.64813995000000002</v>
      </c>
      <c r="O13" s="9">
        <v>334903550000000</v>
      </c>
      <c r="P13">
        <f t="shared" si="2"/>
        <v>0</v>
      </c>
      <c r="Q13">
        <f t="shared" si="1"/>
        <v>35.204574999999998</v>
      </c>
    </row>
    <row r="14" spans="1:17" s="8" customFormat="1">
      <c r="B14" s="8">
        <v>32903001</v>
      </c>
      <c r="C14" s="8" t="s">
        <v>42</v>
      </c>
      <c r="D14" s="8" t="s">
        <v>43</v>
      </c>
      <c r="E14" s="8">
        <v>2456513.84583912</v>
      </c>
      <c r="F14" s="8">
        <v>356.05268000000001</v>
      </c>
      <c r="G14" s="8" t="s">
        <v>14</v>
      </c>
      <c r="H14" s="8">
        <v>4.9654727000000003</v>
      </c>
      <c r="I14" s="8">
        <v>-16.781179999999999</v>
      </c>
      <c r="J14" s="8">
        <v>4.8427927000000004</v>
      </c>
      <c r="K14" s="8">
        <v>11.77956</v>
      </c>
      <c r="L14" s="8">
        <v>1</v>
      </c>
      <c r="M14" s="9">
        <v>1.0728617000000001E-5</v>
      </c>
      <c r="N14" s="8">
        <v>0.64814203999999997</v>
      </c>
      <c r="O14" s="9">
        <v>334922950000000</v>
      </c>
      <c r="P14">
        <f t="shared" si="2"/>
        <v>0</v>
      </c>
      <c r="Q14">
        <f t="shared" si="1"/>
        <v>356.05268000000001</v>
      </c>
    </row>
    <row r="15" spans="1:17" s="8" customFormat="1">
      <c r="B15" s="8">
        <v>32903001</v>
      </c>
      <c r="C15" s="8" t="s">
        <v>44</v>
      </c>
      <c r="D15" s="8" t="s">
        <v>45</v>
      </c>
      <c r="E15" s="8">
        <v>2456513.8482754598</v>
      </c>
      <c r="F15" s="8">
        <v>51.720984000000001</v>
      </c>
      <c r="G15" s="8" t="s">
        <v>14</v>
      </c>
      <c r="H15" s="8">
        <v>4.9654490999999998</v>
      </c>
      <c r="I15" s="8">
        <v>-16.781209</v>
      </c>
      <c r="J15" s="8">
        <v>4.8427977000000002</v>
      </c>
      <c r="K15" s="8">
        <v>11.779546</v>
      </c>
      <c r="L15" s="8">
        <v>1</v>
      </c>
      <c r="M15" s="9">
        <v>1.0728688E-5</v>
      </c>
      <c r="N15" s="8">
        <v>0.64814234000000004</v>
      </c>
      <c r="O15" s="9">
        <v>334943220000000</v>
      </c>
      <c r="P15">
        <f t="shared" si="2"/>
        <v>0</v>
      </c>
      <c r="Q15">
        <f t="shared" si="1"/>
        <v>51.720984000000001</v>
      </c>
    </row>
    <row r="16" spans="1:17" s="8" customFormat="1">
      <c r="B16" s="8">
        <v>32903002</v>
      </c>
      <c r="C16" s="8" t="s">
        <v>46</v>
      </c>
      <c r="D16" s="8" t="s">
        <v>47</v>
      </c>
      <c r="E16" s="8">
        <v>2456513.85565393</v>
      </c>
      <c r="F16" s="8">
        <v>1158.7213999999999</v>
      </c>
      <c r="G16" s="8" t="s">
        <v>15</v>
      </c>
      <c r="H16" s="8">
        <v>4.9653776000000001</v>
      </c>
      <c r="I16" s="8">
        <v>-16.781298</v>
      </c>
      <c r="J16" s="8">
        <v>4.8428250999999998</v>
      </c>
      <c r="K16" s="8">
        <v>11.779949999999999</v>
      </c>
      <c r="L16" s="8">
        <v>1</v>
      </c>
      <c r="M16" s="9">
        <v>1.0728902E-5</v>
      </c>
      <c r="N16" s="8">
        <v>0.64813394000000002</v>
      </c>
      <c r="O16" s="9">
        <v>335004690000000</v>
      </c>
      <c r="P16">
        <f t="shared" si="2"/>
        <v>0</v>
      </c>
      <c r="Q16">
        <f t="shared" si="1"/>
        <v>1158.7213999999999</v>
      </c>
    </row>
    <row r="17" spans="1:17" s="2" customFormat="1">
      <c r="B17" s="2">
        <v>33073001</v>
      </c>
      <c r="C17" s="2" t="s">
        <v>48</v>
      </c>
      <c r="D17" s="2" t="s">
        <v>49</v>
      </c>
      <c r="E17" s="2">
        <v>2456658.5243286998</v>
      </c>
      <c r="F17" s="2">
        <v>227.39639</v>
      </c>
      <c r="G17" s="2" t="s">
        <v>50</v>
      </c>
      <c r="H17" s="2">
        <v>3.4816118</v>
      </c>
      <c r="I17" s="2">
        <v>-18.851395</v>
      </c>
      <c r="J17" s="2">
        <v>4.0492746000000004</v>
      </c>
      <c r="K17" s="2">
        <v>12.272304</v>
      </c>
      <c r="L17" s="2">
        <v>1</v>
      </c>
      <c r="M17" s="3">
        <v>2.1597463999999999E-5</v>
      </c>
      <c r="N17" s="2">
        <v>0.63806903999999998</v>
      </c>
      <c r="O17" s="3">
        <v>7220492200000000</v>
      </c>
      <c r="P17">
        <f t="shared" si="2"/>
        <v>0</v>
      </c>
      <c r="Q17">
        <f t="shared" si="1"/>
        <v>227.39639</v>
      </c>
    </row>
    <row r="18" spans="1:17" s="2" customFormat="1">
      <c r="A18" s="2" t="s">
        <v>571</v>
      </c>
      <c r="B18" s="2">
        <v>33073002</v>
      </c>
      <c r="C18" s="2" t="s">
        <v>51</v>
      </c>
      <c r="D18" s="2" t="s">
        <v>52</v>
      </c>
      <c r="E18" s="2">
        <v>2456658.5270949001</v>
      </c>
      <c r="F18" s="2">
        <v>196.61139</v>
      </c>
      <c r="G18" s="2" t="s">
        <v>14</v>
      </c>
      <c r="H18" s="2">
        <v>3.4815817</v>
      </c>
      <c r="I18" s="2">
        <v>-18.851441000000001</v>
      </c>
      <c r="J18" s="2">
        <v>4.0492052999999997</v>
      </c>
      <c r="K18" s="2">
        <v>12.272781999999999</v>
      </c>
      <c r="L18" s="2">
        <v>1</v>
      </c>
      <c r="M18" s="3">
        <v>2.1597898999999999E-5</v>
      </c>
      <c r="N18" s="2">
        <v>0.63805940999999999</v>
      </c>
      <c r="O18" s="3">
        <v>7220840000000000</v>
      </c>
      <c r="P18">
        <f t="shared" si="2"/>
        <v>0</v>
      </c>
      <c r="Q18">
        <f t="shared" si="1"/>
        <v>196.61139</v>
      </c>
    </row>
    <row r="19" spans="1:17" s="2" customFormat="1">
      <c r="B19" s="2">
        <v>33073002</v>
      </c>
      <c r="C19" s="2" t="s">
        <v>53</v>
      </c>
      <c r="D19" s="2" t="s">
        <v>54</v>
      </c>
      <c r="E19" s="2">
        <v>2456658.5294039301</v>
      </c>
      <c r="F19" s="2">
        <v>190.80188999999999</v>
      </c>
      <c r="G19" s="2" t="s">
        <v>14</v>
      </c>
      <c r="H19" s="2">
        <v>3.4815565999999998</v>
      </c>
      <c r="I19" s="2">
        <v>-18.851479000000001</v>
      </c>
      <c r="J19" s="2">
        <v>4.0491501000000003</v>
      </c>
      <c r="K19" s="2">
        <v>12.273087</v>
      </c>
      <c r="L19" s="2">
        <v>1</v>
      </c>
      <c r="M19" s="3">
        <v>2.1598263000000002E-5</v>
      </c>
      <c r="N19" s="2">
        <v>0.63805325999999996</v>
      </c>
      <c r="O19" s="3">
        <v>7221130300000000</v>
      </c>
      <c r="P19">
        <f t="shared" si="2"/>
        <v>0</v>
      </c>
      <c r="Q19">
        <f t="shared" si="1"/>
        <v>190.80188999999999</v>
      </c>
    </row>
    <row r="20" spans="1:17" s="2" customFormat="1">
      <c r="A20" s="2" t="s">
        <v>571</v>
      </c>
      <c r="B20" s="2">
        <v>33073003</v>
      </c>
      <c r="C20" s="2" t="s">
        <v>55</v>
      </c>
      <c r="D20" s="2" t="s">
        <v>56</v>
      </c>
      <c r="E20" s="2">
        <v>2456658.5319502298</v>
      </c>
      <c r="F20" s="2">
        <v>196.63310000000001</v>
      </c>
      <c r="G20" s="2" t="s">
        <v>15</v>
      </c>
      <c r="H20" s="2">
        <v>3.4815288999999998</v>
      </c>
      <c r="I20" s="2">
        <v>-18.851521999999999</v>
      </c>
      <c r="J20" s="2">
        <v>4.0490903999999999</v>
      </c>
      <c r="K20" s="2">
        <v>12.27338</v>
      </c>
      <c r="L20" s="2">
        <v>1</v>
      </c>
      <c r="M20" s="3">
        <v>2.1598665000000001E-5</v>
      </c>
      <c r="N20" s="2">
        <v>0.63804735000000001</v>
      </c>
      <c r="O20" s="3">
        <v>7221450500000000</v>
      </c>
      <c r="P20">
        <f t="shared" si="2"/>
        <v>0</v>
      </c>
      <c r="Q20">
        <f t="shared" si="1"/>
        <v>196.63310000000001</v>
      </c>
    </row>
    <row r="21" spans="1:17" s="2" customFormat="1">
      <c r="B21" s="2">
        <v>33073003</v>
      </c>
      <c r="C21" s="2" t="s">
        <v>57</v>
      </c>
      <c r="D21" s="2" t="s">
        <v>58</v>
      </c>
      <c r="E21" s="2">
        <v>2456658.5342997601</v>
      </c>
      <c r="F21" s="2">
        <v>196.62224000000001</v>
      </c>
      <c r="G21" s="2" t="s">
        <v>15</v>
      </c>
      <c r="H21" s="2">
        <v>3.4815033</v>
      </c>
      <c r="I21" s="2">
        <v>-18.851561</v>
      </c>
      <c r="J21" s="2">
        <v>4.0490354000000002</v>
      </c>
      <c r="K21" s="2">
        <v>12.273650999999999</v>
      </c>
      <c r="L21" s="2">
        <v>1</v>
      </c>
      <c r="M21" s="3">
        <v>2.1599035E-5</v>
      </c>
      <c r="N21" s="2">
        <v>0.63804189</v>
      </c>
      <c r="O21" s="3">
        <v>7221745900000000</v>
      </c>
      <c r="P21">
        <f t="shared" si="2"/>
        <v>0</v>
      </c>
      <c r="Q21">
        <f t="shared" si="1"/>
        <v>196.62224000000001</v>
      </c>
    </row>
    <row r="22" spans="1:17" s="2" customFormat="1">
      <c r="B22" s="2">
        <v>33073003</v>
      </c>
      <c r="C22" s="2" t="s">
        <v>59</v>
      </c>
      <c r="D22" s="2" t="s">
        <v>60</v>
      </c>
      <c r="E22" s="2">
        <v>2456658.5366435102</v>
      </c>
      <c r="F22" s="2">
        <v>196.62224000000001</v>
      </c>
      <c r="G22" s="2" t="s">
        <v>15</v>
      </c>
      <c r="H22" s="2">
        <v>3.4814778</v>
      </c>
      <c r="I22" s="2">
        <v>-18.851600000000001</v>
      </c>
      <c r="J22" s="2">
        <v>4.0489853</v>
      </c>
      <c r="K22" s="2">
        <v>12.273866</v>
      </c>
      <c r="L22" s="2">
        <v>1</v>
      </c>
      <c r="M22" s="3">
        <v>2.1599404999999999E-5</v>
      </c>
      <c r="N22" s="2">
        <v>0.63803757000000005</v>
      </c>
      <c r="O22" s="3">
        <v>7222040600000000</v>
      </c>
      <c r="P22">
        <f t="shared" si="2"/>
        <v>0</v>
      </c>
      <c r="Q22">
        <f t="shared" si="1"/>
        <v>196.62224000000001</v>
      </c>
    </row>
    <row r="23" spans="1:17" s="2" customFormat="1">
      <c r="B23" s="2">
        <v>33073003</v>
      </c>
      <c r="C23" s="2" t="s">
        <v>61</v>
      </c>
      <c r="D23" s="2" t="s">
        <v>62</v>
      </c>
      <c r="E23" s="2">
        <v>2456658.5389930499</v>
      </c>
      <c r="F23" s="2">
        <v>196.63308000000001</v>
      </c>
      <c r="G23" s="2" t="s">
        <v>15</v>
      </c>
      <c r="H23" s="2">
        <v>3.4814522000000001</v>
      </c>
      <c r="I23" s="2">
        <v>-18.85164</v>
      </c>
      <c r="J23" s="2">
        <v>4.0489360999999997</v>
      </c>
      <c r="K23" s="2">
        <v>12.274069000000001</v>
      </c>
      <c r="L23" s="2">
        <v>1</v>
      </c>
      <c r="M23" s="3">
        <v>2.1599775000000001E-5</v>
      </c>
      <c r="N23" s="2">
        <v>0.63803348000000004</v>
      </c>
      <c r="O23" s="3">
        <v>7222336000000000</v>
      </c>
      <c r="P23">
        <f t="shared" si="2"/>
        <v>0</v>
      </c>
      <c r="Q23">
        <f t="shared" si="1"/>
        <v>196.63308000000001</v>
      </c>
    </row>
    <row r="24" spans="1:17" s="2" customFormat="1">
      <c r="B24" s="2">
        <v>33073003</v>
      </c>
      <c r="C24" s="2" t="s">
        <v>63</v>
      </c>
      <c r="D24" s="2" t="s">
        <v>64</v>
      </c>
      <c r="E24" s="2">
        <v>2456658.54134259</v>
      </c>
      <c r="F24" s="2">
        <v>196.63310000000001</v>
      </c>
      <c r="G24" s="2" t="s">
        <v>15</v>
      </c>
      <c r="H24" s="2">
        <v>3.4814267000000001</v>
      </c>
      <c r="I24" s="2">
        <v>-18.851679000000001</v>
      </c>
      <c r="J24" s="2">
        <v>4.0488869000000003</v>
      </c>
      <c r="K24" s="2">
        <v>12.274272</v>
      </c>
      <c r="L24" s="2">
        <v>1</v>
      </c>
      <c r="M24" s="3">
        <v>2.1600145999999999E-5</v>
      </c>
      <c r="N24" s="2">
        <v>0.63802939000000003</v>
      </c>
      <c r="O24" s="3">
        <v>7222631500000000</v>
      </c>
      <c r="P24">
        <f t="shared" si="2"/>
        <v>0</v>
      </c>
      <c r="Q24">
        <f t="shared" si="1"/>
        <v>196.63310000000001</v>
      </c>
    </row>
    <row r="25" spans="1:17" s="2" customFormat="1">
      <c r="B25" s="2">
        <v>33073003</v>
      </c>
      <c r="C25" s="2" t="s">
        <v>65</v>
      </c>
      <c r="D25" s="2" t="s">
        <v>66</v>
      </c>
      <c r="E25" s="2">
        <v>2456658.5427777702</v>
      </c>
      <c r="F25" s="2">
        <v>42.067419999999998</v>
      </c>
      <c r="G25" s="2" t="s">
        <v>15</v>
      </c>
      <c r="H25" s="2">
        <v>3.481411</v>
      </c>
      <c r="I25" s="2">
        <v>-18.851703000000001</v>
      </c>
      <c r="J25" s="2">
        <v>4.0488593000000002</v>
      </c>
      <c r="K25" s="2">
        <v>12.274380000000001</v>
      </c>
      <c r="L25" s="2">
        <v>1</v>
      </c>
      <c r="M25" s="3">
        <v>2.1600372000000001E-5</v>
      </c>
      <c r="N25" s="2">
        <v>0.63802720999999996</v>
      </c>
      <c r="O25" s="3">
        <v>7222812000000000</v>
      </c>
      <c r="P25">
        <f t="shared" si="2"/>
        <v>0</v>
      </c>
      <c r="Q25">
        <f t="shared" si="1"/>
        <v>42.067419999999998</v>
      </c>
    </row>
    <row r="26" spans="1:17" s="2" customFormat="1">
      <c r="B26" s="2">
        <v>33074001</v>
      </c>
      <c r="C26" s="2" t="s">
        <v>67</v>
      </c>
      <c r="D26" s="2" t="s">
        <v>68</v>
      </c>
      <c r="E26" s="2">
        <v>2456659.1918865698</v>
      </c>
      <c r="F26" s="2">
        <v>192.93021999999999</v>
      </c>
      <c r="G26" s="2" t="s">
        <v>50</v>
      </c>
      <c r="H26" s="2">
        <v>3.4743406999999999</v>
      </c>
      <c r="I26" s="2">
        <v>-18.86252</v>
      </c>
      <c r="J26" s="2">
        <v>4.0348857999999996</v>
      </c>
      <c r="K26" s="2">
        <v>12.383721</v>
      </c>
      <c r="L26" s="2">
        <v>1</v>
      </c>
      <c r="M26" s="3">
        <v>2.1703126E-5</v>
      </c>
      <c r="N26" s="2">
        <v>0.63583075</v>
      </c>
      <c r="O26" s="3">
        <v>7304884300000000</v>
      </c>
      <c r="P26">
        <f t="shared" si="2"/>
        <v>0</v>
      </c>
      <c r="Q26">
        <f t="shared" si="1"/>
        <v>192.93021999999999</v>
      </c>
    </row>
    <row r="27" spans="1:17" s="2" customFormat="1">
      <c r="B27" s="2">
        <v>33074002</v>
      </c>
      <c r="C27" s="2" t="s">
        <v>69</v>
      </c>
      <c r="D27" s="2" t="s">
        <v>70</v>
      </c>
      <c r="E27" s="2">
        <v>2456659.1944444398</v>
      </c>
      <c r="F27" s="2">
        <v>196.61136999999999</v>
      </c>
      <c r="G27" s="2" t="s">
        <v>14</v>
      </c>
      <c r="H27" s="2">
        <v>3.4743127999999999</v>
      </c>
      <c r="I27" s="2">
        <v>-18.862562</v>
      </c>
      <c r="J27" s="2">
        <v>4.034821</v>
      </c>
      <c r="K27" s="2">
        <v>12.3842</v>
      </c>
      <c r="L27" s="2">
        <v>1</v>
      </c>
      <c r="M27" s="3">
        <v>2.1703533E-5</v>
      </c>
      <c r="N27" s="2">
        <v>0.63582116</v>
      </c>
      <c r="O27" s="3">
        <v>7305209900000000</v>
      </c>
      <c r="P27">
        <f t="shared" si="2"/>
        <v>0</v>
      </c>
      <c r="Q27">
        <f t="shared" si="1"/>
        <v>196.61136999999999</v>
      </c>
    </row>
    <row r="28" spans="1:17" s="2" customFormat="1">
      <c r="B28" s="2">
        <v>33074002</v>
      </c>
      <c r="C28" s="2" t="s">
        <v>71</v>
      </c>
      <c r="D28" s="2" t="s">
        <v>72</v>
      </c>
      <c r="E28" s="2">
        <v>2456659.19675925</v>
      </c>
      <c r="F28" s="2">
        <v>191.42083</v>
      </c>
      <c r="G28" s="2" t="s">
        <v>14</v>
      </c>
      <c r="H28" s="2">
        <v>3.4742875999999998</v>
      </c>
      <c r="I28" s="2">
        <v>-18.862601000000002</v>
      </c>
      <c r="J28" s="2">
        <v>4.0347662</v>
      </c>
      <c r="K28" s="2">
        <v>12.384467000000001</v>
      </c>
      <c r="L28" s="2">
        <v>1</v>
      </c>
      <c r="M28" s="3">
        <v>2.1703901E-5</v>
      </c>
      <c r="N28" s="2">
        <v>0.63581582000000003</v>
      </c>
      <c r="O28" s="3">
        <v>7305503700000000</v>
      </c>
      <c r="P28">
        <f t="shared" si="2"/>
        <v>0</v>
      </c>
      <c r="Q28">
        <f t="shared" si="1"/>
        <v>191.42083</v>
      </c>
    </row>
    <row r="29" spans="1:17" s="2" customFormat="1">
      <c r="B29" s="2">
        <v>33074003</v>
      </c>
      <c r="C29" s="2" t="s">
        <v>73</v>
      </c>
      <c r="D29" s="2" t="s">
        <v>74</v>
      </c>
      <c r="E29" s="2">
        <v>2456659.1993113402</v>
      </c>
      <c r="F29" s="2">
        <v>196.63310000000001</v>
      </c>
      <c r="G29" s="2" t="s">
        <v>15</v>
      </c>
      <c r="H29" s="2">
        <v>3.4742598</v>
      </c>
      <c r="I29" s="2">
        <v>-18.862644</v>
      </c>
      <c r="J29" s="2">
        <v>4.0347057</v>
      </c>
      <c r="K29" s="2">
        <v>12.384760999999999</v>
      </c>
      <c r="L29" s="2">
        <v>1</v>
      </c>
      <c r="M29" s="3">
        <v>2.1704306000000001E-5</v>
      </c>
      <c r="N29" s="2">
        <v>0.63580992999999997</v>
      </c>
      <c r="O29" s="3">
        <v>7305827600000000</v>
      </c>
      <c r="P29">
        <f t="shared" si="2"/>
        <v>0</v>
      </c>
      <c r="Q29">
        <f t="shared" si="1"/>
        <v>196.63310000000001</v>
      </c>
    </row>
    <row r="30" spans="1:17" s="2" customFormat="1">
      <c r="B30" s="2">
        <v>33074003</v>
      </c>
      <c r="C30" s="2" t="s">
        <v>75</v>
      </c>
      <c r="D30" s="2" t="s">
        <v>76</v>
      </c>
      <c r="E30" s="2">
        <v>2456659.2016550899</v>
      </c>
      <c r="F30" s="2">
        <v>196.62224000000001</v>
      </c>
      <c r="G30" s="2" t="s">
        <v>15</v>
      </c>
      <c r="H30" s="2">
        <v>3.4742343</v>
      </c>
      <c r="I30" s="2">
        <v>-18.862683000000001</v>
      </c>
      <c r="J30" s="2">
        <v>4.0346508999999999</v>
      </c>
      <c r="K30" s="2">
        <v>12.385023</v>
      </c>
      <c r="L30" s="2">
        <v>1</v>
      </c>
      <c r="M30" s="3">
        <v>2.1704679000000002E-5</v>
      </c>
      <c r="N30" s="2">
        <v>0.63580468000000001</v>
      </c>
      <c r="O30" s="3">
        <v>7306125100000000</v>
      </c>
      <c r="P30">
        <f t="shared" si="2"/>
        <v>0</v>
      </c>
      <c r="Q30">
        <f t="shared" si="1"/>
        <v>196.62224000000001</v>
      </c>
    </row>
    <row r="31" spans="1:17" s="2" customFormat="1">
      <c r="B31" s="2">
        <v>33074003</v>
      </c>
      <c r="C31" s="2" t="s">
        <v>77</v>
      </c>
      <c r="D31" s="2" t="s">
        <v>78</v>
      </c>
      <c r="E31" s="2">
        <v>2456659.20400463</v>
      </c>
      <c r="F31" s="2">
        <v>196.62224000000001</v>
      </c>
      <c r="G31" s="2" t="s">
        <v>15</v>
      </c>
      <c r="H31" s="2">
        <v>3.4742087000000001</v>
      </c>
      <c r="I31" s="2">
        <v>-18.862722000000002</v>
      </c>
      <c r="J31" s="2">
        <v>4.0346007999999998</v>
      </c>
      <c r="K31" s="2">
        <v>12.385225999999999</v>
      </c>
      <c r="L31" s="2">
        <v>1</v>
      </c>
      <c r="M31" s="3">
        <v>2.1705051999999999E-5</v>
      </c>
      <c r="N31" s="2">
        <v>0.63580060999999999</v>
      </c>
      <c r="O31" s="3">
        <v>7306423400000000</v>
      </c>
      <c r="P31">
        <f t="shared" si="2"/>
        <v>0</v>
      </c>
      <c r="Q31">
        <f t="shared" si="1"/>
        <v>196.62224000000001</v>
      </c>
    </row>
    <row r="32" spans="1:17" s="2" customFormat="1">
      <c r="B32" s="2">
        <v>33074003</v>
      </c>
      <c r="C32" s="2" t="s">
        <v>79</v>
      </c>
      <c r="D32" s="2" t="s">
        <v>80</v>
      </c>
      <c r="E32" s="2">
        <v>2456659.2063541599</v>
      </c>
      <c r="F32" s="2">
        <v>196.62226000000001</v>
      </c>
      <c r="G32" s="2" t="s">
        <v>15</v>
      </c>
      <c r="H32" s="2">
        <v>3.4741832000000001</v>
      </c>
      <c r="I32" s="2">
        <v>-18.862762</v>
      </c>
      <c r="J32" s="2">
        <v>4.0345507999999999</v>
      </c>
      <c r="K32" s="2">
        <v>12.385429</v>
      </c>
      <c r="L32" s="2">
        <v>1</v>
      </c>
      <c r="M32" s="3">
        <v>2.1705425999999998E-5</v>
      </c>
      <c r="N32" s="2">
        <v>0.63579655000000002</v>
      </c>
      <c r="O32" s="3">
        <v>7306721600000000</v>
      </c>
      <c r="P32">
        <f t="shared" si="2"/>
        <v>0</v>
      </c>
      <c r="Q32">
        <f t="shared" si="1"/>
        <v>196.62226000000001</v>
      </c>
    </row>
    <row r="33" spans="1:17" s="2" customFormat="1">
      <c r="B33" s="2">
        <v>33074003</v>
      </c>
      <c r="C33" s="2" t="s">
        <v>81</v>
      </c>
      <c r="D33" s="2" t="s">
        <v>82</v>
      </c>
      <c r="E33" s="2">
        <v>2456659.20869791</v>
      </c>
      <c r="F33" s="2">
        <v>196.62226000000001</v>
      </c>
      <c r="G33" s="2" t="s">
        <v>15</v>
      </c>
      <c r="H33" s="2">
        <v>3.4741575999999998</v>
      </c>
      <c r="I33" s="2">
        <v>-18.862801000000001</v>
      </c>
      <c r="J33" s="2">
        <v>4.0345018000000001</v>
      </c>
      <c r="K33" s="2">
        <v>12.385626</v>
      </c>
      <c r="L33" s="2">
        <v>1</v>
      </c>
      <c r="M33" s="3">
        <v>2.1705797999999999E-5</v>
      </c>
      <c r="N33" s="2">
        <v>0.63579260000000004</v>
      </c>
      <c r="O33" s="3">
        <v>7307019300000000</v>
      </c>
      <c r="P33">
        <f t="shared" si="2"/>
        <v>0</v>
      </c>
      <c r="Q33">
        <f t="shared" si="1"/>
        <v>196.62226000000001</v>
      </c>
    </row>
    <row r="34" spans="1:17" s="2" customFormat="1">
      <c r="B34" s="2">
        <v>33074003</v>
      </c>
      <c r="C34" s="2" t="s">
        <v>83</v>
      </c>
      <c r="D34" s="2" t="s">
        <v>84</v>
      </c>
      <c r="E34" s="2">
        <v>2456659.2101330999</v>
      </c>
      <c r="F34" s="2">
        <v>42.262867999999997</v>
      </c>
      <c r="G34" s="2" t="s">
        <v>15</v>
      </c>
      <c r="H34" s="2">
        <v>3.4741420000000001</v>
      </c>
      <c r="I34" s="2">
        <v>-18.862825000000001</v>
      </c>
      <c r="J34" s="2">
        <v>4.0344746000000002</v>
      </c>
      <c r="K34" s="2">
        <v>12.385730000000001</v>
      </c>
      <c r="L34" s="2">
        <v>1</v>
      </c>
      <c r="M34" s="3">
        <v>2.1706026E-5</v>
      </c>
      <c r="N34" s="2">
        <v>0.63579052999999996</v>
      </c>
      <c r="O34" s="3">
        <v>7307202100000000</v>
      </c>
      <c r="P34">
        <f t="shared" si="2"/>
        <v>0</v>
      </c>
      <c r="Q34">
        <f t="shared" si="1"/>
        <v>42.262867999999997</v>
      </c>
    </row>
    <row r="35" spans="1:17">
      <c r="B35">
        <v>33143001</v>
      </c>
      <c r="C35" t="s">
        <v>85</v>
      </c>
      <c r="D35" t="s">
        <v>86</v>
      </c>
      <c r="E35">
        <v>2456703.1520891199</v>
      </c>
      <c r="F35">
        <v>111.33638000000001</v>
      </c>
      <c r="G35" t="s">
        <v>50</v>
      </c>
      <c r="H35">
        <v>2.9859304</v>
      </c>
      <c r="I35">
        <v>-19.607733</v>
      </c>
      <c r="J35">
        <v>2.9385598000000002</v>
      </c>
      <c r="K35">
        <v>19.167860000000001</v>
      </c>
      <c r="L35">
        <v>1</v>
      </c>
      <c r="M35" s="1">
        <v>3.1040222999999998E-5</v>
      </c>
      <c r="N35">
        <v>0.52321556000000002</v>
      </c>
      <c r="O35" s="1">
        <v>1.5122183E+16</v>
      </c>
      <c r="P35">
        <f t="shared" si="2"/>
        <v>0</v>
      </c>
      <c r="Q35">
        <f t="shared" si="1"/>
        <v>111.33638000000001</v>
      </c>
    </row>
    <row r="36" spans="1:17">
      <c r="B36">
        <v>33143002</v>
      </c>
      <c r="C36" t="s">
        <v>87</v>
      </c>
      <c r="D36" t="s">
        <v>88</v>
      </c>
      <c r="E36">
        <v>2456703.1558101801</v>
      </c>
      <c r="F36">
        <v>472.21053999999998</v>
      </c>
      <c r="G36" t="s">
        <v>16</v>
      </c>
      <c r="H36">
        <v>2.9858882000000002</v>
      </c>
      <c r="I36">
        <v>-19.607794999999999</v>
      </c>
      <c r="J36">
        <v>2.9384519</v>
      </c>
      <c r="K36">
        <v>19.168261999999999</v>
      </c>
      <c r="L36">
        <v>1</v>
      </c>
      <c r="M36" s="1">
        <v>3.1041251000000003E-5</v>
      </c>
      <c r="N36">
        <v>0.52321012</v>
      </c>
      <c r="O36" s="1">
        <v>1.5123091E+16</v>
      </c>
      <c r="P36">
        <f t="shared" si="2"/>
        <v>0</v>
      </c>
      <c r="Q36">
        <f t="shared" si="1"/>
        <v>0</v>
      </c>
    </row>
    <row r="37" spans="1:17">
      <c r="B37">
        <v>33143002</v>
      </c>
      <c r="C37" t="s">
        <v>89</v>
      </c>
      <c r="D37" t="s">
        <v>90</v>
      </c>
      <c r="E37">
        <v>2456703.1588194398</v>
      </c>
      <c r="F37">
        <v>29.758386999999999</v>
      </c>
      <c r="G37" t="s">
        <v>17</v>
      </c>
      <c r="H37">
        <v>2.9858541000000001</v>
      </c>
      <c r="I37">
        <v>-19.607845000000001</v>
      </c>
      <c r="J37">
        <v>2.9383653999999999</v>
      </c>
      <c r="K37">
        <v>19.168521999999999</v>
      </c>
      <c r="L37">
        <v>1</v>
      </c>
      <c r="M37" s="1">
        <v>3.1042082000000003E-5</v>
      </c>
      <c r="N37">
        <v>0.52320659999999997</v>
      </c>
      <c r="O37" s="1">
        <v>1.5123825E+16</v>
      </c>
      <c r="P37">
        <f t="shared" si="2"/>
        <v>29.758386999999999</v>
      </c>
      <c r="Q37">
        <f t="shared" si="1"/>
        <v>29.758386999999999</v>
      </c>
    </row>
    <row r="38" spans="1:17">
      <c r="B38">
        <v>33143003</v>
      </c>
      <c r="C38" t="s">
        <v>91</v>
      </c>
      <c r="D38" t="s">
        <v>92</v>
      </c>
      <c r="E38">
        <v>2456703.1617708299</v>
      </c>
      <c r="F38">
        <v>418.05716000000001</v>
      </c>
      <c r="G38" t="s">
        <v>16</v>
      </c>
      <c r="H38">
        <v>2.9858207999999999</v>
      </c>
      <c r="I38">
        <v>-19.607894999999999</v>
      </c>
      <c r="J38">
        <v>2.938285</v>
      </c>
      <c r="K38">
        <v>19.168600000000001</v>
      </c>
      <c r="L38">
        <v>1</v>
      </c>
      <c r="M38" s="1">
        <v>3.1042896999999999E-5</v>
      </c>
      <c r="N38">
        <v>0.52320553999999997</v>
      </c>
      <c r="O38" s="1">
        <v>1.5124544E+16</v>
      </c>
      <c r="P38">
        <f t="shared" si="2"/>
        <v>0</v>
      </c>
      <c r="Q38">
        <f t="shared" si="1"/>
        <v>0</v>
      </c>
    </row>
    <row r="39" spans="1:17">
      <c r="B39">
        <v>33143003</v>
      </c>
      <c r="C39" t="s">
        <v>93</v>
      </c>
      <c r="D39" t="s">
        <v>94</v>
      </c>
      <c r="E39">
        <v>2456703.1644155001</v>
      </c>
      <c r="F39">
        <v>22.698755999999999</v>
      </c>
      <c r="G39" t="s">
        <v>17</v>
      </c>
      <c r="H39">
        <v>2.9857909</v>
      </c>
      <c r="I39">
        <v>-19.607939999999999</v>
      </c>
      <c r="J39">
        <v>2.9382147999999999</v>
      </c>
      <c r="K39">
        <v>19.168600000000001</v>
      </c>
      <c r="L39">
        <v>1</v>
      </c>
      <c r="M39" s="1">
        <v>3.1043627999999999E-5</v>
      </c>
      <c r="N39">
        <v>0.52320553999999997</v>
      </c>
      <c r="O39" s="1">
        <v>1.5125187E+16</v>
      </c>
      <c r="P39">
        <f t="shared" si="2"/>
        <v>22.698755999999999</v>
      </c>
      <c r="Q39">
        <f t="shared" si="1"/>
        <v>22.698755999999999</v>
      </c>
    </row>
    <row r="40" spans="1:17">
      <c r="B40">
        <v>33143004</v>
      </c>
      <c r="C40" t="s">
        <v>95</v>
      </c>
      <c r="D40" t="s">
        <v>96</v>
      </c>
      <c r="E40">
        <v>2456703.1672974499</v>
      </c>
      <c r="F40">
        <v>418.07886999999999</v>
      </c>
      <c r="G40" t="s">
        <v>16</v>
      </c>
      <c r="H40">
        <v>2.9857583000000001</v>
      </c>
      <c r="I40">
        <v>-19.607989</v>
      </c>
      <c r="J40">
        <v>2.9381393999999998</v>
      </c>
      <c r="K40">
        <v>19.168572999999999</v>
      </c>
      <c r="L40">
        <v>1</v>
      </c>
      <c r="M40" s="1">
        <v>3.1044424000000003E-5</v>
      </c>
      <c r="N40">
        <v>0.52320591000000005</v>
      </c>
      <c r="O40" s="1">
        <v>1.5125889E+16</v>
      </c>
      <c r="P40">
        <f t="shared" si="2"/>
        <v>0</v>
      </c>
      <c r="Q40">
        <f t="shared" si="1"/>
        <v>0</v>
      </c>
    </row>
    <row r="41" spans="1:17">
      <c r="B41">
        <v>33143004</v>
      </c>
      <c r="C41" t="s">
        <v>97</v>
      </c>
      <c r="D41" t="s">
        <v>98</v>
      </c>
      <c r="E41">
        <v>2456703.1699594902</v>
      </c>
      <c r="F41">
        <v>24.827483999999998</v>
      </c>
      <c r="G41" t="s">
        <v>17</v>
      </c>
      <c r="H41">
        <v>2.9857282000000001</v>
      </c>
      <c r="I41">
        <v>-19.608034</v>
      </c>
      <c r="J41">
        <v>2.9380739999999999</v>
      </c>
      <c r="K41">
        <v>19.168458000000001</v>
      </c>
      <c r="L41">
        <v>1</v>
      </c>
      <c r="M41" s="1">
        <v>3.1045160000000003E-5</v>
      </c>
      <c r="N41">
        <v>0.52320745999999996</v>
      </c>
      <c r="O41" s="1">
        <v>1.5126539E+16</v>
      </c>
      <c r="P41">
        <f t="shared" si="2"/>
        <v>24.827483999999998</v>
      </c>
      <c r="Q41">
        <f t="shared" si="1"/>
        <v>24.827483999999998</v>
      </c>
    </row>
    <row r="42" spans="1:17">
      <c r="B42">
        <v>33144001</v>
      </c>
      <c r="C42" t="s">
        <v>99</v>
      </c>
      <c r="D42" t="s">
        <v>100</v>
      </c>
      <c r="E42">
        <v>2456703.22015046</v>
      </c>
      <c r="F42">
        <v>111.77076</v>
      </c>
      <c r="G42" t="s">
        <v>50</v>
      </c>
      <c r="H42">
        <v>2.9851595</v>
      </c>
      <c r="I42">
        <v>-19.608881</v>
      </c>
      <c r="J42">
        <v>2.9367215999999998</v>
      </c>
      <c r="K42">
        <v>19.175601</v>
      </c>
      <c r="L42">
        <v>1</v>
      </c>
      <c r="M42" s="1">
        <v>3.1059044999999998E-5</v>
      </c>
      <c r="N42">
        <v>0.52311072999999997</v>
      </c>
      <c r="O42" s="1">
        <v>1.5138794E+16</v>
      </c>
      <c r="P42">
        <f t="shared" si="2"/>
        <v>0</v>
      </c>
      <c r="Q42">
        <f t="shared" si="1"/>
        <v>111.77076</v>
      </c>
    </row>
    <row r="43" spans="1:17">
      <c r="A43" t="s">
        <v>571</v>
      </c>
      <c r="B43">
        <v>33144002</v>
      </c>
      <c r="C43" t="s">
        <v>101</v>
      </c>
      <c r="D43" t="s">
        <v>102</v>
      </c>
      <c r="E43">
        <v>2456703.22223379</v>
      </c>
      <c r="F43">
        <v>196.61141000000001</v>
      </c>
      <c r="G43" t="s">
        <v>15</v>
      </c>
      <c r="H43">
        <v>2.9851359</v>
      </c>
      <c r="I43">
        <v>-19.608916000000001</v>
      </c>
      <c r="J43">
        <v>2.9366596999999999</v>
      </c>
      <c r="K43">
        <v>19.175899999999999</v>
      </c>
      <c r="L43">
        <v>1</v>
      </c>
      <c r="M43" s="1">
        <v>3.1059621000000001E-5</v>
      </c>
      <c r="N43">
        <v>0.52310668999999999</v>
      </c>
      <c r="O43" s="1">
        <v>1.5139303E+16</v>
      </c>
      <c r="P43">
        <f t="shared" si="2"/>
        <v>0</v>
      </c>
      <c r="Q43">
        <f t="shared" si="1"/>
        <v>196.61141000000001</v>
      </c>
    </row>
    <row r="44" spans="1:17">
      <c r="B44">
        <v>33144002</v>
      </c>
      <c r="C44" t="s">
        <v>103</v>
      </c>
      <c r="D44" t="s">
        <v>104</v>
      </c>
      <c r="E44">
        <v>2456703.22457175</v>
      </c>
      <c r="F44">
        <v>196.63311999999999</v>
      </c>
      <c r="G44" t="s">
        <v>15</v>
      </c>
      <c r="H44">
        <v>2.9851093999999998</v>
      </c>
      <c r="I44">
        <v>-19.608955000000002</v>
      </c>
      <c r="J44">
        <v>2.9365944000000002</v>
      </c>
      <c r="K44">
        <v>19.176034999999999</v>
      </c>
      <c r="L44">
        <v>1</v>
      </c>
      <c r="M44" s="1">
        <v>3.1060269E-5</v>
      </c>
      <c r="N44">
        <v>0.52310486</v>
      </c>
      <c r="O44" s="1">
        <v>1.5139874E+16</v>
      </c>
      <c r="P44">
        <f t="shared" si="2"/>
        <v>0</v>
      </c>
      <c r="Q44">
        <f t="shared" si="1"/>
        <v>196.63311999999999</v>
      </c>
    </row>
    <row r="45" spans="1:17">
      <c r="B45">
        <v>33144002</v>
      </c>
      <c r="C45" t="s">
        <v>105</v>
      </c>
      <c r="D45" t="s">
        <v>106</v>
      </c>
      <c r="E45">
        <v>2456703.2269212902</v>
      </c>
      <c r="F45">
        <v>196.63311999999999</v>
      </c>
      <c r="G45" t="s">
        <v>15</v>
      </c>
      <c r="H45">
        <v>2.9850827999999998</v>
      </c>
      <c r="I45">
        <v>-19.608995</v>
      </c>
      <c r="J45">
        <v>2.9365287000000002</v>
      </c>
      <c r="K45">
        <v>19.176171</v>
      </c>
      <c r="L45">
        <v>1</v>
      </c>
      <c r="M45" s="1">
        <v>3.1060920999999997E-5</v>
      </c>
      <c r="N45">
        <v>0.52310303000000002</v>
      </c>
      <c r="O45" s="1">
        <v>1.5140448E+16</v>
      </c>
      <c r="P45">
        <f t="shared" si="2"/>
        <v>0</v>
      </c>
      <c r="Q45">
        <f t="shared" si="1"/>
        <v>196.63311999999999</v>
      </c>
    </row>
    <row r="46" spans="1:17">
      <c r="B46">
        <v>33144002</v>
      </c>
      <c r="C46" t="s">
        <v>107</v>
      </c>
      <c r="D46" t="s">
        <v>108</v>
      </c>
      <c r="E46">
        <v>2456703.2292708298</v>
      </c>
      <c r="F46">
        <v>196.63314</v>
      </c>
      <c r="G46" t="s">
        <v>15</v>
      </c>
      <c r="H46">
        <v>2.9850561999999998</v>
      </c>
      <c r="I46">
        <v>-19.609034999999999</v>
      </c>
      <c r="J46">
        <v>2.9364633000000002</v>
      </c>
      <c r="K46">
        <v>19.176297000000002</v>
      </c>
      <c r="L46">
        <v>1</v>
      </c>
      <c r="M46" s="1">
        <v>3.1061571999999998E-5</v>
      </c>
      <c r="N46">
        <v>0.52310131999999998</v>
      </c>
      <c r="O46" s="1">
        <v>1.5141022E+16</v>
      </c>
      <c r="P46">
        <f t="shared" si="2"/>
        <v>0</v>
      </c>
      <c r="Q46">
        <f t="shared" si="1"/>
        <v>196.63314</v>
      </c>
    </row>
    <row r="47" spans="1:17">
      <c r="B47">
        <v>33144002</v>
      </c>
      <c r="C47" t="s">
        <v>109</v>
      </c>
      <c r="D47" t="s">
        <v>110</v>
      </c>
      <c r="E47">
        <v>2456703.2304976801</v>
      </c>
      <c r="F47">
        <v>5.4946102000000003</v>
      </c>
      <c r="G47" t="s">
        <v>15</v>
      </c>
      <c r="H47">
        <v>2.9850422999999999</v>
      </c>
      <c r="I47">
        <v>-19.609055999999999</v>
      </c>
      <c r="J47">
        <v>2.9364317999999998</v>
      </c>
      <c r="K47">
        <v>19.176262000000001</v>
      </c>
      <c r="L47">
        <v>1</v>
      </c>
      <c r="M47" s="1">
        <v>3.1061910999999998E-5</v>
      </c>
      <c r="N47">
        <v>0.52310179000000001</v>
      </c>
      <c r="O47" s="1">
        <v>1.5141322E+16</v>
      </c>
      <c r="P47">
        <f t="shared" si="2"/>
        <v>0</v>
      </c>
      <c r="Q47">
        <f t="shared" si="1"/>
        <v>5.4946102000000003</v>
      </c>
    </row>
    <row r="48" spans="1:17">
      <c r="B48">
        <v>33145001</v>
      </c>
      <c r="C48" t="s">
        <v>111</v>
      </c>
      <c r="D48" t="s">
        <v>112</v>
      </c>
      <c r="E48">
        <v>2456703.2319444399</v>
      </c>
      <c r="F48">
        <v>196.63311999999999</v>
      </c>
      <c r="G48" t="s">
        <v>15</v>
      </c>
      <c r="H48">
        <v>2.9850259000000001</v>
      </c>
      <c r="I48">
        <v>-19.609079999999999</v>
      </c>
      <c r="J48">
        <v>2.9363945</v>
      </c>
      <c r="K48">
        <v>19.176220000000001</v>
      </c>
      <c r="L48">
        <v>1</v>
      </c>
      <c r="M48" s="1">
        <v>3.1062310999999999E-5</v>
      </c>
      <c r="N48">
        <v>0.52310235999999999</v>
      </c>
      <c r="O48" s="1">
        <v>1.5141675E+16</v>
      </c>
      <c r="P48">
        <f t="shared" si="2"/>
        <v>0</v>
      </c>
      <c r="Q48">
        <f t="shared" si="1"/>
        <v>196.63311999999999</v>
      </c>
    </row>
    <row r="49" spans="1:17">
      <c r="B49">
        <v>33145001</v>
      </c>
      <c r="C49" t="s">
        <v>113</v>
      </c>
      <c r="D49" t="s">
        <v>114</v>
      </c>
      <c r="E49">
        <v>2456703.2332233801</v>
      </c>
      <c r="F49">
        <v>13.953676</v>
      </c>
      <c r="G49" t="s">
        <v>15</v>
      </c>
      <c r="H49">
        <v>2.9850113999999999</v>
      </c>
      <c r="I49">
        <v>-19.609102</v>
      </c>
      <c r="J49">
        <v>2.9363617</v>
      </c>
      <c r="K49">
        <v>19.176183000000002</v>
      </c>
      <c r="L49">
        <v>1</v>
      </c>
      <c r="M49" s="1">
        <v>3.1062665000000001E-5</v>
      </c>
      <c r="N49">
        <v>0.52310285999999995</v>
      </c>
      <c r="O49" s="1">
        <v>1.5141988E+16</v>
      </c>
      <c r="P49">
        <f t="shared" si="2"/>
        <v>0</v>
      </c>
      <c r="Q49">
        <f t="shared" si="1"/>
        <v>13.953676</v>
      </c>
    </row>
    <row r="50" spans="1:17">
      <c r="A50" t="s">
        <v>571</v>
      </c>
      <c r="B50">
        <v>33145002</v>
      </c>
      <c r="C50" t="s">
        <v>115</v>
      </c>
      <c r="D50" t="s">
        <v>116</v>
      </c>
      <c r="E50">
        <v>2456703.2347395802</v>
      </c>
      <c r="F50">
        <v>196.63314</v>
      </c>
      <c r="G50" t="s">
        <v>14</v>
      </c>
      <c r="H50">
        <v>2.9849942</v>
      </c>
      <c r="I50">
        <v>-19.609127000000001</v>
      </c>
      <c r="J50">
        <v>2.9363226999999998</v>
      </c>
      <c r="K50">
        <v>19.176138999999999</v>
      </c>
      <c r="L50">
        <v>1</v>
      </c>
      <c r="M50" s="1">
        <v>3.1063084E-5</v>
      </c>
      <c r="N50">
        <v>0.52310345000000003</v>
      </c>
      <c r="O50" s="1">
        <v>1.5142358E+16</v>
      </c>
      <c r="P50">
        <f t="shared" si="2"/>
        <v>0</v>
      </c>
      <c r="Q50">
        <f t="shared" si="1"/>
        <v>196.63314</v>
      </c>
    </row>
    <row r="51" spans="1:17">
      <c r="B51">
        <v>33145002</v>
      </c>
      <c r="C51" t="s">
        <v>117</v>
      </c>
      <c r="D51" t="s">
        <v>118</v>
      </c>
      <c r="E51">
        <v>2456703.2370543899</v>
      </c>
      <c r="F51">
        <v>191.37742</v>
      </c>
      <c r="G51" t="s">
        <v>14</v>
      </c>
      <c r="H51">
        <v>2.9849679999999998</v>
      </c>
      <c r="I51">
        <v>-19.609165999999998</v>
      </c>
      <c r="J51">
        <v>2.9362647000000002</v>
      </c>
      <c r="K51">
        <v>19.176072999999999</v>
      </c>
      <c r="L51">
        <v>1</v>
      </c>
      <c r="M51" s="1">
        <v>3.1063723999999998E-5</v>
      </c>
      <c r="N51">
        <v>0.52310435</v>
      </c>
      <c r="O51" s="1">
        <v>1.5142923E+16</v>
      </c>
      <c r="P51">
        <f t="shared" si="2"/>
        <v>0</v>
      </c>
      <c r="Q51">
        <f t="shared" si="1"/>
        <v>191.37742</v>
      </c>
    </row>
    <row r="52" spans="1:17" s="2" customFormat="1">
      <c r="B52" s="2">
        <v>33182001</v>
      </c>
      <c r="C52" s="2" t="s">
        <v>119</v>
      </c>
      <c r="D52" s="2" t="s">
        <v>120</v>
      </c>
      <c r="E52" s="2">
        <v>2456722.4287268501</v>
      </c>
      <c r="F52" s="2">
        <v>187.38133999999999</v>
      </c>
      <c r="G52" s="2" t="s">
        <v>17</v>
      </c>
      <c r="H52" s="2">
        <v>2.7658450999999999</v>
      </c>
      <c r="I52" s="2">
        <v>-19.925229999999999</v>
      </c>
      <c r="J52" s="2">
        <v>2.4226937999999998</v>
      </c>
      <c r="K52" s="2">
        <v>20.713267999999999</v>
      </c>
      <c r="L52" s="2">
        <v>1</v>
      </c>
      <c r="M52" s="3">
        <v>3.7068715000000001E-5</v>
      </c>
      <c r="N52" s="2">
        <v>0.50314232999999997</v>
      </c>
      <c r="O52" s="3">
        <v>2.0748933E+16</v>
      </c>
      <c r="P52">
        <f t="shared" si="2"/>
        <v>0</v>
      </c>
      <c r="Q52">
        <f t="shared" si="1"/>
        <v>187.38133999999999</v>
      </c>
    </row>
    <row r="53" spans="1:17" s="2" customFormat="1">
      <c r="B53" s="2">
        <v>33182002</v>
      </c>
      <c r="C53" s="2" t="s">
        <v>121</v>
      </c>
      <c r="D53" s="2" t="s">
        <v>122</v>
      </c>
      <c r="E53" s="2">
        <v>2456722.4323900398</v>
      </c>
      <c r="F53" s="2">
        <v>390.92070999999999</v>
      </c>
      <c r="G53" s="2" t="s">
        <v>16</v>
      </c>
      <c r="H53" s="2">
        <v>2.7658029000000002</v>
      </c>
      <c r="I53" s="2">
        <v>-19.925287000000001</v>
      </c>
      <c r="J53" s="2">
        <v>2.4225897999999999</v>
      </c>
      <c r="K53" s="2">
        <v>20.713374000000002</v>
      </c>
      <c r="L53" s="2">
        <v>1</v>
      </c>
      <c r="M53" s="3">
        <v>3.7070005999999999E-5</v>
      </c>
      <c r="N53" s="2">
        <v>0.50314102000000005</v>
      </c>
      <c r="O53" s="3">
        <v>2.0750206E+16</v>
      </c>
      <c r="P53">
        <f t="shared" si="2"/>
        <v>0</v>
      </c>
      <c r="Q53">
        <f t="shared" si="1"/>
        <v>0</v>
      </c>
    </row>
    <row r="54" spans="1:17" s="2" customFormat="1">
      <c r="B54" s="2">
        <v>33182003</v>
      </c>
      <c r="C54" s="2" t="s">
        <v>123</v>
      </c>
      <c r="D54" s="2" t="s">
        <v>124</v>
      </c>
      <c r="E54" s="2">
        <v>2456722.4372569402</v>
      </c>
      <c r="F54" s="2">
        <v>391.09444999999999</v>
      </c>
      <c r="G54" s="2" t="s">
        <v>16</v>
      </c>
      <c r="H54" s="2">
        <v>2.7657468000000001</v>
      </c>
      <c r="I54" s="2">
        <v>-19.925363999999998</v>
      </c>
      <c r="J54" s="2">
        <v>2.4224572000000002</v>
      </c>
      <c r="K54" s="2">
        <v>20.713304000000001</v>
      </c>
      <c r="L54" s="2">
        <v>1</v>
      </c>
      <c r="M54" s="3">
        <v>3.7071720000000001E-5</v>
      </c>
      <c r="N54" s="2">
        <v>0.50314188999999998</v>
      </c>
      <c r="O54" s="3">
        <v>2.0751899E+16</v>
      </c>
      <c r="P54">
        <f t="shared" si="2"/>
        <v>391.09444999999999</v>
      </c>
      <c r="Q54">
        <f t="shared" si="1"/>
        <v>0</v>
      </c>
    </row>
    <row r="55" spans="1:17" s="2" customFormat="1">
      <c r="B55" s="2">
        <v>33182004</v>
      </c>
      <c r="C55" s="2" t="s">
        <v>125</v>
      </c>
      <c r="D55" s="2" t="s">
        <v>126</v>
      </c>
      <c r="E55" s="2">
        <v>2456722.4422222199</v>
      </c>
      <c r="F55" s="2">
        <v>409.21798000000001</v>
      </c>
      <c r="G55" s="2" t="s">
        <v>16</v>
      </c>
      <c r="H55" s="2">
        <v>2.7656896999999998</v>
      </c>
      <c r="I55" s="2">
        <v>-19.925443000000001</v>
      </c>
      <c r="J55" s="2">
        <v>2.4223347999999998</v>
      </c>
      <c r="K55" s="2">
        <v>20.712824999999999</v>
      </c>
      <c r="L55" s="2">
        <v>1</v>
      </c>
      <c r="M55" s="3">
        <v>3.7073468999999999E-5</v>
      </c>
      <c r="N55" s="2">
        <v>0.50314786</v>
      </c>
      <c r="O55" s="3">
        <v>2.0753622E+16</v>
      </c>
      <c r="P55">
        <f t="shared" si="2"/>
        <v>409.21798000000001</v>
      </c>
      <c r="Q55">
        <f t="shared" si="1"/>
        <v>0</v>
      </c>
    </row>
    <row r="56" spans="1:17" s="2" customFormat="1">
      <c r="B56" s="2">
        <v>33182004</v>
      </c>
      <c r="C56" s="2" t="s">
        <v>127</v>
      </c>
      <c r="D56" s="2" t="s">
        <v>128</v>
      </c>
      <c r="E56" s="2">
        <v>2456722.44489583</v>
      </c>
      <c r="F56" s="2">
        <v>35.980657000000001</v>
      </c>
      <c r="G56" s="2" t="s">
        <v>17</v>
      </c>
      <c r="H56" s="2">
        <v>2.7656589</v>
      </c>
      <c r="I56" s="2">
        <v>-19.925484999999998</v>
      </c>
      <c r="J56" s="2">
        <v>2.4222701999999998</v>
      </c>
      <c r="K56" s="2">
        <v>20.712548999999999</v>
      </c>
      <c r="L56" s="2">
        <v>1</v>
      </c>
      <c r="M56" s="3">
        <v>3.7074411000000002E-5</v>
      </c>
      <c r="N56" s="2">
        <v>0.50315129000000003</v>
      </c>
      <c r="O56" s="3">
        <v>2.0754549E+16</v>
      </c>
      <c r="P56">
        <f t="shared" si="2"/>
        <v>35.980657000000001</v>
      </c>
      <c r="Q56">
        <f t="shared" si="1"/>
        <v>35.980657000000001</v>
      </c>
    </row>
    <row r="57" spans="1:17" s="2" customFormat="1">
      <c r="B57" s="2">
        <v>33184001</v>
      </c>
      <c r="C57" s="2" t="s">
        <v>129</v>
      </c>
      <c r="D57" s="2" t="s">
        <v>130</v>
      </c>
      <c r="E57" s="2">
        <v>2456722.6297453698</v>
      </c>
      <c r="F57" s="2">
        <v>133.51031</v>
      </c>
      <c r="G57" s="2" t="s">
        <v>50</v>
      </c>
      <c r="H57" s="2">
        <v>2.7635312000000001</v>
      </c>
      <c r="I57" s="2">
        <v>-19.928424</v>
      </c>
      <c r="J57" s="2">
        <v>2.4174462999999999</v>
      </c>
      <c r="K57" s="2">
        <v>20.721574</v>
      </c>
      <c r="L57" s="2">
        <v>1</v>
      </c>
      <c r="M57" s="3">
        <v>3.7139620999999997E-5</v>
      </c>
      <c r="N57" s="2">
        <v>0.50303891999999994</v>
      </c>
      <c r="O57" s="3">
        <v>2.0818837E+16</v>
      </c>
      <c r="P57">
        <f t="shared" si="2"/>
        <v>0</v>
      </c>
      <c r="Q57">
        <f t="shared" si="1"/>
        <v>133.51031</v>
      </c>
    </row>
    <row r="58" spans="1:17" s="2" customFormat="1">
      <c r="A58" s="2" t="s">
        <v>571</v>
      </c>
      <c r="B58" s="2">
        <v>33184002</v>
      </c>
      <c r="C58" s="2" t="s">
        <v>131</v>
      </c>
      <c r="D58" s="2" t="s">
        <v>132</v>
      </c>
      <c r="E58" s="2">
        <v>2456722.6319444398</v>
      </c>
      <c r="F58" s="2">
        <v>196.61141000000001</v>
      </c>
      <c r="G58" s="2" t="s">
        <v>15</v>
      </c>
      <c r="H58" s="2">
        <v>2.7635059000000002</v>
      </c>
      <c r="I58" s="2">
        <v>-19.928459</v>
      </c>
      <c r="J58" s="2">
        <v>2.4173822</v>
      </c>
      <c r="K58" s="2">
        <v>20.721700999999999</v>
      </c>
      <c r="L58" s="2">
        <v>1</v>
      </c>
      <c r="M58" s="3">
        <v>3.7140396999999999E-5</v>
      </c>
      <c r="N58" s="2">
        <v>0.50303734</v>
      </c>
      <c r="O58" s="3">
        <v>2.0819603E+16</v>
      </c>
      <c r="P58">
        <f t="shared" si="2"/>
        <v>0</v>
      </c>
      <c r="Q58">
        <f t="shared" si="1"/>
        <v>196.61141000000001</v>
      </c>
    </row>
    <row r="59" spans="1:17" s="2" customFormat="1">
      <c r="B59" s="2">
        <v>33184002</v>
      </c>
      <c r="C59" s="2" t="s">
        <v>133</v>
      </c>
      <c r="D59" s="2" t="s">
        <v>134</v>
      </c>
      <c r="E59" s="2">
        <v>2456722.63429398</v>
      </c>
      <c r="F59" s="2">
        <v>196.62227999999999</v>
      </c>
      <c r="G59" s="2" t="s">
        <v>15</v>
      </c>
      <c r="H59" s="2">
        <v>2.7634789</v>
      </c>
      <c r="I59" s="2">
        <v>-19.928497</v>
      </c>
      <c r="J59" s="2">
        <v>2.4173195000000001</v>
      </c>
      <c r="K59" s="2">
        <v>20.721564999999998</v>
      </c>
      <c r="L59" s="2">
        <v>1</v>
      </c>
      <c r="M59" s="3">
        <v>3.7141227000000003E-5</v>
      </c>
      <c r="N59" s="2">
        <v>0.50303903000000005</v>
      </c>
      <c r="O59" s="3">
        <v>2.0820421E+16</v>
      </c>
      <c r="P59">
        <f t="shared" si="2"/>
        <v>0</v>
      </c>
      <c r="Q59">
        <f t="shared" si="1"/>
        <v>196.62227999999999</v>
      </c>
    </row>
    <row r="60" spans="1:17" s="2" customFormat="1">
      <c r="B60" s="2">
        <v>33184002</v>
      </c>
      <c r="C60" s="2" t="s">
        <v>135</v>
      </c>
      <c r="D60" s="2" t="s">
        <v>136</v>
      </c>
      <c r="E60" s="2">
        <v>2456722.6366435098</v>
      </c>
      <c r="F60" s="2">
        <v>196.6223</v>
      </c>
      <c r="G60" s="2" t="s">
        <v>15</v>
      </c>
      <c r="H60" s="2">
        <v>2.7634519000000002</v>
      </c>
      <c r="I60" s="2">
        <v>-19.928533999999999</v>
      </c>
      <c r="J60" s="2">
        <v>2.4172566999999998</v>
      </c>
      <c r="K60" s="2">
        <v>20.721430000000002</v>
      </c>
      <c r="L60" s="2">
        <v>1</v>
      </c>
      <c r="M60" s="3">
        <v>3.7142055999999998E-5</v>
      </c>
      <c r="N60" s="2">
        <v>0.50304072</v>
      </c>
      <c r="O60" s="3">
        <v>2.0821239E+16</v>
      </c>
      <c r="P60">
        <f t="shared" si="2"/>
        <v>0</v>
      </c>
      <c r="Q60">
        <f t="shared" si="1"/>
        <v>196.6223</v>
      </c>
    </row>
    <row r="61" spans="1:17" s="2" customFormat="1">
      <c r="B61" s="2">
        <v>33184002</v>
      </c>
      <c r="C61" s="2" t="s">
        <v>137</v>
      </c>
      <c r="D61" s="2" t="s">
        <v>138</v>
      </c>
      <c r="E61" s="2">
        <v>2456722.63899305</v>
      </c>
      <c r="F61" s="2">
        <v>196.62227999999999</v>
      </c>
      <c r="G61" s="2" t="s">
        <v>15</v>
      </c>
      <c r="H61" s="2">
        <v>2.7634249</v>
      </c>
      <c r="I61" s="2">
        <v>-19.928571000000002</v>
      </c>
      <c r="J61" s="2">
        <v>2.4171942999999998</v>
      </c>
      <c r="K61" s="2">
        <v>20.72129</v>
      </c>
      <c r="L61" s="2">
        <v>1</v>
      </c>
      <c r="M61" s="3">
        <v>3.7142886000000001E-5</v>
      </c>
      <c r="N61" s="2">
        <v>0.50304245999999997</v>
      </c>
      <c r="O61" s="3">
        <v>2.0822057E+16</v>
      </c>
      <c r="P61">
        <f t="shared" si="2"/>
        <v>0</v>
      </c>
      <c r="Q61">
        <f t="shared" si="1"/>
        <v>196.62227999999999</v>
      </c>
    </row>
    <row r="62" spans="1:17" s="2" customFormat="1">
      <c r="B62" s="2">
        <v>33184002</v>
      </c>
      <c r="C62" s="2" t="s">
        <v>139</v>
      </c>
      <c r="D62" s="2" t="s">
        <v>140</v>
      </c>
      <c r="E62" s="2">
        <v>2456722.6413425901</v>
      </c>
      <c r="F62" s="2">
        <v>196.6223</v>
      </c>
      <c r="G62" s="2" t="s">
        <v>15</v>
      </c>
      <c r="H62" s="2">
        <v>2.7633977999999999</v>
      </c>
      <c r="I62" s="2">
        <v>-19.928609000000002</v>
      </c>
      <c r="J62" s="2">
        <v>2.4171379000000002</v>
      </c>
      <c r="K62" s="2">
        <v>20.721053000000001</v>
      </c>
      <c r="L62" s="2">
        <v>1</v>
      </c>
      <c r="M62" s="3">
        <v>3.7143717000000001E-5</v>
      </c>
      <c r="N62" s="2">
        <v>0.50304541000000003</v>
      </c>
      <c r="O62" s="3">
        <v>2.0822877E+16</v>
      </c>
      <c r="P62">
        <f t="shared" si="2"/>
        <v>0</v>
      </c>
      <c r="Q62">
        <f t="shared" si="1"/>
        <v>196.6223</v>
      </c>
    </row>
    <row r="63" spans="1:17" s="2" customFormat="1">
      <c r="B63" s="2">
        <v>33184002</v>
      </c>
      <c r="C63" s="2" t="s">
        <v>141</v>
      </c>
      <c r="D63" s="2" t="s">
        <v>142</v>
      </c>
      <c r="E63" s="2">
        <v>2456722.6427777698</v>
      </c>
      <c r="F63" s="2">
        <v>42.110844</v>
      </c>
      <c r="G63" s="2" t="s">
        <v>15</v>
      </c>
      <c r="H63" s="2">
        <v>2.7633812</v>
      </c>
      <c r="I63" s="2">
        <v>-19.928632</v>
      </c>
      <c r="J63" s="2">
        <v>2.4171033999999998</v>
      </c>
      <c r="K63" s="2">
        <v>20.720908000000001</v>
      </c>
      <c r="L63" s="2">
        <v>1</v>
      </c>
      <c r="M63" s="3">
        <v>3.7144226E-5</v>
      </c>
      <c r="N63" s="2">
        <v>0.50304720999999997</v>
      </c>
      <c r="O63" s="3">
        <v>2.0823378E+16</v>
      </c>
      <c r="P63">
        <f t="shared" si="2"/>
        <v>0</v>
      </c>
      <c r="Q63">
        <f t="shared" si="1"/>
        <v>42.110844</v>
      </c>
    </row>
    <row r="64" spans="1:17" s="2" customFormat="1">
      <c r="A64" s="2" t="s">
        <v>571</v>
      </c>
      <c r="B64" s="2">
        <v>33185001</v>
      </c>
      <c r="C64" s="2" t="s">
        <v>143</v>
      </c>
      <c r="D64" s="2" t="s">
        <v>144</v>
      </c>
      <c r="E64" s="2">
        <v>2456722.6444560098</v>
      </c>
      <c r="F64" s="2">
        <v>196.62227999999999</v>
      </c>
      <c r="G64" s="2" t="s">
        <v>14</v>
      </c>
      <c r="H64" s="2">
        <v>2.7633618000000002</v>
      </c>
      <c r="I64" s="2">
        <v>-19.928657999999999</v>
      </c>
      <c r="J64" s="2">
        <v>2.4170631</v>
      </c>
      <c r="K64" s="2">
        <v>20.720738999999998</v>
      </c>
      <c r="L64" s="2">
        <v>1</v>
      </c>
      <c r="M64" s="3">
        <v>3.7144819999999999E-5</v>
      </c>
      <c r="N64" s="2">
        <v>0.50304932000000002</v>
      </c>
      <c r="O64" s="3">
        <v>2.0823965E+16</v>
      </c>
      <c r="P64">
        <f t="shared" si="2"/>
        <v>0</v>
      </c>
      <c r="Q64">
        <f t="shared" si="1"/>
        <v>196.62227999999999</v>
      </c>
    </row>
    <row r="65" spans="1:17" s="2" customFormat="1">
      <c r="B65" s="2">
        <v>33185001</v>
      </c>
      <c r="C65" s="2" t="s">
        <v>145</v>
      </c>
      <c r="D65" s="2" t="s">
        <v>146</v>
      </c>
      <c r="E65" s="2">
        <v>2456722.6467708298</v>
      </c>
      <c r="F65" s="2">
        <v>190.94304</v>
      </c>
      <c r="G65" s="2" t="s">
        <v>14</v>
      </c>
      <c r="H65" s="2">
        <v>2.7633352000000002</v>
      </c>
      <c r="I65" s="2">
        <v>-19.928695000000001</v>
      </c>
      <c r="J65" s="2">
        <v>2.4170093000000001</v>
      </c>
      <c r="K65" s="2">
        <v>20.720492</v>
      </c>
      <c r="L65" s="2">
        <v>1</v>
      </c>
      <c r="M65" s="3">
        <v>3.7145638000000003E-5</v>
      </c>
      <c r="N65" s="2">
        <v>0.50305239000000002</v>
      </c>
      <c r="O65" s="3">
        <v>2.0824772E+16</v>
      </c>
      <c r="P65">
        <f t="shared" si="2"/>
        <v>0</v>
      </c>
      <c r="Q65">
        <f t="shared" ref="Q65:Q128" si="3">IF(G65=$G$89, 0, F65)</f>
        <v>190.94304</v>
      </c>
    </row>
    <row r="66" spans="1:17" s="2" customFormat="1">
      <c r="B66" s="2">
        <v>33186001</v>
      </c>
      <c r="C66" s="2" t="s">
        <v>147</v>
      </c>
      <c r="D66" s="2" t="s">
        <v>148</v>
      </c>
      <c r="E66" s="2">
        <v>2456722.7668171301</v>
      </c>
      <c r="F66" s="2">
        <v>322.92223000000001</v>
      </c>
      <c r="G66" s="2" t="s">
        <v>50</v>
      </c>
      <c r="H66" s="2">
        <v>2.7619533000000001</v>
      </c>
      <c r="I66" s="2">
        <v>-19.930602</v>
      </c>
      <c r="J66" s="2">
        <v>2.4138657000000001</v>
      </c>
      <c r="K66" s="2">
        <v>20.726915999999999</v>
      </c>
      <c r="L66" s="2">
        <v>1</v>
      </c>
      <c r="M66" s="3">
        <v>3.7188075000000002E-5</v>
      </c>
      <c r="N66" s="2">
        <v>0.50297243999999997</v>
      </c>
      <c r="O66" s="3">
        <v>2.0866652E+16</v>
      </c>
      <c r="P66">
        <f t="shared" ref="P66:P129" si="4">IF(G65=$G$89, F66,0)</f>
        <v>0</v>
      </c>
      <c r="Q66">
        <f t="shared" si="3"/>
        <v>322.92223000000001</v>
      </c>
    </row>
    <row r="67" spans="1:17" s="2" customFormat="1">
      <c r="B67" s="2">
        <v>33186002</v>
      </c>
      <c r="C67" s="2" t="s">
        <v>149</v>
      </c>
      <c r="D67" s="2" t="s">
        <v>150</v>
      </c>
      <c r="E67" s="2">
        <v>2456722.7712789299</v>
      </c>
      <c r="F67" s="2">
        <v>390.79038000000003</v>
      </c>
      <c r="G67" s="2" t="s">
        <v>16</v>
      </c>
      <c r="H67" s="2">
        <v>2.7619020000000001</v>
      </c>
      <c r="I67" s="2">
        <v>-19.930672999999999</v>
      </c>
      <c r="J67" s="2">
        <v>2.4137453999999998</v>
      </c>
      <c r="K67" s="2">
        <v>20.726756000000002</v>
      </c>
      <c r="L67" s="2">
        <v>1</v>
      </c>
      <c r="M67" s="3">
        <v>3.7189652999999999E-5</v>
      </c>
      <c r="N67" s="2">
        <v>0.50297442999999997</v>
      </c>
      <c r="O67" s="3">
        <v>2.086821E+16</v>
      </c>
      <c r="P67">
        <f t="shared" si="4"/>
        <v>0</v>
      </c>
      <c r="Q67">
        <f t="shared" si="3"/>
        <v>0</v>
      </c>
    </row>
    <row r="68" spans="1:17" s="2" customFormat="1">
      <c r="B68" s="2">
        <v>33186003</v>
      </c>
      <c r="C68" s="2" t="s">
        <v>151</v>
      </c>
      <c r="D68" s="2" t="s">
        <v>152</v>
      </c>
      <c r="E68" s="2">
        <v>2456722.7761400398</v>
      </c>
      <c r="F68" s="2">
        <v>391.05099999999999</v>
      </c>
      <c r="G68" s="2" t="s">
        <v>16</v>
      </c>
      <c r="H68" s="2">
        <v>2.7618459</v>
      </c>
      <c r="I68" s="2">
        <v>-19.930751000000001</v>
      </c>
      <c r="J68" s="2">
        <v>2.4136262999999998</v>
      </c>
      <c r="K68" s="2">
        <v>20.726265999999999</v>
      </c>
      <c r="L68" s="2">
        <v>1</v>
      </c>
      <c r="M68" s="3">
        <v>3.7191377000000001E-5</v>
      </c>
      <c r="N68" s="2">
        <v>0.50298052000000004</v>
      </c>
      <c r="O68" s="3">
        <v>2.0869911E+16</v>
      </c>
      <c r="P68">
        <f t="shared" si="4"/>
        <v>391.05099999999999</v>
      </c>
      <c r="Q68">
        <f t="shared" si="3"/>
        <v>0</v>
      </c>
    </row>
    <row r="69" spans="1:17">
      <c r="B69">
        <v>33210001</v>
      </c>
      <c r="C69" t="s">
        <v>153</v>
      </c>
      <c r="D69" t="s">
        <v>154</v>
      </c>
      <c r="E69">
        <v>2456743.2330902698</v>
      </c>
      <c r="F69">
        <v>390.17135999999999</v>
      </c>
      <c r="G69" t="s">
        <v>16</v>
      </c>
      <c r="H69">
        <v>2.5244996</v>
      </c>
      <c r="I69">
        <v>-20.232261000000001</v>
      </c>
      <c r="J69">
        <v>1.9206044</v>
      </c>
      <c r="K69">
        <v>20.777799999999999</v>
      </c>
      <c r="L69">
        <v>1</v>
      </c>
      <c r="M69" s="1">
        <v>4.5472846999999998E-5</v>
      </c>
      <c r="N69">
        <v>0.50234013</v>
      </c>
      <c r="O69" s="1">
        <v>2.9552913E+16</v>
      </c>
      <c r="P69">
        <f t="shared" si="4"/>
        <v>390.17135999999999</v>
      </c>
      <c r="Q69">
        <f t="shared" si="3"/>
        <v>0</v>
      </c>
    </row>
    <row r="70" spans="1:17">
      <c r="B70">
        <v>33210002</v>
      </c>
      <c r="C70" t="s">
        <v>155</v>
      </c>
      <c r="D70" t="s">
        <v>156</v>
      </c>
      <c r="E70">
        <v>2456743.23805555</v>
      </c>
      <c r="F70">
        <v>409.21785999999997</v>
      </c>
      <c r="G70" t="s">
        <v>16</v>
      </c>
      <c r="H70">
        <v>2.5244415999999998</v>
      </c>
      <c r="I70">
        <v>-20.232327000000002</v>
      </c>
      <c r="J70">
        <v>1.9204947999999999</v>
      </c>
      <c r="K70">
        <v>20.777604</v>
      </c>
      <c r="L70">
        <v>1</v>
      </c>
      <c r="M70" s="1">
        <v>4.5475142000000003E-5</v>
      </c>
      <c r="N70">
        <v>0.50234255999999999</v>
      </c>
      <c r="O70" s="1">
        <v>2.9555436E+16</v>
      </c>
      <c r="P70">
        <f t="shared" si="4"/>
        <v>409.21785999999997</v>
      </c>
      <c r="Q70">
        <f t="shared" si="3"/>
        <v>0</v>
      </c>
    </row>
    <row r="71" spans="1:17">
      <c r="B71">
        <v>33210002</v>
      </c>
      <c r="C71" t="s">
        <v>157</v>
      </c>
      <c r="D71" t="s">
        <v>158</v>
      </c>
      <c r="E71">
        <v>2456743.2407291601</v>
      </c>
      <c r="F71">
        <v>35.990499</v>
      </c>
      <c r="G71" t="s">
        <v>17</v>
      </c>
      <c r="H71">
        <v>2.5244103</v>
      </c>
      <c r="I71">
        <v>-20.232362999999999</v>
      </c>
      <c r="J71">
        <v>1.9204398</v>
      </c>
      <c r="K71">
        <v>20.777334</v>
      </c>
      <c r="L71">
        <v>1</v>
      </c>
      <c r="M71" s="1">
        <v>4.5476377999999997E-5</v>
      </c>
      <c r="N71">
        <v>0.50234590999999995</v>
      </c>
      <c r="O71" s="1">
        <v>2.9556797E+16</v>
      </c>
      <c r="P71">
        <f t="shared" si="4"/>
        <v>35.990499</v>
      </c>
      <c r="Q71">
        <f t="shared" si="3"/>
        <v>35.990499</v>
      </c>
    </row>
    <row r="72" spans="1:17">
      <c r="B72">
        <v>33211001</v>
      </c>
      <c r="C72" t="s">
        <v>159</v>
      </c>
      <c r="D72" t="s">
        <v>160</v>
      </c>
      <c r="E72">
        <v>2456743.22506944</v>
      </c>
      <c r="F72">
        <v>101.15072000000001</v>
      </c>
      <c r="G72" t="s">
        <v>50</v>
      </c>
      <c r="H72">
        <v>2.5245932999999998</v>
      </c>
      <c r="I72">
        <v>-20.232154000000001</v>
      </c>
      <c r="J72">
        <v>1.9207965</v>
      </c>
      <c r="K72">
        <v>20.777446000000001</v>
      </c>
      <c r="L72">
        <v>1</v>
      </c>
      <c r="M72" s="1">
        <v>4.5469144999999998E-5</v>
      </c>
      <c r="N72">
        <v>0.50234451000000002</v>
      </c>
      <c r="O72" s="1">
        <v>2.9548843E+16</v>
      </c>
      <c r="P72">
        <f t="shared" si="4"/>
        <v>0</v>
      </c>
      <c r="Q72">
        <f t="shared" si="3"/>
        <v>101.15072000000001</v>
      </c>
    </row>
    <row r="73" spans="1:17">
      <c r="B73">
        <v>33211002</v>
      </c>
      <c r="C73" t="s">
        <v>161</v>
      </c>
      <c r="D73" t="s">
        <v>162</v>
      </c>
      <c r="E73">
        <v>2456743.2282233802</v>
      </c>
      <c r="F73">
        <v>390.98579000000001</v>
      </c>
      <c r="G73" t="s">
        <v>16</v>
      </c>
      <c r="H73">
        <v>2.5245563999999998</v>
      </c>
      <c r="I73">
        <v>-20.232195999999998</v>
      </c>
      <c r="J73">
        <v>1.9207182</v>
      </c>
      <c r="K73">
        <v>20.777718</v>
      </c>
      <c r="L73">
        <v>1</v>
      </c>
      <c r="M73" s="1">
        <v>4.5470599000000002E-5</v>
      </c>
      <c r="N73">
        <v>0.50234113999999996</v>
      </c>
      <c r="O73" s="1">
        <v>2.9550443E+16</v>
      </c>
      <c r="P73">
        <f t="shared" si="4"/>
        <v>0</v>
      </c>
      <c r="Q73">
        <f t="shared" si="3"/>
        <v>0</v>
      </c>
    </row>
    <row r="74" spans="1:17">
      <c r="B74">
        <v>33218001</v>
      </c>
      <c r="C74" t="s">
        <v>163</v>
      </c>
      <c r="D74" t="s">
        <v>164</v>
      </c>
      <c r="E74">
        <v>2456743.6332928198</v>
      </c>
      <c r="F74">
        <v>119.17649</v>
      </c>
      <c r="G74" t="s">
        <v>15</v>
      </c>
      <c r="H74">
        <v>2.5198219000000002</v>
      </c>
      <c r="I74">
        <v>-20.237542000000001</v>
      </c>
      <c r="J74">
        <v>1.912077</v>
      </c>
      <c r="K74">
        <v>20.769942</v>
      </c>
      <c r="L74">
        <v>1</v>
      </c>
      <c r="M74" s="1">
        <v>4.5658175000000001E-5</v>
      </c>
      <c r="N74">
        <v>0.50243764999999996</v>
      </c>
      <c r="O74" s="1">
        <v>2.9756974E+16</v>
      </c>
      <c r="P74">
        <f t="shared" si="4"/>
        <v>119.17649</v>
      </c>
      <c r="Q74">
        <f t="shared" si="3"/>
        <v>119.17649</v>
      </c>
    </row>
    <row r="75" spans="1:17">
      <c r="A75" t="s">
        <v>571</v>
      </c>
      <c r="B75">
        <v>33218002</v>
      </c>
      <c r="C75" t="s">
        <v>165</v>
      </c>
      <c r="D75" t="s">
        <v>166</v>
      </c>
      <c r="E75">
        <v>2456743.63541666</v>
      </c>
      <c r="F75">
        <v>196.61134999999999</v>
      </c>
      <c r="G75" t="s">
        <v>14</v>
      </c>
      <c r="H75">
        <v>2.5197970999999999</v>
      </c>
      <c r="I75">
        <v>-20.237570000000002</v>
      </c>
      <c r="J75">
        <v>1.9120303999999999</v>
      </c>
      <c r="K75">
        <v>20.769850000000002</v>
      </c>
      <c r="L75">
        <v>1</v>
      </c>
      <c r="M75" s="1">
        <v>4.5659160000000002E-5</v>
      </c>
      <c r="N75">
        <v>0.50243879999999996</v>
      </c>
      <c r="O75" s="1">
        <v>2.9758059E+16</v>
      </c>
      <c r="P75">
        <f t="shared" si="4"/>
        <v>0</v>
      </c>
      <c r="Q75">
        <f t="shared" si="3"/>
        <v>196.61134999999999</v>
      </c>
    </row>
    <row r="76" spans="1:17">
      <c r="B76">
        <v>33218002</v>
      </c>
      <c r="C76" t="s">
        <v>167</v>
      </c>
      <c r="D76" t="s">
        <v>168</v>
      </c>
      <c r="E76">
        <v>2456743.6377314799</v>
      </c>
      <c r="F76">
        <v>191.40994000000001</v>
      </c>
      <c r="G76" t="s">
        <v>14</v>
      </c>
      <c r="H76">
        <v>2.5197701000000001</v>
      </c>
      <c r="I76">
        <v>-20.2376</v>
      </c>
      <c r="J76">
        <v>1.9119797000000001</v>
      </c>
      <c r="K76">
        <v>20.769749000000001</v>
      </c>
      <c r="L76">
        <v>1</v>
      </c>
      <c r="M76" s="1">
        <v>4.5660234E-5</v>
      </c>
      <c r="N76">
        <v>0.50244005000000003</v>
      </c>
      <c r="O76" s="1">
        <v>2.9759242E+16</v>
      </c>
      <c r="P76">
        <f t="shared" si="4"/>
        <v>0</v>
      </c>
      <c r="Q76">
        <f t="shared" si="3"/>
        <v>191.40994000000001</v>
      </c>
    </row>
    <row r="77" spans="1:17">
      <c r="A77" t="s">
        <v>571</v>
      </c>
      <c r="B77">
        <v>33219001</v>
      </c>
      <c r="C77" t="s">
        <v>169</v>
      </c>
      <c r="D77" t="s">
        <v>170</v>
      </c>
      <c r="E77">
        <v>2456743.6402893499</v>
      </c>
      <c r="F77">
        <v>196.62222</v>
      </c>
      <c r="G77" t="s">
        <v>15</v>
      </c>
      <c r="H77">
        <v>2.5197402000000002</v>
      </c>
      <c r="I77">
        <v>-20.237634</v>
      </c>
      <c r="J77">
        <v>1.9119269999999999</v>
      </c>
      <c r="K77">
        <v>20.769538000000001</v>
      </c>
      <c r="L77">
        <v>1</v>
      </c>
      <c r="M77" s="1">
        <v>4.5661419999999998E-5</v>
      </c>
      <c r="N77">
        <v>0.50244266999999998</v>
      </c>
      <c r="O77" s="1">
        <v>2.9760549E+16</v>
      </c>
      <c r="P77">
        <f t="shared" si="4"/>
        <v>0</v>
      </c>
      <c r="Q77">
        <f t="shared" si="3"/>
        <v>196.62222</v>
      </c>
    </row>
    <row r="78" spans="1:17">
      <c r="B78">
        <v>33219001</v>
      </c>
      <c r="C78" t="s">
        <v>171</v>
      </c>
      <c r="D78" t="s">
        <v>172</v>
      </c>
      <c r="E78">
        <v>2456743.6426388798</v>
      </c>
      <c r="F78">
        <v>196.61134999999999</v>
      </c>
      <c r="G78" t="s">
        <v>15</v>
      </c>
      <c r="H78">
        <v>2.5197128000000002</v>
      </c>
      <c r="I78">
        <v>-20.237665</v>
      </c>
      <c r="J78">
        <v>1.9118812000000001</v>
      </c>
      <c r="K78">
        <v>20.769268</v>
      </c>
      <c r="L78">
        <v>1</v>
      </c>
      <c r="M78" s="1">
        <v>4.5662509999999999E-5</v>
      </c>
      <c r="N78">
        <v>0.50244602999999999</v>
      </c>
      <c r="O78" s="1">
        <v>2.976175E+16</v>
      </c>
      <c r="P78">
        <f t="shared" si="4"/>
        <v>0</v>
      </c>
      <c r="Q78">
        <f t="shared" si="3"/>
        <v>196.61134999999999</v>
      </c>
    </row>
    <row r="79" spans="1:17">
      <c r="B79">
        <v>33219001</v>
      </c>
      <c r="C79" t="s">
        <v>173</v>
      </c>
      <c r="D79" t="s">
        <v>174</v>
      </c>
      <c r="E79">
        <v>2456743.64498842</v>
      </c>
      <c r="F79">
        <v>196.62222</v>
      </c>
      <c r="G79" t="s">
        <v>15</v>
      </c>
      <c r="H79">
        <v>2.5196854000000002</v>
      </c>
      <c r="I79">
        <v>-20.237696</v>
      </c>
      <c r="J79">
        <v>1.9118352999999999</v>
      </c>
      <c r="K79">
        <v>20.768996999999999</v>
      </c>
      <c r="L79">
        <v>1</v>
      </c>
      <c r="M79" s="1">
        <v>4.5663600000000001E-5</v>
      </c>
      <c r="N79">
        <v>0.50244937999999995</v>
      </c>
      <c r="O79" s="1">
        <v>2.9762951E+16</v>
      </c>
      <c r="P79">
        <f t="shared" si="4"/>
        <v>0</v>
      </c>
      <c r="Q79">
        <f t="shared" si="3"/>
        <v>196.62222</v>
      </c>
    </row>
    <row r="80" spans="1:17">
      <c r="B80">
        <v>33219001</v>
      </c>
      <c r="C80" t="s">
        <v>175</v>
      </c>
      <c r="D80" t="s">
        <v>176</v>
      </c>
      <c r="E80">
        <v>2456743.64733217</v>
      </c>
      <c r="F80">
        <v>196.63306</v>
      </c>
      <c r="G80" t="s">
        <v>15</v>
      </c>
      <c r="H80">
        <v>2.5196578999999999</v>
      </c>
      <c r="I80">
        <v>-20.237727</v>
      </c>
      <c r="J80">
        <v>1.9117922000000001</v>
      </c>
      <c r="K80">
        <v>20.768640999999999</v>
      </c>
      <c r="L80">
        <v>1</v>
      </c>
      <c r="M80" s="1">
        <v>4.5664689E-5</v>
      </c>
      <c r="N80">
        <v>0.50245381</v>
      </c>
      <c r="O80" s="1">
        <v>2.9764151E+16</v>
      </c>
      <c r="P80">
        <f t="shared" si="4"/>
        <v>0</v>
      </c>
      <c r="Q80">
        <f t="shared" si="3"/>
        <v>196.63306</v>
      </c>
    </row>
    <row r="81" spans="1:17">
      <c r="B81">
        <v>33219001</v>
      </c>
      <c r="C81" t="s">
        <v>177</v>
      </c>
      <c r="D81" t="s">
        <v>178</v>
      </c>
      <c r="E81">
        <v>2456743.6496817102</v>
      </c>
      <c r="F81">
        <v>196.62222</v>
      </c>
      <c r="G81" t="s">
        <v>15</v>
      </c>
      <c r="H81">
        <v>2.5196304</v>
      </c>
      <c r="I81">
        <v>-20.237757999999999</v>
      </c>
      <c r="J81">
        <v>1.9117504000000001</v>
      </c>
      <c r="K81">
        <v>20.768235000000001</v>
      </c>
      <c r="L81">
        <v>1</v>
      </c>
      <c r="M81" s="1">
        <v>4.5665782000000003E-5</v>
      </c>
      <c r="N81">
        <v>0.50245885000000001</v>
      </c>
      <c r="O81" s="1">
        <v>2.9765355E+16</v>
      </c>
      <c r="P81">
        <f t="shared" si="4"/>
        <v>0</v>
      </c>
      <c r="Q81">
        <f t="shared" si="3"/>
        <v>196.62222</v>
      </c>
    </row>
    <row r="82" spans="1:17">
      <c r="B82">
        <v>33219001</v>
      </c>
      <c r="C82" t="s">
        <v>179</v>
      </c>
      <c r="D82" t="s">
        <v>180</v>
      </c>
      <c r="E82">
        <v>2456743.65145833</v>
      </c>
      <c r="F82">
        <v>100.64033999999999</v>
      </c>
      <c r="G82" t="s">
        <v>15</v>
      </c>
      <c r="H82">
        <v>2.5196095999999999</v>
      </c>
      <c r="I82">
        <v>-20.237780999999998</v>
      </c>
      <c r="J82">
        <v>1.9117187</v>
      </c>
      <c r="K82">
        <v>20.767928000000001</v>
      </c>
      <c r="L82">
        <v>1</v>
      </c>
      <c r="M82" s="1">
        <v>4.5666608000000003E-5</v>
      </c>
      <c r="N82">
        <v>0.50246265999999995</v>
      </c>
      <c r="O82" s="1">
        <v>2.9766266E+16</v>
      </c>
      <c r="P82">
        <f t="shared" si="4"/>
        <v>0</v>
      </c>
      <c r="Q82">
        <f t="shared" si="3"/>
        <v>100.64033999999999</v>
      </c>
    </row>
    <row r="83" spans="1:17">
      <c r="B83">
        <v>33220001</v>
      </c>
      <c r="C83" t="s">
        <v>181</v>
      </c>
      <c r="D83" t="s">
        <v>182</v>
      </c>
      <c r="E83">
        <v>2456743.891603</v>
      </c>
      <c r="F83">
        <v>123.72638000000001</v>
      </c>
      <c r="G83" t="s">
        <v>15</v>
      </c>
      <c r="H83">
        <v>2.5168021999999999</v>
      </c>
      <c r="I83">
        <v>-20.240935</v>
      </c>
      <c r="J83">
        <v>1.9066251000000001</v>
      </c>
      <c r="K83">
        <v>20.764434000000001</v>
      </c>
      <c r="L83">
        <v>1</v>
      </c>
      <c r="M83" s="1">
        <v>4.5778320000000003E-5</v>
      </c>
      <c r="N83">
        <v>0.50250603999999999</v>
      </c>
      <c r="O83" s="1">
        <v>2.9889444E+16</v>
      </c>
      <c r="P83">
        <f t="shared" si="4"/>
        <v>0</v>
      </c>
      <c r="Q83">
        <f t="shared" si="3"/>
        <v>123.72638000000001</v>
      </c>
    </row>
    <row r="84" spans="1:17">
      <c r="B84">
        <v>33220002</v>
      </c>
      <c r="C84" t="s">
        <v>183</v>
      </c>
      <c r="D84" t="s">
        <v>184</v>
      </c>
      <c r="E84">
        <v>2456743.89523726</v>
      </c>
      <c r="F84">
        <v>449.83024</v>
      </c>
      <c r="G84" t="s">
        <v>16</v>
      </c>
      <c r="H84">
        <v>2.5167597000000002</v>
      </c>
      <c r="I84">
        <v>-20.240981999999999</v>
      </c>
      <c r="J84">
        <v>1.906536</v>
      </c>
      <c r="K84">
        <v>20.764748000000001</v>
      </c>
      <c r="L84">
        <v>1</v>
      </c>
      <c r="M84" s="1">
        <v>4.5780013000000001E-5</v>
      </c>
      <c r="N84">
        <v>0.50250214999999998</v>
      </c>
      <c r="O84" s="1">
        <v>2.9891315E+16</v>
      </c>
      <c r="P84">
        <f t="shared" si="4"/>
        <v>0</v>
      </c>
      <c r="Q84">
        <f t="shared" si="3"/>
        <v>0</v>
      </c>
    </row>
    <row r="85" spans="1:17">
      <c r="B85">
        <v>33221001</v>
      </c>
      <c r="C85" t="s">
        <v>185</v>
      </c>
      <c r="D85" t="s">
        <v>186</v>
      </c>
      <c r="E85">
        <v>2456743.9004513798</v>
      </c>
      <c r="F85">
        <v>390.54059999999998</v>
      </c>
      <c r="G85" t="s">
        <v>16</v>
      </c>
      <c r="H85">
        <v>2.5166987000000001</v>
      </c>
      <c r="I85">
        <v>-20.241050999999999</v>
      </c>
      <c r="J85">
        <v>1.9064163999999999</v>
      </c>
      <c r="K85">
        <v>20.764799</v>
      </c>
      <c r="L85">
        <v>1</v>
      </c>
      <c r="M85" s="1">
        <v>4.5782446999999999E-5</v>
      </c>
      <c r="N85">
        <v>0.50250150999999998</v>
      </c>
      <c r="O85" s="1">
        <v>2.9893999E+16</v>
      </c>
      <c r="P85">
        <f t="shared" si="4"/>
        <v>390.54059999999998</v>
      </c>
      <c r="Q85">
        <f t="shared" si="3"/>
        <v>0</v>
      </c>
    </row>
    <row r="86" spans="1:17">
      <c r="B86">
        <v>33221002</v>
      </c>
      <c r="C86" t="s">
        <v>187</v>
      </c>
      <c r="D86" t="s">
        <v>188</v>
      </c>
      <c r="E86">
        <v>2456743.9054745301</v>
      </c>
      <c r="F86">
        <v>418.07880999999998</v>
      </c>
      <c r="G86" t="s">
        <v>16</v>
      </c>
      <c r="H86">
        <v>2.5166398999999999</v>
      </c>
      <c r="I86">
        <v>-20.241116999999999</v>
      </c>
      <c r="J86">
        <v>1.9063086</v>
      </c>
      <c r="K86">
        <v>20.764527000000001</v>
      </c>
      <c r="L86">
        <v>1</v>
      </c>
      <c r="M86" s="1">
        <v>4.5784788000000003E-5</v>
      </c>
      <c r="N86">
        <v>0.50250488000000004</v>
      </c>
      <c r="O86" s="1">
        <v>2.9896581E+16</v>
      </c>
      <c r="P86">
        <f t="shared" si="4"/>
        <v>418.07880999999998</v>
      </c>
      <c r="Q86">
        <f t="shared" si="3"/>
        <v>0</v>
      </c>
    </row>
    <row r="87" spans="1:17">
      <c r="B87">
        <v>33221002</v>
      </c>
      <c r="C87" t="s">
        <v>189</v>
      </c>
      <c r="D87" t="s">
        <v>190</v>
      </c>
      <c r="E87">
        <v>2456743.9081539302</v>
      </c>
      <c r="F87">
        <v>25.684549000000001</v>
      </c>
      <c r="G87" t="s">
        <v>17</v>
      </c>
      <c r="H87">
        <v>2.5166086999999999</v>
      </c>
      <c r="I87">
        <v>-20.241152</v>
      </c>
      <c r="J87">
        <v>1.9062541</v>
      </c>
      <c r="K87">
        <v>20.764257000000001</v>
      </c>
      <c r="L87">
        <v>1</v>
      </c>
      <c r="M87" s="1">
        <v>4.5786035999999997E-5</v>
      </c>
      <c r="N87">
        <v>0.50250824000000005</v>
      </c>
      <c r="O87" s="1">
        <v>2.9897956E+16</v>
      </c>
      <c r="P87">
        <f t="shared" si="4"/>
        <v>25.684549000000001</v>
      </c>
      <c r="Q87">
        <f t="shared" si="3"/>
        <v>25.684549000000001</v>
      </c>
    </row>
    <row r="88" spans="1:17" s="2" customFormat="1">
      <c r="A88" s="2" t="s">
        <v>571</v>
      </c>
      <c r="B88" s="2">
        <v>33272001</v>
      </c>
      <c r="C88" s="2" t="s">
        <v>191</v>
      </c>
      <c r="D88" s="2" t="s">
        <v>192</v>
      </c>
      <c r="E88" s="2">
        <v>2456784.2911111098</v>
      </c>
      <c r="F88" s="2">
        <v>206.64500000000001</v>
      </c>
      <c r="G88" s="2" t="s">
        <v>15</v>
      </c>
      <c r="H88" s="2">
        <v>2.0406086999999999</v>
      </c>
      <c r="I88" s="2">
        <v>-20.427008000000001</v>
      </c>
      <c r="J88" s="2">
        <v>1.5083778999999999</v>
      </c>
      <c r="K88" s="2">
        <v>27.331136000000001</v>
      </c>
      <c r="L88" s="2">
        <v>1</v>
      </c>
      <c r="M88" s="3">
        <v>7.0505300999999993E-5</v>
      </c>
      <c r="N88" s="2">
        <v>0.43486805000000001</v>
      </c>
      <c r="O88" s="3">
        <v>5.9850891E+16</v>
      </c>
      <c r="P88">
        <f t="shared" si="4"/>
        <v>0</v>
      </c>
      <c r="Q88">
        <f t="shared" si="3"/>
        <v>206.64500000000001</v>
      </c>
    </row>
    <row r="89" spans="1:17" s="2" customFormat="1">
      <c r="B89" s="2">
        <v>33272002</v>
      </c>
      <c r="C89" s="2" t="s">
        <v>193</v>
      </c>
      <c r="D89" s="2" t="s">
        <v>194</v>
      </c>
      <c r="E89" s="2">
        <v>2456784.2948958301</v>
      </c>
      <c r="F89" s="2">
        <v>390.85548</v>
      </c>
      <c r="G89" s="2" t="s">
        <v>16</v>
      </c>
      <c r="H89" s="2">
        <v>2.0405641000000001</v>
      </c>
      <c r="I89" s="2">
        <v>-20.426952</v>
      </c>
      <c r="J89" s="2">
        <v>1.5083997</v>
      </c>
      <c r="K89" s="2">
        <v>27.332228000000001</v>
      </c>
      <c r="L89" s="2">
        <v>1</v>
      </c>
      <c r="M89" s="3">
        <v>7.0508120000000005E-5</v>
      </c>
      <c r="N89" s="2">
        <v>0.43485877000000001</v>
      </c>
      <c r="O89" s="3">
        <v>5.9854704E+16</v>
      </c>
      <c r="P89">
        <f t="shared" si="4"/>
        <v>0</v>
      </c>
      <c r="Q89">
        <f t="shared" si="3"/>
        <v>0</v>
      </c>
    </row>
    <row r="90" spans="1:17" s="2" customFormat="1">
      <c r="B90" s="2">
        <v>33273001</v>
      </c>
      <c r="C90" s="2" t="s">
        <v>195</v>
      </c>
      <c r="D90" s="2" t="s">
        <v>196</v>
      </c>
      <c r="E90" s="2">
        <v>2456784.29975115</v>
      </c>
      <c r="F90" s="2">
        <v>390.70346999999998</v>
      </c>
      <c r="G90" s="2" t="s">
        <v>16</v>
      </c>
      <c r="H90" s="2">
        <v>2.0405069999999998</v>
      </c>
      <c r="I90" s="2">
        <v>-20.426881000000002</v>
      </c>
      <c r="J90" s="2">
        <v>1.5084276000000001</v>
      </c>
      <c r="K90" s="2">
        <v>27.333628999999998</v>
      </c>
      <c r="L90" s="2">
        <v>1</v>
      </c>
      <c r="M90" s="3">
        <v>7.0511737999999995E-5</v>
      </c>
      <c r="N90" s="2">
        <v>0.43484687</v>
      </c>
      <c r="O90" s="3">
        <v>5.9859595E+16</v>
      </c>
      <c r="P90">
        <f t="shared" si="4"/>
        <v>390.70346999999998</v>
      </c>
      <c r="Q90">
        <f t="shared" si="3"/>
        <v>0</v>
      </c>
    </row>
    <row r="91" spans="1:17" s="2" customFormat="1">
      <c r="B91" s="2">
        <v>33273002</v>
      </c>
      <c r="C91" s="2" t="s">
        <v>197</v>
      </c>
      <c r="D91" s="2" t="s">
        <v>198</v>
      </c>
      <c r="E91" s="2">
        <v>2456784.3047743002</v>
      </c>
      <c r="F91" s="2">
        <v>418.06792000000002</v>
      </c>
      <c r="G91" s="2" t="s">
        <v>16</v>
      </c>
      <c r="H91" s="2">
        <v>2.0404479000000002</v>
      </c>
      <c r="I91" s="2">
        <v>-20.426807</v>
      </c>
      <c r="J91" s="2">
        <v>1.5084565000000001</v>
      </c>
      <c r="K91" s="2">
        <v>27.335077999999999</v>
      </c>
      <c r="L91" s="2">
        <v>1</v>
      </c>
      <c r="M91" s="3">
        <v>7.0515481999999997E-5</v>
      </c>
      <c r="N91" s="2">
        <v>0.43483455999999998</v>
      </c>
      <c r="O91" s="3">
        <v>5.9864655E+16</v>
      </c>
      <c r="P91">
        <f t="shared" si="4"/>
        <v>418.06792000000002</v>
      </c>
      <c r="Q91">
        <f t="shared" si="3"/>
        <v>0</v>
      </c>
    </row>
    <row r="92" spans="1:17" s="2" customFormat="1">
      <c r="B92" s="2">
        <v>33273002</v>
      </c>
      <c r="C92" s="2" t="s">
        <v>199</v>
      </c>
      <c r="D92" s="2" t="s">
        <v>200</v>
      </c>
      <c r="E92" s="2">
        <v>2456784.3074536999</v>
      </c>
      <c r="F92" s="2">
        <v>26.911152999999999</v>
      </c>
      <c r="G92" s="2" t="s">
        <v>17</v>
      </c>
      <c r="H92" s="2">
        <v>2.0404163999999998</v>
      </c>
      <c r="I92" s="2">
        <v>-20.426767999999999</v>
      </c>
      <c r="J92" s="2">
        <v>1.5084719</v>
      </c>
      <c r="K92" s="2">
        <v>27.335851000000002</v>
      </c>
      <c r="L92" s="2">
        <v>1</v>
      </c>
      <c r="M92" s="3">
        <v>7.0517479E-5</v>
      </c>
      <c r="N92" s="2">
        <v>0.43482799999999999</v>
      </c>
      <c r="O92" s="3">
        <v>5.9867355E+16</v>
      </c>
      <c r="P92">
        <f t="shared" si="4"/>
        <v>26.911152999999999</v>
      </c>
      <c r="Q92">
        <f t="shared" si="3"/>
        <v>26.911152999999999</v>
      </c>
    </row>
    <row r="93" spans="1:17" s="2" customFormat="1">
      <c r="B93" s="2">
        <v>33274001</v>
      </c>
      <c r="C93" s="2" t="s">
        <v>201</v>
      </c>
      <c r="D93" s="2" t="s">
        <v>202</v>
      </c>
      <c r="E93" s="2">
        <v>2456784.4891782398</v>
      </c>
      <c r="F93" s="2">
        <v>181.65868</v>
      </c>
      <c r="G93" s="2" t="s">
        <v>15</v>
      </c>
      <c r="H93" s="2">
        <v>2.0382782000000002</v>
      </c>
      <c r="I93" s="2">
        <v>-20.424104</v>
      </c>
      <c r="J93" s="2">
        <v>1.5095177</v>
      </c>
      <c r="K93" s="2">
        <v>27.388287999999999</v>
      </c>
      <c r="L93" s="2">
        <v>1</v>
      </c>
      <c r="M93" s="3">
        <v>7.0653119000000002E-5</v>
      </c>
      <c r="N93" s="2">
        <v>0.43438325999999999</v>
      </c>
      <c r="O93" s="3">
        <v>6.0050705E+16</v>
      </c>
      <c r="P93">
        <f t="shared" si="4"/>
        <v>0</v>
      </c>
      <c r="Q93">
        <f t="shared" si="3"/>
        <v>181.65868</v>
      </c>
    </row>
    <row r="94" spans="1:17" s="2" customFormat="1">
      <c r="B94" s="2">
        <v>33274002</v>
      </c>
      <c r="C94" s="2" t="s">
        <v>203</v>
      </c>
      <c r="D94" s="2" t="s">
        <v>204</v>
      </c>
      <c r="E94" s="2">
        <v>2456784.4916666602</v>
      </c>
      <c r="F94" s="2">
        <v>196.63310000000001</v>
      </c>
      <c r="G94" s="2" t="s">
        <v>15</v>
      </c>
      <c r="H94" s="2">
        <v>2.0382489000000001</v>
      </c>
      <c r="I94" s="2">
        <v>-20.424067000000001</v>
      </c>
      <c r="J94" s="2">
        <v>1.5095320999999999</v>
      </c>
      <c r="K94" s="2">
        <v>27.389005999999998</v>
      </c>
      <c r="L94" s="2">
        <v>1</v>
      </c>
      <c r="M94" s="3">
        <v>7.0654978999999996E-5</v>
      </c>
      <c r="N94" s="2">
        <v>0.43437716999999998</v>
      </c>
      <c r="O94" s="3">
        <v>6.0053219E+16</v>
      </c>
      <c r="P94">
        <f t="shared" si="4"/>
        <v>0</v>
      </c>
      <c r="Q94">
        <f t="shared" si="3"/>
        <v>196.63310000000001</v>
      </c>
    </row>
    <row r="95" spans="1:17" s="2" customFormat="1">
      <c r="B95" s="2">
        <v>33274002</v>
      </c>
      <c r="C95" s="2" t="s">
        <v>205</v>
      </c>
      <c r="D95" s="2" t="s">
        <v>206</v>
      </c>
      <c r="E95" s="2">
        <v>2456784.4940277701</v>
      </c>
      <c r="F95" s="2">
        <v>196.62226000000001</v>
      </c>
      <c r="G95" s="2" t="s">
        <v>15</v>
      </c>
      <c r="H95" s="2">
        <v>2.0382210999999999</v>
      </c>
      <c r="I95" s="2">
        <v>-20.424032</v>
      </c>
      <c r="J95" s="2">
        <v>1.5095456</v>
      </c>
      <c r="K95" s="2">
        <v>27.389686999999999</v>
      </c>
      <c r="L95" s="2">
        <v>1</v>
      </c>
      <c r="M95" s="3">
        <v>7.0656744000000004E-5</v>
      </c>
      <c r="N95" s="2">
        <v>0.43437140000000002</v>
      </c>
      <c r="O95" s="3">
        <v>6.0055604E+16</v>
      </c>
      <c r="P95">
        <f t="shared" si="4"/>
        <v>0</v>
      </c>
      <c r="Q95">
        <f t="shared" si="3"/>
        <v>196.62226000000001</v>
      </c>
    </row>
    <row r="96" spans="1:17" s="2" customFormat="1">
      <c r="B96" s="2">
        <v>33274002</v>
      </c>
      <c r="C96" s="2" t="s">
        <v>207</v>
      </c>
      <c r="D96" s="2" t="s">
        <v>208</v>
      </c>
      <c r="E96" s="2">
        <v>2456784.4963773098</v>
      </c>
      <c r="F96" s="2">
        <v>196.61139</v>
      </c>
      <c r="G96" s="2" t="s">
        <v>15</v>
      </c>
      <c r="H96" s="2">
        <v>2.0381935000000002</v>
      </c>
      <c r="I96" s="2">
        <v>-20.423998000000001</v>
      </c>
      <c r="J96" s="2">
        <v>1.5095592</v>
      </c>
      <c r="K96" s="2">
        <v>27.390364999999999</v>
      </c>
      <c r="L96" s="2">
        <v>1</v>
      </c>
      <c r="M96" s="3">
        <v>7.0658501000000004E-5</v>
      </c>
      <c r="N96" s="2">
        <v>0.43436565999999999</v>
      </c>
      <c r="O96" s="3">
        <v>6.0057978E+16</v>
      </c>
      <c r="P96">
        <f t="shared" si="4"/>
        <v>0</v>
      </c>
      <c r="Q96">
        <f t="shared" si="3"/>
        <v>196.61139</v>
      </c>
    </row>
    <row r="97" spans="1:17" s="2" customFormat="1">
      <c r="B97" s="2">
        <v>33274002</v>
      </c>
      <c r="C97" s="2" t="s">
        <v>209</v>
      </c>
      <c r="D97" s="2" t="s">
        <v>210</v>
      </c>
      <c r="E97" s="2">
        <v>2456784.4987268499</v>
      </c>
      <c r="F97" s="2">
        <v>196.63310000000001</v>
      </c>
      <c r="G97" s="2" t="s">
        <v>15</v>
      </c>
      <c r="H97" s="2">
        <v>2.0381657999999998</v>
      </c>
      <c r="I97" s="2">
        <v>-20.423964000000002</v>
      </c>
      <c r="J97" s="2">
        <v>1.5095727000000001</v>
      </c>
      <c r="K97" s="2">
        <v>27.391043</v>
      </c>
      <c r="L97" s="2">
        <v>1</v>
      </c>
      <c r="M97" s="3">
        <v>7.0660258000000004E-5</v>
      </c>
      <c r="N97" s="2">
        <v>0.43435992000000001</v>
      </c>
      <c r="O97" s="3">
        <v>6.0060353E+16</v>
      </c>
      <c r="P97">
        <f t="shared" si="4"/>
        <v>0</v>
      </c>
      <c r="Q97">
        <f t="shared" si="3"/>
        <v>196.63310000000001</v>
      </c>
    </row>
    <row r="98" spans="1:17" s="2" customFormat="1">
      <c r="B98" s="2">
        <v>33274002</v>
      </c>
      <c r="C98" s="2" t="s">
        <v>211</v>
      </c>
      <c r="D98" s="2" t="s">
        <v>212</v>
      </c>
      <c r="E98" s="2">
        <v>2456784.4999421299</v>
      </c>
      <c r="F98" s="2">
        <v>4.6802009</v>
      </c>
      <c r="G98" s="2" t="s">
        <v>15</v>
      </c>
      <c r="H98" s="2">
        <v>2.0381515000000001</v>
      </c>
      <c r="I98" s="2">
        <v>-20.423946000000001</v>
      </c>
      <c r="J98" s="2">
        <v>1.5095797</v>
      </c>
      <c r="K98" s="2">
        <v>27.391393999999998</v>
      </c>
      <c r="L98" s="2">
        <v>1</v>
      </c>
      <c r="M98" s="3">
        <v>7.0661165999999994E-5</v>
      </c>
      <c r="N98" s="2">
        <v>0.43435695000000002</v>
      </c>
      <c r="O98" s="3">
        <v>6.0061581E+16</v>
      </c>
      <c r="P98">
        <f t="shared" si="4"/>
        <v>0</v>
      </c>
      <c r="Q98">
        <f t="shared" si="3"/>
        <v>4.6802009</v>
      </c>
    </row>
    <row r="99" spans="1:17" s="2" customFormat="1">
      <c r="B99" s="2">
        <v>33275001</v>
      </c>
      <c r="C99" s="2" t="s">
        <v>213</v>
      </c>
      <c r="D99" s="2" t="s">
        <v>214</v>
      </c>
      <c r="E99" s="2">
        <v>2456784.50139467</v>
      </c>
      <c r="F99" s="2">
        <v>196.63310000000001</v>
      </c>
      <c r="G99" s="2" t="s">
        <v>14</v>
      </c>
      <c r="H99" s="2">
        <v>2.0381344000000001</v>
      </c>
      <c r="I99" s="2">
        <v>-20.423924</v>
      </c>
      <c r="J99" s="2">
        <v>1.5095879999999999</v>
      </c>
      <c r="K99" s="2">
        <v>27.391812999999999</v>
      </c>
      <c r="L99" s="2">
        <v>1</v>
      </c>
      <c r="M99" s="3">
        <v>7.0662252000000005E-5</v>
      </c>
      <c r="N99" s="2">
        <v>0.4343534</v>
      </c>
      <c r="O99" s="3">
        <v>6.0063048E+16</v>
      </c>
      <c r="P99">
        <f t="shared" si="4"/>
        <v>0</v>
      </c>
      <c r="Q99">
        <f t="shared" si="3"/>
        <v>196.63310000000001</v>
      </c>
    </row>
    <row r="100" spans="1:17" s="2" customFormat="1">
      <c r="A100" s="2" t="s">
        <v>571</v>
      </c>
      <c r="B100" s="2">
        <v>33275001</v>
      </c>
      <c r="C100" s="2" t="s">
        <v>215</v>
      </c>
      <c r="D100" s="2" t="s">
        <v>216</v>
      </c>
      <c r="E100" s="2">
        <v>2456784.50301504</v>
      </c>
      <c r="F100" s="2">
        <v>73.319336000000007</v>
      </c>
      <c r="G100" s="2" t="s">
        <v>14</v>
      </c>
      <c r="H100" s="2">
        <v>2.0381154000000001</v>
      </c>
      <c r="I100" s="2">
        <v>-20.423901000000001</v>
      </c>
      <c r="J100" s="2">
        <v>1.5095974000000001</v>
      </c>
      <c r="K100" s="2">
        <v>27.392281000000001</v>
      </c>
      <c r="L100" s="2">
        <v>1</v>
      </c>
      <c r="M100" s="3">
        <v>7.0663464E-5</v>
      </c>
      <c r="N100" s="2">
        <v>0.43434943999999998</v>
      </c>
      <c r="O100" s="3">
        <v>6.0064686E+16</v>
      </c>
      <c r="P100">
        <f t="shared" si="4"/>
        <v>0</v>
      </c>
      <c r="Q100">
        <f t="shared" si="3"/>
        <v>73.319336000000007</v>
      </c>
    </row>
    <row r="101" spans="1:17" s="2" customFormat="1">
      <c r="B101" s="2">
        <v>33277001</v>
      </c>
      <c r="C101" s="2" t="s">
        <v>217</v>
      </c>
      <c r="D101" s="2" t="s">
        <v>218</v>
      </c>
      <c r="E101" s="2">
        <v>2456784.7572742999</v>
      </c>
      <c r="F101" s="2">
        <v>175.00219000000001</v>
      </c>
      <c r="G101" s="2" t="s">
        <v>219</v>
      </c>
      <c r="H101" s="2">
        <v>2.0351237000000002</v>
      </c>
      <c r="I101" s="2">
        <v>-20.420172999999998</v>
      </c>
      <c r="J101" s="2">
        <v>1.5110606</v>
      </c>
      <c r="K101" s="2">
        <v>27.465648000000002</v>
      </c>
      <c r="L101" s="2">
        <v>1</v>
      </c>
      <c r="M101" s="3">
        <v>7.0853982999999996E-5</v>
      </c>
      <c r="N101" s="2">
        <v>0.43372930999999998</v>
      </c>
      <c r="O101" s="3">
        <v>6.0322127E+16</v>
      </c>
      <c r="P101">
        <f t="shared" si="4"/>
        <v>0</v>
      </c>
      <c r="Q101">
        <f t="shared" si="3"/>
        <v>175.00219000000001</v>
      </c>
    </row>
    <row r="102" spans="1:17" s="2" customFormat="1">
      <c r="B102" s="2">
        <v>33277002</v>
      </c>
      <c r="C102" s="2" t="s">
        <v>220</v>
      </c>
      <c r="D102" s="2" t="s">
        <v>221</v>
      </c>
      <c r="E102" s="2">
        <v>2456784.7608738402</v>
      </c>
      <c r="F102" s="2">
        <v>390.6927</v>
      </c>
      <c r="G102" s="2" t="s">
        <v>16</v>
      </c>
      <c r="H102" s="2">
        <v>2.0350814000000002</v>
      </c>
      <c r="I102" s="2">
        <v>-20.420120000000001</v>
      </c>
      <c r="J102" s="2">
        <v>1.5110813000000001</v>
      </c>
      <c r="K102" s="2">
        <v>27.466685999999999</v>
      </c>
      <c r="L102" s="2">
        <v>1</v>
      </c>
      <c r="M102" s="3">
        <v>7.0856685999999997E-5</v>
      </c>
      <c r="N102" s="2">
        <v>0.43372054999999998</v>
      </c>
      <c r="O102" s="3">
        <v>6.0325779E+16</v>
      </c>
      <c r="P102">
        <f t="shared" si="4"/>
        <v>0</v>
      </c>
      <c r="Q102">
        <f t="shared" si="3"/>
        <v>0</v>
      </c>
    </row>
    <row r="103" spans="1:17" s="2" customFormat="1">
      <c r="B103" s="2">
        <v>33278001</v>
      </c>
      <c r="C103" s="2" t="s">
        <v>222</v>
      </c>
      <c r="D103" s="2" t="s">
        <v>223</v>
      </c>
      <c r="E103" s="2">
        <v>2456784.76572916</v>
      </c>
      <c r="F103" s="2">
        <v>390.66010999999997</v>
      </c>
      <c r="G103" s="2" t="s">
        <v>16</v>
      </c>
      <c r="H103" s="2">
        <v>2.0350242000000001</v>
      </c>
      <c r="I103" s="2">
        <v>-20.420048999999999</v>
      </c>
      <c r="J103" s="2">
        <v>1.5111093</v>
      </c>
      <c r="K103" s="2">
        <v>27.468087000000001</v>
      </c>
      <c r="L103" s="2">
        <v>1</v>
      </c>
      <c r="M103" s="3">
        <v>7.0860332999999993E-5</v>
      </c>
      <c r="N103" s="2">
        <v>0.43370872999999999</v>
      </c>
      <c r="O103" s="3">
        <v>6.0330705E+16</v>
      </c>
      <c r="P103">
        <f t="shared" si="4"/>
        <v>390.66010999999997</v>
      </c>
      <c r="Q103">
        <f t="shared" si="3"/>
        <v>0</v>
      </c>
    </row>
    <row r="104" spans="1:17" s="2" customFormat="1">
      <c r="B104" s="2">
        <v>33278002</v>
      </c>
      <c r="C104" s="2" t="s">
        <v>224</v>
      </c>
      <c r="D104" s="2" t="s">
        <v>225</v>
      </c>
      <c r="E104" s="2">
        <v>2456784.7707465198</v>
      </c>
      <c r="F104" s="2">
        <v>418.07882999999998</v>
      </c>
      <c r="G104" s="2" t="s">
        <v>16</v>
      </c>
      <c r="H104" s="2">
        <v>2.0349651999999998</v>
      </c>
      <c r="I104" s="2">
        <v>-20.419975000000001</v>
      </c>
      <c r="J104" s="2">
        <v>1.5111380999999999</v>
      </c>
      <c r="K104" s="2">
        <v>27.469535</v>
      </c>
      <c r="L104" s="2">
        <v>1</v>
      </c>
      <c r="M104" s="3">
        <v>7.0864100999999994E-5</v>
      </c>
      <c r="N104" s="2">
        <v>0.43369651999999997</v>
      </c>
      <c r="O104" s="3">
        <v>6.0335796E+16</v>
      </c>
      <c r="P104">
        <f t="shared" si="4"/>
        <v>418.07882999999998</v>
      </c>
      <c r="Q104">
        <f t="shared" si="3"/>
        <v>0</v>
      </c>
    </row>
    <row r="105" spans="1:17" s="2" customFormat="1">
      <c r="B105" s="2">
        <v>33278002</v>
      </c>
      <c r="C105" s="2" t="s">
        <v>226</v>
      </c>
      <c r="D105" s="2" t="s">
        <v>227</v>
      </c>
      <c r="E105" s="2">
        <v>2456784.7734201299</v>
      </c>
      <c r="F105" s="2">
        <v>26.879068</v>
      </c>
      <c r="G105" s="2" t="s">
        <v>17</v>
      </c>
      <c r="H105" s="2">
        <v>2.0349336999999998</v>
      </c>
      <c r="I105" s="2">
        <v>-20.419936</v>
      </c>
      <c r="J105" s="2">
        <v>1.5111535</v>
      </c>
      <c r="K105" s="2">
        <v>27.470306999999998</v>
      </c>
      <c r="L105" s="2">
        <v>1</v>
      </c>
      <c r="M105" s="3">
        <v>7.0866108999999994E-5</v>
      </c>
      <c r="N105" s="2">
        <v>0.43369001000000001</v>
      </c>
      <c r="O105" s="3">
        <v>6.0338508E+16</v>
      </c>
      <c r="P105">
        <f t="shared" si="4"/>
        <v>26.879068</v>
      </c>
      <c r="Q105">
        <f t="shared" si="3"/>
        <v>26.879068</v>
      </c>
    </row>
    <row r="106" spans="1:17">
      <c r="B106" s="4">
        <v>91899001</v>
      </c>
      <c r="C106" s="4" t="s">
        <v>228</v>
      </c>
      <c r="D106" s="4" t="s">
        <v>229</v>
      </c>
      <c r="E106" s="4">
        <v>2456821.6068055499</v>
      </c>
      <c r="F106" s="4">
        <v>18.460141</v>
      </c>
      <c r="G106" s="4" t="s">
        <v>17</v>
      </c>
      <c r="H106" s="4">
        <v>1.6055964</v>
      </c>
      <c r="I106" s="4">
        <v>-19.477305999999999</v>
      </c>
      <c r="J106" s="4">
        <v>1.7921596</v>
      </c>
      <c r="K106" s="4">
        <v>34.226810999999998</v>
      </c>
      <c r="L106" s="4">
        <v>1</v>
      </c>
      <c r="M106" s="4">
        <v>1.0626192E-4</v>
      </c>
      <c r="N106" s="4">
        <v>0.38806537000000002</v>
      </c>
      <c r="O106" s="5">
        <v>1.1469097E+17</v>
      </c>
      <c r="P106">
        <f t="shared" si="4"/>
        <v>0</v>
      </c>
      <c r="Q106">
        <f t="shared" si="3"/>
        <v>18.460141</v>
      </c>
    </row>
    <row r="107" spans="1:17">
      <c r="B107" s="4">
        <v>91899002</v>
      </c>
      <c r="C107" s="4" t="s">
        <v>230</v>
      </c>
      <c r="D107" s="4" t="s">
        <v>231</v>
      </c>
      <c r="E107" s="4">
        <v>2456821.6094849501</v>
      </c>
      <c r="F107" s="4">
        <v>345.09530999999998</v>
      </c>
      <c r="G107" s="4" t="s">
        <v>16</v>
      </c>
      <c r="H107" s="4">
        <v>1.6055661999999999</v>
      </c>
      <c r="I107" s="4">
        <v>-19.477139000000001</v>
      </c>
      <c r="J107" s="4">
        <v>1.7921876000000001</v>
      </c>
      <c r="K107" s="4">
        <v>34.226618000000002</v>
      </c>
      <c r="L107" s="4">
        <v>1</v>
      </c>
      <c r="M107" s="4">
        <v>1.0626452999999999E-4</v>
      </c>
      <c r="N107" s="4">
        <v>0.38806640999999997</v>
      </c>
      <c r="O107" s="5">
        <v>1.1469661E+17</v>
      </c>
      <c r="P107">
        <f t="shared" si="4"/>
        <v>0</v>
      </c>
      <c r="Q107">
        <f t="shared" si="3"/>
        <v>0</v>
      </c>
    </row>
    <row r="108" spans="1:17">
      <c r="B108" s="4">
        <v>91997001</v>
      </c>
      <c r="C108" s="4" t="s">
        <v>232</v>
      </c>
      <c r="D108" s="4" t="s">
        <v>233</v>
      </c>
      <c r="E108" s="4">
        <v>2456821.61434606</v>
      </c>
      <c r="F108" s="4">
        <v>263.5068</v>
      </c>
      <c r="G108" s="4" t="s">
        <v>16</v>
      </c>
      <c r="H108" s="4">
        <v>1.6055115</v>
      </c>
      <c r="I108" s="4">
        <v>-19.476835999999999</v>
      </c>
      <c r="J108" s="4">
        <v>1.7922431000000001</v>
      </c>
      <c r="K108" s="4">
        <v>34.226593999999999</v>
      </c>
      <c r="L108" s="4">
        <v>1</v>
      </c>
      <c r="M108" s="4">
        <v>1.0626925E-4</v>
      </c>
      <c r="N108" s="4">
        <v>0.38806655000000001</v>
      </c>
      <c r="O108" s="5">
        <v>1.1470684E+17</v>
      </c>
      <c r="P108">
        <f t="shared" si="4"/>
        <v>263.5068</v>
      </c>
      <c r="Q108">
        <f t="shared" si="3"/>
        <v>0</v>
      </c>
    </row>
    <row r="109" spans="1:17">
      <c r="B109" s="4">
        <v>91997002</v>
      </c>
      <c r="C109" s="4" t="s">
        <v>234</v>
      </c>
      <c r="D109" s="4" t="s">
        <v>235</v>
      </c>
      <c r="E109" s="4">
        <v>2456821.6193576301</v>
      </c>
      <c r="F109" s="4">
        <v>288.18749000000003</v>
      </c>
      <c r="G109" s="4" t="s">
        <v>16</v>
      </c>
      <c r="H109" s="4">
        <v>1.6054552</v>
      </c>
      <c r="I109" s="4">
        <v>-19.476523</v>
      </c>
      <c r="J109" s="4">
        <v>1.7923045</v>
      </c>
      <c r="K109" s="4">
        <v>34.226756000000002</v>
      </c>
      <c r="L109" s="4">
        <v>1</v>
      </c>
      <c r="M109" s="4">
        <v>1.0627412E-4</v>
      </c>
      <c r="N109" s="4">
        <v>0.38806566999999997</v>
      </c>
      <c r="O109" s="5">
        <v>1.1471737E+17</v>
      </c>
      <c r="P109">
        <f t="shared" si="4"/>
        <v>288.18749000000003</v>
      </c>
      <c r="Q109">
        <f t="shared" si="3"/>
        <v>0</v>
      </c>
    </row>
    <row r="110" spans="1:17">
      <c r="B110" s="4">
        <v>91997002</v>
      </c>
      <c r="C110" s="4" t="s">
        <v>236</v>
      </c>
      <c r="D110" s="4" t="s">
        <v>237</v>
      </c>
      <c r="E110" s="4">
        <v>2456821.62203125</v>
      </c>
      <c r="F110" s="4">
        <v>26.889755999999998</v>
      </c>
      <c r="G110" s="4" t="s">
        <v>17</v>
      </c>
      <c r="H110" s="4">
        <v>1.6054250999999999</v>
      </c>
      <c r="I110" s="4">
        <v>-19.476357</v>
      </c>
      <c r="J110" s="4">
        <v>1.7923399</v>
      </c>
      <c r="K110" s="4">
        <v>34.226872</v>
      </c>
      <c r="L110" s="4">
        <v>1</v>
      </c>
      <c r="M110" s="4">
        <v>1.0627671000000001E-4</v>
      </c>
      <c r="N110" s="4">
        <v>0.38806504000000003</v>
      </c>
      <c r="O110" s="5">
        <v>1.1472299E+17</v>
      </c>
      <c r="P110">
        <f t="shared" si="4"/>
        <v>26.889755999999998</v>
      </c>
      <c r="Q110">
        <f t="shared" si="3"/>
        <v>26.889755999999998</v>
      </c>
    </row>
    <row r="111" spans="1:17">
      <c r="B111" s="4">
        <v>91998001</v>
      </c>
      <c r="C111" s="4" t="s">
        <v>238</v>
      </c>
      <c r="D111" s="4" t="s">
        <v>239</v>
      </c>
      <c r="E111" s="4">
        <v>2456821.8733333298</v>
      </c>
      <c r="F111" s="4">
        <v>42.023975999999998</v>
      </c>
      <c r="G111" s="4" t="s">
        <v>17</v>
      </c>
      <c r="H111" s="4">
        <v>1.6025996</v>
      </c>
      <c r="I111" s="4">
        <v>-19.460595999999999</v>
      </c>
      <c r="J111" s="4">
        <v>1.7952608999999999</v>
      </c>
      <c r="K111" s="4">
        <v>34.189290999999997</v>
      </c>
      <c r="L111" s="4">
        <v>1</v>
      </c>
      <c r="M111" s="4">
        <v>1.0652059E-4</v>
      </c>
      <c r="N111" s="4">
        <v>0.38826877999999998</v>
      </c>
      <c r="O111" s="5">
        <v>1.1525278E+17</v>
      </c>
      <c r="P111">
        <f t="shared" si="4"/>
        <v>0</v>
      </c>
      <c r="Q111">
        <f t="shared" si="3"/>
        <v>42.023975999999998</v>
      </c>
    </row>
    <row r="112" spans="1:17">
      <c r="A112" t="s">
        <v>571</v>
      </c>
      <c r="B112" s="4">
        <v>91998002</v>
      </c>
      <c r="C112" s="4" t="s">
        <v>240</v>
      </c>
      <c r="D112" s="4" t="s">
        <v>241</v>
      </c>
      <c r="E112" s="4">
        <v>2456821.8750115698</v>
      </c>
      <c r="F112" s="4">
        <v>196.61136999999999</v>
      </c>
      <c r="G112" s="4" t="s">
        <v>14</v>
      </c>
      <c r="H112" s="4">
        <v>1.6025807999999999</v>
      </c>
      <c r="I112" s="4">
        <v>-19.46049</v>
      </c>
      <c r="J112" s="4">
        <v>1.7952775999999999</v>
      </c>
      <c r="K112" s="4">
        <v>34.189098000000001</v>
      </c>
      <c r="L112" s="4">
        <v>1</v>
      </c>
      <c r="M112" s="4">
        <v>1.0652222E-4</v>
      </c>
      <c r="N112" s="4">
        <v>0.38826981999999999</v>
      </c>
      <c r="O112" s="5">
        <v>1.1525633E+17</v>
      </c>
      <c r="P112">
        <f t="shared" si="4"/>
        <v>0</v>
      </c>
      <c r="Q112">
        <f t="shared" si="3"/>
        <v>196.61136999999999</v>
      </c>
    </row>
    <row r="113" spans="1:17">
      <c r="B113" s="4">
        <v>91998002</v>
      </c>
      <c r="C113" s="4" t="s">
        <v>242</v>
      </c>
      <c r="D113" s="4" t="s">
        <v>243</v>
      </c>
      <c r="E113" s="4">
        <v>2456821.87732638</v>
      </c>
      <c r="F113" s="4">
        <v>190.6824</v>
      </c>
      <c r="G113" s="4" t="s">
        <v>14</v>
      </c>
      <c r="H113" s="4">
        <v>1.6025548000000001</v>
      </c>
      <c r="I113" s="4">
        <v>-19.460343999999999</v>
      </c>
      <c r="J113" s="4">
        <v>1.7953037000000001</v>
      </c>
      <c r="K113" s="4">
        <v>34.189064999999999</v>
      </c>
      <c r="L113" s="4">
        <v>1</v>
      </c>
      <c r="M113" s="4">
        <v>1.0652446E-4</v>
      </c>
      <c r="N113" s="4">
        <v>0.38827</v>
      </c>
      <c r="O113" s="5">
        <v>1.1526122E+17</v>
      </c>
      <c r="P113">
        <f t="shared" si="4"/>
        <v>0</v>
      </c>
      <c r="Q113">
        <f t="shared" si="3"/>
        <v>190.6824</v>
      </c>
    </row>
    <row r="114" spans="1:17">
      <c r="A114" t="s">
        <v>571</v>
      </c>
      <c r="B114" s="4">
        <v>91999001</v>
      </c>
      <c r="C114" s="4" t="s">
        <v>244</v>
      </c>
      <c r="D114" s="4" t="s">
        <v>245</v>
      </c>
      <c r="E114" s="4">
        <v>2456821.8798726802</v>
      </c>
      <c r="F114" s="4">
        <v>196.62224000000001</v>
      </c>
      <c r="G114" s="4" t="s">
        <v>15</v>
      </c>
      <c r="H114" s="4">
        <v>1.6025262</v>
      </c>
      <c r="I114" s="4">
        <v>-19.460183000000001</v>
      </c>
      <c r="J114" s="4">
        <v>1.7953323999999999</v>
      </c>
      <c r="K114" s="4">
        <v>34.189028999999998</v>
      </c>
      <c r="L114" s="4">
        <v>1</v>
      </c>
      <c r="M114" s="4">
        <v>1.0652692E-4</v>
      </c>
      <c r="N114" s="4">
        <v>0.38827020000000001</v>
      </c>
      <c r="O114" s="5">
        <v>1.1526659E+17</v>
      </c>
      <c r="P114">
        <f t="shared" si="4"/>
        <v>0</v>
      </c>
      <c r="Q114">
        <f t="shared" si="3"/>
        <v>196.62224000000001</v>
      </c>
    </row>
    <row r="115" spans="1:17">
      <c r="B115" s="4">
        <v>91999001</v>
      </c>
      <c r="C115" s="4" t="s">
        <v>246</v>
      </c>
      <c r="D115" s="4" t="s">
        <v>247</v>
      </c>
      <c r="E115" s="4">
        <v>2456821.8822164298</v>
      </c>
      <c r="F115" s="4">
        <v>196.61136999999999</v>
      </c>
      <c r="G115" s="4" t="s">
        <v>15</v>
      </c>
      <c r="H115" s="4">
        <v>1.6024999</v>
      </c>
      <c r="I115" s="4">
        <v>-19.460035000000001</v>
      </c>
      <c r="J115" s="4">
        <v>1.7953593000000001</v>
      </c>
      <c r="K115" s="4">
        <v>34.189014999999998</v>
      </c>
      <c r="L115" s="4">
        <v>1</v>
      </c>
      <c r="M115" s="4">
        <v>1.0652919E-4</v>
      </c>
      <c r="N115" s="4">
        <v>0.38827026999999997</v>
      </c>
      <c r="O115" s="5">
        <v>1.1527154E+17</v>
      </c>
      <c r="P115">
        <f t="shared" si="4"/>
        <v>0</v>
      </c>
      <c r="Q115">
        <f t="shared" si="3"/>
        <v>196.61136999999999</v>
      </c>
    </row>
    <row r="116" spans="1:17">
      <c r="B116" s="4">
        <v>91999001</v>
      </c>
      <c r="C116" s="4" t="s">
        <v>248</v>
      </c>
      <c r="D116" s="4" t="s">
        <v>249</v>
      </c>
      <c r="E116" s="4">
        <v>2456821.8845601799</v>
      </c>
      <c r="F116" s="4">
        <v>196.62222</v>
      </c>
      <c r="G116" s="4" t="s">
        <v>15</v>
      </c>
      <c r="H116" s="4">
        <v>1.6024735000000001</v>
      </c>
      <c r="I116" s="4">
        <v>-19.459887999999999</v>
      </c>
      <c r="J116" s="4">
        <v>1.7953892</v>
      </c>
      <c r="K116" s="4">
        <v>34.189149999999998</v>
      </c>
      <c r="L116" s="4">
        <v>1</v>
      </c>
      <c r="M116" s="4">
        <v>1.0653147000000001E-4</v>
      </c>
      <c r="N116" s="4">
        <v>0.38826954000000002</v>
      </c>
      <c r="O116" s="5">
        <v>1.152765E+17</v>
      </c>
      <c r="P116">
        <f t="shared" si="4"/>
        <v>0</v>
      </c>
      <c r="Q116">
        <f t="shared" si="3"/>
        <v>196.62222</v>
      </c>
    </row>
    <row r="117" spans="1:17">
      <c r="B117" s="4">
        <v>91999001</v>
      </c>
      <c r="C117" s="4" t="s">
        <v>250</v>
      </c>
      <c r="D117" s="4" t="s">
        <v>251</v>
      </c>
      <c r="E117" s="4">
        <v>2456821.88690972</v>
      </c>
      <c r="F117" s="4">
        <v>196.62222</v>
      </c>
      <c r="G117" s="4" t="s">
        <v>15</v>
      </c>
      <c r="H117" s="4">
        <v>1.6024471</v>
      </c>
      <c r="I117" s="4">
        <v>-19.45974</v>
      </c>
      <c r="J117" s="4">
        <v>1.7954190999999999</v>
      </c>
      <c r="K117" s="4">
        <v>34.189286000000003</v>
      </c>
      <c r="L117" s="4">
        <v>1</v>
      </c>
      <c r="M117" s="4">
        <v>1.0653375E-4</v>
      </c>
      <c r="N117" s="4">
        <v>0.38826881000000002</v>
      </c>
      <c r="O117" s="5">
        <v>1.1528147E+17</v>
      </c>
      <c r="P117">
        <f t="shared" si="4"/>
        <v>0</v>
      </c>
      <c r="Q117">
        <f t="shared" si="3"/>
        <v>196.62222</v>
      </c>
    </row>
    <row r="118" spans="1:17">
      <c r="B118" s="4">
        <v>91999001</v>
      </c>
      <c r="C118" s="4" t="s">
        <v>252</v>
      </c>
      <c r="D118" s="4" t="s">
        <v>253</v>
      </c>
      <c r="E118" s="4">
        <v>2456821.8892476801</v>
      </c>
      <c r="F118" s="4">
        <v>196.62224000000001</v>
      </c>
      <c r="G118" s="4" t="s">
        <v>15</v>
      </c>
      <c r="H118" s="4">
        <v>1.6024208</v>
      </c>
      <c r="I118" s="4">
        <v>-19.459593000000002</v>
      </c>
      <c r="J118" s="4">
        <v>1.7954493</v>
      </c>
      <c r="K118" s="4">
        <v>34.189405000000001</v>
      </c>
      <c r="L118" s="4">
        <v>1</v>
      </c>
      <c r="M118" s="4">
        <v>1.0653602E-4</v>
      </c>
      <c r="N118" s="4">
        <v>0.38826815999999997</v>
      </c>
      <c r="O118" s="5">
        <v>1.1528641E+17</v>
      </c>
      <c r="P118">
        <f t="shared" si="4"/>
        <v>0</v>
      </c>
      <c r="Q118">
        <f t="shared" si="3"/>
        <v>196.62224000000001</v>
      </c>
    </row>
    <row r="119" spans="1:17">
      <c r="B119" s="4">
        <v>91999001</v>
      </c>
      <c r="C119" s="4" t="s">
        <v>254</v>
      </c>
      <c r="D119" s="4" t="s">
        <v>255</v>
      </c>
      <c r="E119" s="4">
        <v>2456821.8906886498</v>
      </c>
      <c r="F119" s="4">
        <v>42.545203000000001</v>
      </c>
      <c r="G119" s="4" t="s">
        <v>15</v>
      </c>
      <c r="H119" s="4">
        <v>1.6024046000000001</v>
      </c>
      <c r="I119" s="4">
        <v>-19.459502000000001</v>
      </c>
      <c r="J119" s="4">
        <v>1.7954691</v>
      </c>
      <c r="K119" s="4">
        <v>34.189425</v>
      </c>
      <c r="L119" s="4">
        <v>1</v>
      </c>
      <c r="M119" s="4">
        <v>1.0653742E-4</v>
      </c>
      <c r="N119" s="4">
        <v>0.38826804999999998</v>
      </c>
      <c r="O119" s="5">
        <v>1.1528946E+17</v>
      </c>
      <c r="P119">
        <f t="shared" si="4"/>
        <v>0</v>
      </c>
      <c r="Q119">
        <f t="shared" si="3"/>
        <v>42.545203000000001</v>
      </c>
    </row>
    <row r="120" spans="1:17">
      <c r="B120" s="4">
        <v>92000001</v>
      </c>
      <c r="C120" s="4" t="s">
        <v>256</v>
      </c>
      <c r="D120" s="4" t="s">
        <v>257</v>
      </c>
      <c r="E120" s="4">
        <v>2456821.94</v>
      </c>
      <c r="F120" s="4">
        <v>41.329013000000003</v>
      </c>
      <c r="G120" s="4" t="s">
        <v>17</v>
      </c>
      <c r="H120" s="4">
        <v>1.6018505000000001</v>
      </c>
      <c r="I120" s="4">
        <v>-19.456386999999999</v>
      </c>
      <c r="J120" s="4">
        <v>1.7960366999999999</v>
      </c>
      <c r="K120" s="4">
        <v>34.179721000000001</v>
      </c>
      <c r="L120" s="4">
        <v>0</v>
      </c>
      <c r="M120" s="4">
        <v>1.0658522E-4</v>
      </c>
      <c r="N120" s="4">
        <v>0.38832072000000001</v>
      </c>
      <c r="O120" s="5">
        <v>1.1539375E+17</v>
      </c>
      <c r="P120">
        <f t="shared" si="4"/>
        <v>0</v>
      </c>
      <c r="Q120">
        <f t="shared" si="3"/>
        <v>41.329013000000003</v>
      </c>
    </row>
    <row r="121" spans="1:17">
      <c r="B121" s="4">
        <v>92000002</v>
      </c>
      <c r="C121" s="4" t="s">
        <v>258</v>
      </c>
      <c r="D121" s="4" t="s">
        <v>259</v>
      </c>
      <c r="E121" s="4">
        <v>2456821.9428125001</v>
      </c>
      <c r="F121" s="4">
        <v>329.41606999999999</v>
      </c>
      <c r="G121" s="4" t="s">
        <v>16</v>
      </c>
      <c r="H121" s="4">
        <v>1.6018189</v>
      </c>
      <c r="I121" s="4">
        <v>-19.456209000000001</v>
      </c>
      <c r="J121" s="4">
        <v>1.7960659999999999</v>
      </c>
      <c r="K121" s="4">
        <v>34.179518999999999</v>
      </c>
      <c r="L121" s="4">
        <v>1</v>
      </c>
      <c r="M121" s="4">
        <v>1.0658796E-4</v>
      </c>
      <c r="N121" s="4">
        <v>0.38832180999999999</v>
      </c>
      <c r="O121" s="5">
        <v>1.1539971E+17</v>
      </c>
      <c r="P121">
        <f t="shared" si="4"/>
        <v>0</v>
      </c>
      <c r="Q121">
        <f t="shared" si="3"/>
        <v>0</v>
      </c>
    </row>
    <row r="122" spans="1:17">
      <c r="B122" s="4">
        <v>92001001</v>
      </c>
      <c r="C122" s="4" t="s">
        <v>260</v>
      </c>
      <c r="D122" s="4" t="s">
        <v>261</v>
      </c>
      <c r="E122" s="4">
        <v>2456821.9478009199</v>
      </c>
      <c r="F122" s="4">
        <v>254.64651000000001</v>
      </c>
      <c r="G122" s="4" t="s">
        <v>16</v>
      </c>
      <c r="H122" s="4">
        <v>1.6017627999999999</v>
      </c>
      <c r="I122" s="4">
        <v>-19.455893</v>
      </c>
      <c r="J122" s="4">
        <v>1.7961228</v>
      </c>
      <c r="K122" s="4">
        <v>34.179496999999998</v>
      </c>
      <c r="L122" s="4">
        <v>0</v>
      </c>
      <c r="M122" s="4">
        <v>1.0659279E-4</v>
      </c>
      <c r="N122" s="4">
        <v>0.38832192999999998</v>
      </c>
      <c r="O122" s="5">
        <v>1.1541027E+17</v>
      </c>
      <c r="P122">
        <f t="shared" si="4"/>
        <v>254.64651000000001</v>
      </c>
      <c r="Q122">
        <f t="shared" si="3"/>
        <v>0</v>
      </c>
    </row>
    <row r="123" spans="1:17">
      <c r="B123" s="4">
        <v>92001002</v>
      </c>
      <c r="C123" s="4" t="s">
        <v>262</v>
      </c>
      <c r="D123" s="4" t="s">
        <v>263</v>
      </c>
      <c r="E123" s="4">
        <v>2456821.9525347198</v>
      </c>
      <c r="F123" s="4">
        <v>270.40174999999999</v>
      </c>
      <c r="G123" s="4" t="s">
        <v>16</v>
      </c>
      <c r="H123" s="4">
        <v>1.6017096</v>
      </c>
      <c r="I123" s="4">
        <v>-19.455593</v>
      </c>
      <c r="J123" s="4">
        <v>1.7961806</v>
      </c>
      <c r="K123" s="4">
        <v>34.179648999999998</v>
      </c>
      <c r="L123" s="4">
        <v>1</v>
      </c>
      <c r="M123" s="4">
        <v>1.0659738E-4</v>
      </c>
      <c r="N123" s="4">
        <v>0.38832109999999997</v>
      </c>
      <c r="O123" s="5">
        <v>1.1542029E+17</v>
      </c>
      <c r="P123">
        <f t="shared" si="4"/>
        <v>270.40174999999999</v>
      </c>
      <c r="Q123">
        <f t="shared" si="3"/>
        <v>0</v>
      </c>
    </row>
    <row r="124" spans="1:17" s="6" customFormat="1">
      <c r="B124" s="6">
        <v>33435001</v>
      </c>
      <c r="C124" s="6" t="s">
        <v>264</v>
      </c>
      <c r="D124" s="6" t="s">
        <v>265</v>
      </c>
      <c r="E124" s="6">
        <v>2456925.2207986098</v>
      </c>
      <c r="F124" s="6">
        <v>118.86161</v>
      </c>
      <c r="G124" s="6" t="s">
        <v>219</v>
      </c>
      <c r="H124" s="6">
        <v>1.1530589</v>
      </c>
      <c r="I124" s="6">
        <v>11.467772</v>
      </c>
      <c r="J124" s="6">
        <v>1.4773729</v>
      </c>
      <c r="K124" s="6">
        <v>42.639657999999997</v>
      </c>
      <c r="L124" s="6">
        <v>1</v>
      </c>
      <c r="M124" s="6">
        <v>5.4303629000000003E-4</v>
      </c>
      <c r="N124" s="6">
        <v>0.35528197</v>
      </c>
      <c r="O124" s="7">
        <v>2.7322662E+17</v>
      </c>
      <c r="P124">
        <f t="shared" si="4"/>
        <v>118.86161</v>
      </c>
      <c r="Q124">
        <f t="shared" si="3"/>
        <v>118.86161</v>
      </c>
    </row>
    <row r="125" spans="1:17" s="6" customFormat="1">
      <c r="B125" s="6">
        <v>33435002</v>
      </c>
      <c r="C125" s="6" t="s">
        <v>266</v>
      </c>
      <c r="D125" s="6" t="s">
        <v>267</v>
      </c>
      <c r="E125" s="6">
        <v>2456925.22405671</v>
      </c>
      <c r="F125" s="6">
        <v>278.31738000000001</v>
      </c>
      <c r="G125" s="6" t="s">
        <v>16</v>
      </c>
      <c r="H125" s="6">
        <v>1.1530805</v>
      </c>
      <c r="I125" s="6">
        <v>11.468814</v>
      </c>
      <c r="J125" s="6">
        <v>1.4773073999999999</v>
      </c>
      <c r="K125" s="6">
        <v>42.641582</v>
      </c>
      <c r="L125" s="6">
        <v>1</v>
      </c>
      <c r="M125" s="6">
        <v>5.4310695999999997E-4</v>
      </c>
      <c r="N125" s="6">
        <v>0.35527502</v>
      </c>
      <c r="O125" s="7">
        <v>2.7321424E+17</v>
      </c>
      <c r="P125">
        <f t="shared" si="4"/>
        <v>0</v>
      </c>
      <c r="Q125">
        <f t="shared" si="3"/>
        <v>0</v>
      </c>
    </row>
    <row r="126" spans="1:17" s="6" customFormat="1">
      <c r="B126" s="6">
        <v>33436001</v>
      </c>
      <c r="C126" s="6" t="s">
        <v>268</v>
      </c>
      <c r="D126" s="6" t="s">
        <v>269</v>
      </c>
      <c r="E126" s="6">
        <v>2456925.2289236099</v>
      </c>
      <c r="F126" s="6">
        <v>176.18514999999999</v>
      </c>
      <c r="G126" s="6" t="s">
        <v>16</v>
      </c>
      <c r="H126" s="6">
        <v>1.1531127000000001</v>
      </c>
      <c r="I126" s="6">
        <v>11.470369</v>
      </c>
      <c r="J126" s="6">
        <v>1.4772097</v>
      </c>
      <c r="K126" s="6">
        <v>42.644455999999998</v>
      </c>
      <c r="L126" s="6">
        <v>1</v>
      </c>
      <c r="M126" s="6">
        <v>5.4321253999999996E-4</v>
      </c>
      <c r="N126" s="6">
        <v>0.35526463000000003</v>
      </c>
      <c r="O126" s="7">
        <v>2.7319575E+17</v>
      </c>
      <c r="P126">
        <f t="shared" si="4"/>
        <v>176.18514999999999</v>
      </c>
      <c r="Q126">
        <f t="shared" si="3"/>
        <v>0</v>
      </c>
    </row>
    <row r="127" spans="1:17" s="6" customFormat="1">
      <c r="B127" s="6">
        <v>33436002</v>
      </c>
      <c r="C127" s="6" t="s">
        <v>270</v>
      </c>
      <c r="D127" s="6" t="s">
        <v>271</v>
      </c>
      <c r="E127" s="6">
        <v>2456925.2338888799</v>
      </c>
      <c r="F127" s="6">
        <v>179.03</v>
      </c>
      <c r="G127" s="6" t="s">
        <v>16</v>
      </c>
      <c r="H127" s="6">
        <v>1.1531456</v>
      </c>
      <c r="I127" s="6">
        <v>11.471956</v>
      </c>
      <c r="J127" s="6">
        <v>1.4771099999999999</v>
      </c>
      <c r="K127" s="6">
        <v>42.647387999999999</v>
      </c>
      <c r="L127" s="6">
        <v>1</v>
      </c>
      <c r="M127" s="6">
        <v>5.4332025999999996E-4</v>
      </c>
      <c r="N127" s="6">
        <v>0.35525403</v>
      </c>
      <c r="O127" s="7">
        <v>2.7317688E+17</v>
      </c>
      <c r="P127">
        <f t="shared" si="4"/>
        <v>179.03</v>
      </c>
      <c r="Q127">
        <f t="shared" si="3"/>
        <v>0</v>
      </c>
    </row>
    <row r="128" spans="1:17" s="6" customFormat="1">
      <c r="B128" s="6">
        <v>33436002</v>
      </c>
      <c r="C128" s="6" t="s">
        <v>272</v>
      </c>
      <c r="D128" s="6" t="s">
        <v>273</v>
      </c>
      <c r="E128" s="6">
        <v>2456925.2365624998</v>
      </c>
      <c r="F128" s="6">
        <v>35.664738999999997</v>
      </c>
      <c r="G128" s="6" t="s">
        <v>17</v>
      </c>
      <c r="H128" s="6">
        <v>1.1531632999999999</v>
      </c>
      <c r="I128" s="6">
        <v>11.472810000000001</v>
      </c>
      <c r="J128" s="6">
        <v>1.4770563000000001</v>
      </c>
      <c r="K128" s="6">
        <v>42.648966999999999</v>
      </c>
      <c r="L128" s="6">
        <v>1</v>
      </c>
      <c r="M128" s="6">
        <v>5.4337826000000001E-4</v>
      </c>
      <c r="N128" s="6">
        <v>0.35524832000000001</v>
      </c>
      <c r="O128" s="7">
        <v>2.7316672E+17</v>
      </c>
      <c r="P128">
        <f t="shared" si="4"/>
        <v>35.664738999999997</v>
      </c>
      <c r="Q128">
        <f t="shared" si="3"/>
        <v>35.664738999999997</v>
      </c>
    </row>
    <row r="129" spans="1:17" s="6" customFormat="1">
      <c r="B129" s="6">
        <v>33437001</v>
      </c>
      <c r="C129" s="6" t="s">
        <v>274</v>
      </c>
      <c r="D129" s="6" t="s">
        <v>275</v>
      </c>
      <c r="E129" s="6">
        <v>2456925.42063078</v>
      </c>
      <c r="F129" s="6">
        <v>147.95264</v>
      </c>
      <c r="G129" s="6" t="s">
        <v>219</v>
      </c>
      <c r="H129" s="6">
        <v>1.1543862</v>
      </c>
      <c r="I129" s="6">
        <v>11.531487</v>
      </c>
      <c r="J129" s="6">
        <v>1.4733585</v>
      </c>
      <c r="K129" s="6">
        <v>42.757342000000001</v>
      </c>
      <c r="L129" s="6">
        <v>1</v>
      </c>
      <c r="M129" s="6">
        <v>5.4736358999999996E-4</v>
      </c>
      <c r="N129" s="6">
        <v>0.35485737000000001</v>
      </c>
      <c r="O129" s="7">
        <v>2.7246544E+17</v>
      </c>
      <c r="P129">
        <f t="shared" si="4"/>
        <v>0</v>
      </c>
      <c r="Q129">
        <f t="shared" ref="Q129:Q192" si="5">IF(G129=$G$89, 0, F129)</f>
        <v>147.95264</v>
      </c>
    </row>
    <row r="130" spans="1:17" s="6" customFormat="1">
      <c r="A130" s="6" t="s">
        <v>571</v>
      </c>
      <c r="B130" s="6">
        <v>33437002</v>
      </c>
      <c r="C130" s="6" t="s">
        <v>276</v>
      </c>
      <c r="D130" s="6" t="s">
        <v>277</v>
      </c>
      <c r="E130" s="6">
        <v>2456925.4229224501</v>
      </c>
      <c r="F130" s="6">
        <v>196.62224000000001</v>
      </c>
      <c r="G130" s="6" t="s">
        <v>14</v>
      </c>
      <c r="H130" s="6">
        <v>1.1544015000000001</v>
      </c>
      <c r="I130" s="6">
        <v>11.532215000000001</v>
      </c>
      <c r="J130" s="6">
        <v>1.4733124</v>
      </c>
      <c r="K130" s="6">
        <v>42.758695000000003</v>
      </c>
      <c r="L130" s="6">
        <v>1</v>
      </c>
      <c r="M130" s="6">
        <v>5.4741309999999999E-4</v>
      </c>
      <c r="N130" s="6">
        <v>0.35485251000000001</v>
      </c>
      <c r="O130" s="7">
        <v>2.7245668E+17</v>
      </c>
      <c r="P130">
        <f t="shared" ref="P130:P193" si="6">IF(G129=$G$89, F130,0)</f>
        <v>0</v>
      </c>
      <c r="Q130">
        <f t="shared" si="5"/>
        <v>196.62224000000001</v>
      </c>
    </row>
    <row r="131" spans="1:17" s="6" customFormat="1">
      <c r="B131" s="6">
        <v>33437002</v>
      </c>
      <c r="C131" s="6" t="s">
        <v>278</v>
      </c>
      <c r="D131" s="6" t="s">
        <v>279</v>
      </c>
      <c r="E131" s="6">
        <v>2456925.4252372598</v>
      </c>
      <c r="F131" s="6">
        <v>190.791</v>
      </c>
      <c r="G131" s="6" t="s">
        <v>14</v>
      </c>
      <c r="H131" s="6">
        <v>1.1544169</v>
      </c>
      <c r="I131" s="6">
        <v>11.532952</v>
      </c>
      <c r="J131" s="6">
        <v>1.4732658999999999</v>
      </c>
      <c r="K131" s="6">
        <v>42.760061</v>
      </c>
      <c r="L131" s="6">
        <v>1</v>
      </c>
      <c r="M131" s="6">
        <v>5.4746312000000005E-4</v>
      </c>
      <c r="N131" s="6">
        <v>0.35484759999999999</v>
      </c>
      <c r="O131" s="7">
        <v>2.7244784E+17</v>
      </c>
      <c r="P131">
        <f t="shared" si="6"/>
        <v>0</v>
      </c>
      <c r="Q131">
        <f t="shared" si="5"/>
        <v>190.791</v>
      </c>
    </row>
    <row r="132" spans="1:17" s="6" customFormat="1">
      <c r="A132" s="6" t="s">
        <v>571</v>
      </c>
      <c r="B132" s="6">
        <v>33438001</v>
      </c>
      <c r="C132" s="6" t="s">
        <v>280</v>
      </c>
      <c r="D132" s="6" t="s">
        <v>281</v>
      </c>
      <c r="E132" s="6">
        <v>2456925.42777777</v>
      </c>
      <c r="F132" s="6">
        <v>196.62224000000001</v>
      </c>
      <c r="G132" s="6" t="s">
        <v>15</v>
      </c>
      <c r="H132" s="6">
        <v>1.1544338000000001</v>
      </c>
      <c r="I132" s="6">
        <v>11.533759999999999</v>
      </c>
      <c r="J132" s="6">
        <v>1.4732149000000001</v>
      </c>
      <c r="K132" s="6">
        <v>42.761560000000003</v>
      </c>
      <c r="L132" s="6">
        <v>1</v>
      </c>
      <c r="M132" s="6">
        <v>5.4751802000000001E-4</v>
      </c>
      <c r="N132" s="6">
        <v>0.35484220999999999</v>
      </c>
      <c r="O132" s="7">
        <v>2.7243814E+17</v>
      </c>
      <c r="P132">
        <f t="shared" si="6"/>
        <v>0</v>
      </c>
      <c r="Q132">
        <f t="shared" si="5"/>
        <v>196.62224000000001</v>
      </c>
    </row>
    <row r="133" spans="1:17" s="6" customFormat="1">
      <c r="B133" s="6">
        <v>33438001</v>
      </c>
      <c r="C133" s="6" t="s">
        <v>282</v>
      </c>
      <c r="D133" s="6" t="s">
        <v>283</v>
      </c>
      <c r="E133" s="6">
        <v>2456925.4301273101</v>
      </c>
      <c r="F133" s="6">
        <v>196.62222</v>
      </c>
      <c r="G133" s="6" t="s">
        <v>15</v>
      </c>
      <c r="H133" s="6">
        <v>1.1544494999999999</v>
      </c>
      <c r="I133" s="6">
        <v>11.534507</v>
      </c>
      <c r="J133" s="6">
        <v>1.4731677000000001</v>
      </c>
      <c r="K133" s="6">
        <v>42.762945999999999</v>
      </c>
      <c r="L133" s="6">
        <v>1</v>
      </c>
      <c r="M133" s="6">
        <v>5.4756879E-4</v>
      </c>
      <c r="N133" s="6">
        <v>0.35483723</v>
      </c>
      <c r="O133" s="7">
        <v>2.7242916E+17</v>
      </c>
      <c r="P133">
        <f t="shared" si="6"/>
        <v>0</v>
      </c>
      <c r="Q133">
        <f t="shared" si="5"/>
        <v>196.62222</v>
      </c>
    </row>
    <row r="134" spans="1:17" s="6" customFormat="1">
      <c r="B134" s="6">
        <v>33438001</v>
      </c>
      <c r="C134" s="6" t="s">
        <v>284</v>
      </c>
      <c r="D134" s="6" t="s">
        <v>285</v>
      </c>
      <c r="E134" s="6">
        <v>2456925.4324710602</v>
      </c>
      <c r="F134" s="6">
        <v>196.61141000000001</v>
      </c>
      <c r="G134" s="6" t="s">
        <v>15</v>
      </c>
      <c r="H134" s="6">
        <v>1.1544650999999999</v>
      </c>
      <c r="I134" s="6">
        <v>11.535252</v>
      </c>
      <c r="J134" s="6">
        <v>1.4731205999999999</v>
      </c>
      <c r="K134" s="6">
        <v>42.764302999999998</v>
      </c>
      <c r="L134" s="6">
        <v>1</v>
      </c>
      <c r="M134" s="6">
        <v>5.4761941000000005E-4</v>
      </c>
      <c r="N134" s="6">
        <v>0.35483236000000001</v>
      </c>
      <c r="O134" s="7">
        <v>2.7242021E+17</v>
      </c>
      <c r="P134">
        <f t="shared" si="6"/>
        <v>0</v>
      </c>
      <c r="Q134">
        <f t="shared" si="5"/>
        <v>196.61141000000001</v>
      </c>
    </row>
    <row r="135" spans="1:17" s="6" customFormat="1">
      <c r="B135" s="6">
        <v>33438001</v>
      </c>
      <c r="C135" s="6" t="s">
        <v>286</v>
      </c>
      <c r="D135" s="6" t="s">
        <v>287</v>
      </c>
      <c r="E135" s="6">
        <v>2456925.4348148098</v>
      </c>
      <c r="F135" s="6">
        <v>196.63310000000001</v>
      </c>
      <c r="G135" s="6" t="s">
        <v>15</v>
      </c>
      <c r="H135" s="6">
        <v>1.1544806999999999</v>
      </c>
      <c r="I135" s="6">
        <v>11.535997</v>
      </c>
      <c r="J135" s="6">
        <v>1.4730734999999999</v>
      </c>
      <c r="K135" s="6">
        <v>42.765653</v>
      </c>
      <c r="L135" s="6">
        <v>1</v>
      </c>
      <c r="M135" s="6">
        <v>5.4767002999999998E-4</v>
      </c>
      <c r="N135" s="6">
        <v>0.35482751000000001</v>
      </c>
      <c r="O135" s="7">
        <v>2.7241126E+17</v>
      </c>
      <c r="P135">
        <f t="shared" si="6"/>
        <v>0</v>
      </c>
      <c r="Q135">
        <f t="shared" si="5"/>
        <v>196.63310000000001</v>
      </c>
    </row>
    <row r="136" spans="1:17" s="6" customFormat="1">
      <c r="B136" s="6">
        <v>33438001</v>
      </c>
      <c r="C136" s="6" t="s">
        <v>288</v>
      </c>
      <c r="D136" s="6" t="s">
        <v>289</v>
      </c>
      <c r="E136" s="6">
        <v>2456925.4371643499</v>
      </c>
      <c r="F136" s="6">
        <v>196.62224000000001</v>
      </c>
      <c r="G136" s="6" t="s">
        <v>15</v>
      </c>
      <c r="H136" s="6">
        <v>1.1544962999999999</v>
      </c>
      <c r="I136" s="6">
        <v>11.536744000000001</v>
      </c>
      <c r="J136" s="6">
        <v>1.4730262000000001</v>
      </c>
      <c r="K136" s="6">
        <v>42.767007</v>
      </c>
      <c r="L136" s="6">
        <v>1</v>
      </c>
      <c r="M136" s="6">
        <v>5.4772078000000005E-4</v>
      </c>
      <c r="N136" s="6">
        <v>0.35482265000000002</v>
      </c>
      <c r="O136" s="7">
        <v>2.7240229E+17</v>
      </c>
      <c r="P136">
        <f t="shared" si="6"/>
        <v>0</v>
      </c>
      <c r="Q136">
        <f t="shared" si="5"/>
        <v>196.62224000000001</v>
      </c>
    </row>
    <row r="137" spans="1:17" s="6" customFormat="1">
      <c r="B137" s="6">
        <v>33438001</v>
      </c>
      <c r="C137" s="6" t="s">
        <v>290</v>
      </c>
      <c r="D137" s="6" t="s">
        <v>291</v>
      </c>
      <c r="E137" s="6">
        <v>2456925.4386053202</v>
      </c>
      <c r="F137" s="6">
        <v>43.185896999999997</v>
      </c>
      <c r="G137" s="6" t="s">
        <v>15</v>
      </c>
      <c r="H137" s="6">
        <v>1.1545059</v>
      </c>
      <c r="I137" s="6">
        <v>11.537202000000001</v>
      </c>
      <c r="J137" s="6">
        <v>1.4729973000000001</v>
      </c>
      <c r="K137" s="6">
        <v>42.767853000000002</v>
      </c>
      <c r="L137" s="6">
        <v>1</v>
      </c>
      <c r="M137" s="6">
        <v>5.4775189999999995E-4</v>
      </c>
      <c r="N137" s="6">
        <v>0.35481961000000001</v>
      </c>
      <c r="O137" s="7">
        <v>2.7239678E+17</v>
      </c>
      <c r="P137">
        <f t="shared" si="6"/>
        <v>0</v>
      </c>
      <c r="Q137">
        <f t="shared" si="5"/>
        <v>43.185896999999997</v>
      </c>
    </row>
    <row r="138" spans="1:17" s="6" customFormat="1">
      <c r="B138" s="6">
        <v>92016001</v>
      </c>
      <c r="C138" s="6" t="s">
        <v>292</v>
      </c>
      <c r="D138" s="6" t="s">
        <v>293</v>
      </c>
      <c r="E138" s="6">
        <v>2456925.62625578</v>
      </c>
      <c r="F138" s="6">
        <v>135.6386</v>
      </c>
      <c r="G138" s="6" t="s">
        <v>17</v>
      </c>
      <c r="H138" s="6">
        <v>1.1557598</v>
      </c>
      <c r="I138" s="6">
        <v>11.596724999999999</v>
      </c>
      <c r="J138" s="6">
        <v>1.4692251999999999</v>
      </c>
      <c r="K138" s="6">
        <v>42.877240999999998</v>
      </c>
      <c r="L138" s="6">
        <v>1</v>
      </c>
      <c r="M138" s="6">
        <v>5.5179355000000005E-4</v>
      </c>
      <c r="N138" s="6">
        <v>0.35442931999999999</v>
      </c>
      <c r="O138" s="7">
        <v>2.7167777E+17</v>
      </c>
      <c r="P138">
        <f t="shared" si="6"/>
        <v>0</v>
      </c>
      <c r="Q138">
        <f t="shared" si="5"/>
        <v>135.6386</v>
      </c>
    </row>
    <row r="139" spans="1:17" s="6" customFormat="1">
      <c r="B139" s="6">
        <v>92016002</v>
      </c>
      <c r="C139" s="6" t="s">
        <v>294</v>
      </c>
      <c r="D139" s="6" t="s">
        <v>295</v>
      </c>
      <c r="E139" s="6">
        <v>2456925.6296180501</v>
      </c>
      <c r="F139" s="6">
        <v>276.80808999999999</v>
      </c>
      <c r="G139" s="6" t="s">
        <v>16</v>
      </c>
      <c r="H139" s="6">
        <v>1.1557823</v>
      </c>
      <c r="I139" s="6">
        <v>11.597789000000001</v>
      </c>
      <c r="J139" s="6">
        <v>1.4691574999999999</v>
      </c>
      <c r="K139" s="6">
        <v>42.879226000000003</v>
      </c>
      <c r="L139" s="6">
        <v>1</v>
      </c>
      <c r="M139" s="6">
        <v>5.5186574999999995E-4</v>
      </c>
      <c r="N139" s="6">
        <v>0.35442228999999997</v>
      </c>
      <c r="O139" s="7">
        <v>2.7166486E+17</v>
      </c>
      <c r="P139">
        <f t="shared" si="6"/>
        <v>0</v>
      </c>
      <c r="Q139">
        <f t="shared" si="5"/>
        <v>0</v>
      </c>
    </row>
    <row r="140" spans="1:17" s="6" customFormat="1">
      <c r="B140" s="6">
        <v>92017001</v>
      </c>
      <c r="C140" s="6" t="s">
        <v>296</v>
      </c>
      <c r="D140" s="6" t="s">
        <v>297</v>
      </c>
      <c r="E140" s="6">
        <v>2456925.6344733802</v>
      </c>
      <c r="F140" s="6">
        <v>173.65519</v>
      </c>
      <c r="G140" s="6" t="s">
        <v>16</v>
      </c>
      <c r="H140" s="6">
        <v>1.1558147999999999</v>
      </c>
      <c r="I140" s="6">
        <v>11.599326</v>
      </c>
      <c r="J140" s="6">
        <v>1.4690599</v>
      </c>
      <c r="K140" s="6">
        <v>42.882057000000003</v>
      </c>
      <c r="L140" s="6">
        <v>1</v>
      </c>
      <c r="M140" s="6">
        <v>5.5197003000000003E-4</v>
      </c>
      <c r="N140" s="6">
        <v>0.35441226999999997</v>
      </c>
      <c r="O140" s="7">
        <v>2.7164622E+17</v>
      </c>
      <c r="P140">
        <f t="shared" si="6"/>
        <v>173.65519</v>
      </c>
      <c r="Q140">
        <f t="shared" si="5"/>
        <v>0</v>
      </c>
    </row>
    <row r="141" spans="1:17" s="6" customFormat="1">
      <c r="B141" s="6">
        <v>92017002</v>
      </c>
      <c r="C141" s="6" t="s">
        <v>298</v>
      </c>
      <c r="D141" s="6" t="s">
        <v>299</v>
      </c>
      <c r="E141" s="6">
        <v>2456925.6394502302</v>
      </c>
      <c r="F141" s="6">
        <v>165.73956000000001</v>
      </c>
      <c r="G141" s="6" t="s">
        <v>16</v>
      </c>
      <c r="H141" s="6">
        <v>1.1558481</v>
      </c>
      <c r="I141" s="6">
        <v>11.600901</v>
      </c>
      <c r="J141" s="6">
        <v>1.4689597999999999</v>
      </c>
      <c r="K141" s="6">
        <v>42.884925000000003</v>
      </c>
      <c r="L141" s="6">
        <v>1</v>
      </c>
      <c r="M141" s="6">
        <v>5.5207694000000002E-4</v>
      </c>
      <c r="N141" s="6">
        <v>0.35440212999999998</v>
      </c>
      <c r="O141" s="7">
        <v>2.7162711E+17</v>
      </c>
      <c r="P141">
        <f t="shared" si="6"/>
        <v>165.73956000000001</v>
      </c>
      <c r="Q141">
        <f t="shared" si="5"/>
        <v>0</v>
      </c>
    </row>
    <row r="142" spans="1:17" s="6" customFormat="1">
      <c r="B142" s="6">
        <v>92017002</v>
      </c>
      <c r="C142" s="6" t="s">
        <v>300</v>
      </c>
      <c r="D142" s="6" t="s">
        <v>301</v>
      </c>
      <c r="E142" s="6">
        <v>2456925.6421180498</v>
      </c>
      <c r="F142" s="6">
        <v>35.664582000000003</v>
      </c>
      <c r="G142" s="6" t="s">
        <v>17</v>
      </c>
      <c r="H142" s="6">
        <v>1.1558660000000001</v>
      </c>
      <c r="I142" s="6">
        <v>11.601744999999999</v>
      </c>
      <c r="J142" s="6">
        <v>1.4689061999999999</v>
      </c>
      <c r="K142" s="6">
        <v>42.886460999999997</v>
      </c>
      <c r="L142" s="6">
        <v>1</v>
      </c>
      <c r="M142" s="6">
        <v>5.5213414999999997E-4</v>
      </c>
      <c r="N142" s="6">
        <v>0.35439670000000001</v>
      </c>
      <c r="O142" s="7">
        <v>2.7161684E+17</v>
      </c>
      <c r="P142">
        <f t="shared" si="6"/>
        <v>35.664582000000003</v>
      </c>
      <c r="Q142">
        <f t="shared" si="5"/>
        <v>35.664582000000003</v>
      </c>
    </row>
    <row r="143" spans="1:17">
      <c r="B143">
        <v>92018001</v>
      </c>
      <c r="C143" t="s">
        <v>302</v>
      </c>
      <c r="D143" t="s">
        <v>303</v>
      </c>
      <c r="E143">
        <v>2456963.0581365698</v>
      </c>
      <c r="F143">
        <v>147.30108000000001</v>
      </c>
      <c r="G143" t="s">
        <v>50</v>
      </c>
      <c r="H143">
        <v>1.4988872</v>
      </c>
      <c r="I143">
        <v>18.734152999999999</v>
      </c>
      <c r="J143">
        <v>0.95371282999999996</v>
      </c>
      <c r="K143">
        <v>40.589827</v>
      </c>
      <c r="L143">
        <v>1</v>
      </c>
      <c r="M143">
        <v>3.7280416999999999E-4</v>
      </c>
      <c r="N143">
        <v>0.36151413999999998</v>
      </c>
      <c r="O143" s="1">
        <v>1.4299598E+17</v>
      </c>
      <c r="P143">
        <f t="shared" si="6"/>
        <v>0</v>
      </c>
      <c r="Q143">
        <f t="shared" si="5"/>
        <v>147.30108000000001</v>
      </c>
    </row>
    <row r="144" spans="1:17">
      <c r="B144">
        <v>92018002</v>
      </c>
      <c r="C144" t="s">
        <v>304</v>
      </c>
      <c r="D144" t="s">
        <v>305</v>
      </c>
      <c r="E144">
        <v>2456963.05939236</v>
      </c>
      <c r="F144">
        <v>22.412780999999999</v>
      </c>
      <c r="G144" t="s">
        <v>16</v>
      </c>
      <c r="H144">
        <v>1.4989007999999999</v>
      </c>
      <c r="I144">
        <v>18.734269999999999</v>
      </c>
      <c r="J144">
        <v>0.95371362000000004</v>
      </c>
      <c r="K144">
        <v>40.589157</v>
      </c>
      <c r="L144">
        <v>1</v>
      </c>
      <c r="M144">
        <v>3.7279821000000001E-4</v>
      </c>
      <c r="N144">
        <v>0.36151620000000001</v>
      </c>
      <c r="O144" s="1">
        <v>1.4299206E+17</v>
      </c>
      <c r="P144">
        <f t="shared" si="6"/>
        <v>0</v>
      </c>
      <c r="Q144">
        <f t="shared" si="5"/>
        <v>0</v>
      </c>
    </row>
    <row r="145" spans="1:17">
      <c r="B145">
        <v>92018002</v>
      </c>
      <c r="C145" t="s">
        <v>306</v>
      </c>
      <c r="D145" t="s">
        <v>307</v>
      </c>
      <c r="E145">
        <v>2456963.06086805</v>
      </c>
      <c r="F145">
        <v>223.20486</v>
      </c>
      <c r="G145" t="s">
        <v>16</v>
      </c>
      <c r="H145">
        <v>1.4989167000000001</v>
      </c>
      <c r="I145">
        <v>18.734407000000001</v>
      </c>
      <c r="J145">
        <v>0.95371454</v>
      </c>
      <c r="K145">
        <v>40.588371000000002</v>
      </c>
      <c r="L145">
        <v>1</v>
      </c>
      <c r="M145">
        <v>3.7279121E-4</v>
      </c>
      <c r="N145">
        <v>0.36151863000000001</v>
      </c>
      <c r="O145" s="1">
        <v>1.4298746E+17</v>
      </c>
      <c r="P145">
        <f t="shared" si="6"/>
        <v>223.20486</v>
      </c>
      <c r="Q145">
        <f t="shared" si="5"/>
        <v>0</v>
      </c>
    </row>
    <row r="146" spans="1:17">
      <c r="B146">
        <v>92018002</v>
      </c>
      <c r="C146" t="s">
        <v>308</v>
      </c>
      <c r="D146" t="s">
        <v>309</v>
      </c>
      <c r="E146">
        <v>2456963.0623379601</v>
      </c>
      <c r="F146">
        <v>21.728683</v>
      </c>
      <c r="G146" t="s">
        <v>16</v>
      </c>
      <c r="H146">
        <v>1.4989326000000001</v>
      </c>
      <c r="I146">
        <v>18.734542999999999</v>
      </c>
      <c r="J146">
        <v>0.95371545999999996</v>
      </c>
      <c r="K146">
        <v>40.587587999999997</v>
      </c>
      <c r="L146">
        <v>1</v>
      </c>
      <c r="M146">
        <v>3.7278423999999999E-4</v>
      </c>
      <c r="N146">
        <v>0.36152104000000002</v>
      </c>
      <c r="O146" s="1">
        <v>1.4298287E+17</v>
      </c>
      <c r="P146">
        <f t="shared" si="6"/>
        <v>21.728683</v>
      </c>
      <c r="Q146">
        <f t="shared" si="5"/>
        <v>0</v>
      </c>
    </row>
    <row r="147" spans="1:17">
      <c r="B147">
        <v>92019001</v>
      </c>
      <c r="C147" t="s">
        <v>310</v>
      </c>
      <c r="D147" t="s">
        <v>311</v>
      </c>
      <c r="E147">
        <v>2456963.0628587902</v>
      </c>
      <c r="F147">
        <v>21.424616</v>
      </c>
      <c r="G147" t="s">
        <v>16</v>
      </c>
      <c r="H147">
        <v>1.4989383000000001</v>
      </c>
      <c r="I147">
        <v>18.734591000000002</v>
      </c>
      <c r="J147">
        <v>0.95371611999999995</v>
      </c>
      <c r="K147">
        <v>40.587252999999997</v>
      </c>
      <c r="L147">
        <v>1</v>
      </c>
      <c r="M147">
        <v>3.7278176999999999E-4</v>
      </c>
      <c r="N147">
        <v>0.36152206999999997</v>
      </c>
      <c r="O147" s="1">
        <v>1.4298125E+17</v>
      </c>
      <c r="P147">
        <f t="shared" si="6"/>
        <v>21.424616</v>
      </c>
      <c r="Q147">
        <f t="shared" si="5"/>
        <v>0</v>
      </c>
    </row>
    <row r="148" spans="1:17">
      <c r="B148">
        <v>92019001</v>
      </c>
      <c r="C148" t="s">
        <v>312</v>
      </c>
      <c r="D148" t="s">
        <v>313</v>
      </c>
      <c r="E148">
        <v>2456963.06431713</v>
      </c>
      <c r="F148">
        <v>118.21322000000001</v>
      </c>
      <c r="G148" t="s">
        <v>16</v>
      </c>
      <c r="H148">
        <v>1.4989539999999999</v>
      </c>
      <c r="I148">
        <v>18.734726999999999</v>
      </c>
      <c r="J148">
        <v>0.95371839999999997</v>
      </c>
      <c r="K148">
        <v>40.586244999999998</v>
      </c>
      <c r="L148">
        <v>1</v>
      </c>
      <c r="M148">
        <v>3.7277485E-4</v>
      </c>
      <c r="N148">
        <v>0.36152519</v>
      </c>
      <c r="O148" s="1">
        <v>1.429767E+17</v>
      </c>
      <c r="P148">
        <f t="shared" si="6"/>
        <v>118.21322000000001</v>
      </c>
      <c r="Q148">
        <f t="shared" si="5"/>
        <v>0</v>
      </c>
    </row>
    <row r="149" spans="1:17">
      <c r="B149">
        <v>92019001</v>
      </c>
      <c r="C149" t="s">
        <v>314</v>
      </c>
      <c r="D149" t="s">
        <v>315</v>
      </c>
      <c r="E149">
        <v>2456963.06579861</v>
      </c>
      <c r="F149">
        <v>14.756294</v>
      </c>
      <c r="G149" t="s">
        <v>16</v>
      </c>
      <c r="H149">
        <v>1.4989701</v>
      </c>
      <c r="I149">
        <v>18.734864000000002</v>
      </c>
      <c r="J149">
        <v>0.95372071999999997</v>
      </c>
      <c r="K149">
        <v>40.58522</v>
      </c>
      <c r="L149">
        <v>1</v>
      </c>
      <c r="M149">
        <v>3.7276783000000002E-4</v>
      </c>
      <c r="N149">
        <v>0.36152835</v>
      </c>
      <c r="O149" s="1">
        <v>1.4297208E+17</v>
      </c>
      <c r="P149">
        <f t="shared" si="6"/>
        <v>14.756294</v>
      </c>
      <c r="Q149">
        <f t="shared" si="5"/>
        <v>0</v>
      </c>
    </row>
    <row r="150" spans="1:17">
      <c r="B150">
        <v>92020002</v>
      </c>
      <c r="C150" t="s">
        <v>316</v>
      </c>
      <c r="D150" t="s">
        <v>317</v>
      </c>
      <c r="E150">
        <v>2456963.0712268502</v>
      </c>
      <c r="F150">
        <v>115.90043</v>
      </c>
      <c r="G150" t="s">
        <v>16</v>
      </c>
      <c r="H150">
        <v>1.4990288000000001</v>
      </c>
      <c r="I150">
        <v>18.735368000000001</v>
      </c>
      <c r="J150">
        <v>0.95373087999999995</v>
      </c>
      <c r="K150">
        <v>40.581288000000001</v>
      </c>
      <c r="L150">
        <v>1</v>
      </c>
      <c r="M150">
        <v>3.7274208000000002E-4</v>
      </c>
      <c r="N150">
        <v>0.36154048999999999</v>
      </c>
      <c r="O150" s="1">
        <v>1.4295514E+17</v>
      </c>
      <c r="P150">
        <f t="shared" si="6"/>
        <v>115.90043</v>
      </c>
      <c r="Q150">
        <f t="shared" si="5"/>
        <v>0</v>
      </c>
    </row>
    <row r="151" spans="1:17">
      <c r="B151">
        <v>92020002</v>
      </c>
      <c r="C151" t="s">
        <v>318</v>
      </c>
      <c r="D151" t="s">
        <v>319</v>
      </c>
      <c r="E151">
        <v>2456963.07264467</v>
      </c>
      <c r="F151">
        <v>0.76604046999999997</v>
      </c>
      <c r="G151" t="s">
        <v>17</v>
      </c>
      <c r="H151">
        <v>1.4990441999999999</v>
      </c>
      <c r="I151">
        <v>18.735499999999998</v>
      </c>
      <c r="J151">
        <v>0.95373443000000002</v>
      </c>
      <c r="K151">
        <v>40.580165999999998</v>
      </c>
      <c r="L151">
        <v>1</v>
      </c>
      <c r="M151">
        <v>3.7273535000000003E-4</v>
      </c>
      <c r="N151">
        <v>0.36154396</v>
      </c>
      <c r="O151" s="1">
        <v>1.4295071E+17</v>
      </c>
      <c r="P151">
        <f t="shared" si="6"/>
        <v>0.76604046999999997</v>
      </c>
      <c r="Q151">
        <f t="shared" si="5"/>
        <v>0.76604046999999997</v>
      </c>
    </row>
    <row r="152" spans="1:17">
      <c r="B152">
        <v>92021001</v>
      </c>
      <c r="C152" t="s">
        <v>320</v>
      </c>
      <c r="D152" t="s">
        <v>321</v>
      </c>
      <c r="E152">
        <v>2456963.1250868002</v>
      </c>
      <c r="F152">
        <v>97.795353000000006</v>
      </c>
      <c r="G152" t="s">
        <v>50</v>
      </c>
      <c r="H152">
        <v>1.4996117</v>
      </c>
      <c r="I152">
        <v>18.740362999999999</v>
      </c>
      <c r="J152">
        <v>0.95382122000000003</v>
      </c>
      <c r="K152">
        <v>40.555548000000002</v>
      </c>
      <c r="L152">
        <v>1</v>
      </c>
      <c r="M152">
        <v>3.7248699E-4</v>
      </c>
      <c r="N152">
        <v>0.36162014999999997</v>
      </c>
      <c r="O152" s="1">
        <v>1.42787E+17</v>
      </c>
      <c r="P152">
        <f t="shared" si="6"/>
        <v>0</v>
      </c>
      <c r="Q152">
        <f t="shared" si="5"/>
        <v>97.795353000000006</v>
      </c>
    </row>
    <row r="153" spans="1:17">
      <c r="A153" t="s">
        <v>571</v>
      </c>
      <c r="B153">
        <v>92021002</v>
      </c>
      <c r="C153" t="s">
        <v>322</v>
      </c>
      <c r="D153" t="s">
        <v>323</v>
      </c>
      <c r="E153">
        <v>2456963.12708912</v>
      </c>
      <c r="F153">
        <v>196.61139</v>
      </c>
      <c r="G153" t="s">
        <v>14</v>
      </c>
      <c r="H153">
        <v>1.4996334</v>
      </c>
      <c r="I153">
        <v>18.740548</v>
      </c>
      <c r="J153">
        <v>0.95382334999999996</v>
      </c>
      <c r="K153">
        <v>40.554366000000002</v>
      </c>
      <c r="L153">
        <v>1</v>
      </c>
      <c r="M153">
        <v>3.7247753000000001E-4</v>
      </c>
      <c r="N153">
        <v>0.36162381999999998</v>
      </c>
      <c r="O153" s="1">
        <v>1.4278075E+17</v>
      </c>
      <c r="P153">
        <f t="shared" si="6"/>
        <v>0</v>
      </c>
      <c r="Q153">
        <f t="shared" si="5"/>
        <v>196.61139</v>
      </c>
    </row>
    <row r="154" spans="1:17">
      <c r="B154">
        <v>92021002</v>
      </c>
      <c r="C154" t="s">
        <v>324</v>
      </c>
      <c r="D154" t="s">
        <v>325</v>
      </c>
      <c r="E154">
        <v>2456963.1294039302</v>
      </c>
      <c r="F154">
        <v>191.25793999999999</v>
      </c>
      <c r="G154" t="s">
        <v>14</v>
      </c>
      <c r="H154">
        <v>1.4996583999999999</v>
      </c>
      <c r="I154">
        <v>18.740762</v>
      </c>
      <c r="J154">
        <v>0.95382581</v>
      </c>
      <c r="K154">
        <v>40.552999</v>
      </c>
      <c r="L154">
        <v>1</v>
      </c>
      <c r="M154">
        <v>3.724666E-4</v>
      </c>
      <c r="N154">
        <v>0.36162805999999997</v>
      </c>
      <c r="O154" s="1">
        <v>1.4277353E+17</v>
      </c>
      <c r="P154">
        <f t="shared" si="6"/>
        <v>0</v>
      </c>
      <c r="Q154">
        <f t="shared" si="5"/>
        <v>191.25793999999999</v>
      </c>
    </row>
    <row r="155" spans="1:17">
      <c r="A155" t="s">
        <v>571</v>
      </c>
      <c r="B155">
        <v>92022001</v>
      </c>
      <c r="C155" t="s">
        <v>326</v>
      </c>
      <c r="D155" t="s">
        <v>327</v>
      </c>
      <c r="E155">
        <v>2456963.1319502299</v>
      </c>
      <c r="F155">
        <v>196.62226000000001</v>
      </c>
      <c r="G155" t="s">
        <v>15</v>
      </c>
      <c r="H155">
        <v>1.4996859</v>
      </c>
      <c r="I155">
        <v>18.740998000000001</v>
      </c>
      <c r="J155">
        <v>0.95382853000000001</v>
      </c>
      <c r="K155">
        <v>40.551493999999998</v>
      </c>
      <c r="L155">
        <v>1</v>
      </c>
      <c r="M155">
        <v>3.7245456999999998E-4</v>
      </c>
      <c r="N155">
        <v>0.36163273000000001</v>
      </c>
      <c r="O155" s="1">
        <v>1.4276559E+17</v>
      </c>
      <c r="P155">
        <f t="shared" si="6"/>
        <v>0</v>
      </c>
      <c r="Q155">
        <f t="shared" si="5"/>
        <v>196.62226000000001</v>
      </c>
    </row>
    <row r="156" spans="1:17">
      <c r="B156">
        <v>92022001</v>
      </c>
      <c r="C156" t="s">
        <v>328</v>
      </c>
      <c r="D156" t="s">
        <v>329</v>
      </c>
      <c r="E156">
        <v>2456963.13429398</v>
      </c>
      <c r="F156">
        <v>196.63310000000001</v>
      </c>
      <c r="G156" t="s">
        <v>15</v>
      </c>
      <c r="H156">
        <v>1.4997113</v>
      </c>
      <c r="I156">
        <v>18.741215</v>
      </c>
      <c r="J156">
        <v>0.95383333000000003</v>
      </c>
      <c r="K156">
        <v>40.549739000000002</v>
      </c>
      <c r="L156">
        <v>1</v>
      </c>
      <c r="M156">
        <v>3.7244348E-4</v>
      </c>
      <c r="N156">
        <v>0.36163817999999998</v>
      </c>
      <c r="O156" s="1">
        <v>1.4275827E+17</v>
      </c>
      <c r="P156">
        <f t="shared" si="6"/>
        <v>0</v>
      </c>
      <c r="Q156">
        <f t="shared" si="5"/>
        <v>196.63310000000001</v>
      </c>
    </row>
    <row r="157" spans="1:17">
      <c r="B157">
        <v>92022001</v>
      </c>
      <c r="C157" t="s">
        <v>330</v>
      </c>
      <c r="D157" t="s">
        <v>331</v>
      </c>
      <c r="E157">
        <v>2456963.1366435098</v>
      </c>
      <c r="F157">
        <v>196.63310000000001</v>
      </c>
      <c r="G157" t="s">
        <v>15</v>
      </c>
      <c r="H157">
        <v>1.4997368</v>
      </c>
      <c r="I157">
        <v>18.741432</v>
      </c>
      <c r="J157">
        <v>0.95383815000000005</v>
      </c>
      <c r="K157">
        <v>40.547980000000003</v>
      </c>
      <c r="L157">
        <v>1</v>
      </c>
      <c r="M157">
        <v>3.7243237E-4</v>
      </c>
      <c r="N157">
        <v>0.36164363999999999</v>
      </c>
      <c r="O157" s="1">
        <v>1.4275093E+17</v>
      </c>
      <c r="P157">
        <f t="shared" si="6"/>
        <v>0</v>
      </c>
      <c r="Q157">
        <f t="shared" si="5"/>
        <v>196.63310000000001</v>
      </c>
    </row>
    <row r="158" spans="1:17">
      <c r="B158">
        <v>92022001</v>
      </c>
      <c r="C158" t="s">
        <v>332</v>
      </c>
      <c r="D158" t="s">
        <v>333</v>
      </c>
      <c r="E158">
        <v>2456963.1380092502</v>
      </c>
      <c r="F158">
        <v>27.549033000000001</v>
      </c>
      <c r="G158" t="s">
        <v>15</v>
      </c>
      <c r="H158">
        <v>1.4997516</v>
      </c>
      <c r="I158">
        <v>18.741558999999999</v>
      </c>
      <c r="J158">
        <v>0.95384095000000002</v>
      </c>
      <c r="K158">
        <v>40.546957999999997</v>
      </c>
      <c r="L158">
        <v>1</v>
      </c>
      <c r="M158">
        <v>3.7242591000000001E-4</v>
      </c>
      <c r="N158">
        <v>0.36164680999999999</v>
      </c>
      <c r="O158" s="1">
        <v>1.4274666E+17</v>
      </c>
      <c r="P158">
        <f t="shared" si="6"/>
        <v>0</v>
      </c>
      <c r="Q158">
        <f t="shared" si="5"/>
        <v>27.549033000000001</v>
      </c>
    </row>
    <row r="159" spans="1:17">
      <c r="B159">
        <v>92023001</v>
      </c>
      <c r="C159" t="s">
        <v>334</v>
      </c>
      <c r="D159" t="s">
        <v>335</v>
      </c>
      <c r="E159">
        <v>2456963.1395891202</v>
      </c>
      <c r="F159">
        <v>196.61139</v>
      </c>
      <c r="G159" t="s">
        <v>15</v>
      </c>
      <c r="H159">
        <v>1.4997687</v>
      </c>
      <c r="I159">
        <v>18.741705</v>
      </c>
      <c r="J159">
        <v>0.95384477999999995</v>
      </c>
      <c r="K159">
        <v>40.545734000000003</v>
      </c>
      <c r="L159">
        <v>1</v>
      </c>
      <c r="M159">
        <v>3.7241845E-4</v>
      </c>
      <c r="N159">
        <v>0.36165060999999998</v>
      </c>
      <c r="O159" s="1">
        <v>1.4274173E+17</v>
      </c>
      <c r="P159">
        <f t="shared" si="6"/>
        <v>0</v>
      </c>
      <c r="Q159">
        <f t="shared" si="5"/>
        <v>196.61139</v>
      </c>
    </row>
    <row r="160" spans="1:17">
      <c r="B160">
        <v>92023001</v>
      </c>
      <c r="C160" t="s">
        <v>336</v>
      </c>
      <c r="D160" t="s">
        <v>337</v>
      </c>
      <c r="E160">
        <v>2456963.1419328698</v>
      </c>
      <c r="F160">
        <v>196.62226000000001</v>
      </c>
      <c r="G160" t="s">
        <v>15</v>
      </c>
      <c r="H160">
        <v>1.4997940000000001</v>
      </c>
      <c r="I160">
        <v>18.741921999999999</v>
      </c>
      <c r="J160">
        <v>0.95385156000000004</v>
      </c>
      <c r="K160">
        <v>40.543844</v>
      </c>
      <c r="L160">
        <v>1</v>
      </c>
      <c r="M160">
        <v>3.7240738E-4</v>
      </c>
      <c r="N160">
        <v>0.36165649</v>
      </c>
      <c r="O160" s="1">
        <v>1.4273442E+17</v>
      </c>
      <c r="P160">
        <f t="shared" si="6"/>
        <v>0</v>
      </c>
      <c r="Q160">
        <f t="shared" si="5"/>
        <v>196.62226000000001</v>
      </c>
    </row>
    <row r="161" spans="2:17">
      <c r="B161">
        <v>92023001</v>
      </c>
      <c r="C161" t="s">
        <v>338</v>
      </c>
      <c r="D161" t="s">
        <v>339</v>
      </c>
      <c r="E161">
        <v>2456963.1434317101</v>
      </c>
      <c r="F161">
        <v>51.862141999999999</v>
      </c>
      <c r="G161" t="s">
        <v>15</v>
      </c>
      <c r="H161">
        <v>1.4998102</v>
      </c>
      <c r="I161">
        <v>18.742061</v>
      </c>
      <c r="J161">
        <v>0.95385589999999998</v>
      </c>
      <c r="K161">
        <v>40.542636000000002</v>
      </c>
      <c r="L161">
        <v>1</v>
      </c>
      <c r="M161">
        <v>3.7240031000000001E-4</v>
      </c>
      <c r="N161">
        <v>0.36166024000000002</v>
      </c>
      <c r="O161" s="1">
        <v>1.4272974E+17</v>
      </c>
      <c r="P161">
        <f t="shared" si="6"/>
        <v>0</v>
      </c>
      <c r="Q161">
        <f t="shared" si="5"/>
        <v>51.862141999999999</v>
      </c>
    </row>
    <row r="162" spans="2:17">
      <c r="B162">
        <v>92024001</v>
      </c>
      <c r="C162" t="s">
        <v>340</v>
      </c>
      <c r="D162" t="s">
        <v>341</v>
      </c>
      <c r="E162">
        <v>2456963.1917592501</v>
      </c>
      <c r="F162">
        <v>98.045072000000005</v>
      </c>
      <c r="G162" t="s">
        <v>50</v>
      </c>
      <c r="H162">
        <v>1.5003333999999999</v>
      </c>
      <c r="I162">
        <v>18.746531000000001</v>
      </c>
      <c r="J162">
        <v>0.95393614000000004</v>
      </c>
      <c r="K162">
        <v>40.521216000000003</v>
      </c>
      <c r="L162">
        <v>1</v>
      </c>
      <c r="M162">
        <v>3.7217232000000001E-4</v>
      </c>
      <c r="N162">
        <v>0.36172692000000001</v>
      </c>
      <c r="O162" s="1">
        <v>1.4257883E+17</v>
      </c>
      <c r="P162">
        <f t="shared" si="6"/>
        <v>0</v>
      </c>
      <c r="Q162">
        <f t="shared" si="5"/>
        <v>98.045072000000005</v>
      </c>
    </row>
    <row r="163" spans="2:17">
      <c r="B163">
        <v>92024002</v>
      </c>
      <c r="C163" t="s">
        <v>342</v>
      </c>
      <c r="D163" t="s">
        <v>343</v>
      </c>
      <c r="E163">
        <v>2456963.1927372599</v>
      </c>
      <c r="F163">
        <v>22.423646999999999</v>
      </c>
      <c r="G163" t="s">
        <v>16</v>
      </c>
      <c r="H163">
        <v>1.5003439999999999</v>
      </c>
      <c r="I163">
        <v>18.746621000000001</v>
      </c>
      <c r="J163">
        <v>0.95393676999999999</v>
      </c>
      <c r="K163">
        <v>40.520736999999997</v>
      </c>
      <c r="L163">
        <v>1</v>
      </c>
      <c r="M163">
        <v>3.7216771E-4</v>
      </c>
      <c r="N163">
        <v>0.36172841</v>
      </c>
      <c r="O163" s="1">
        <v>1.4257577E+17</v>
      </c>
      <c r="P163">
        <f t="shared" si="6"/>
        <v>0</v>
      </c>
      <c r="Q163">
        <f t="shared" si="5"/>
        <v>0</v>
      </c>
    </row>
    <row r="164" spans="2:17">
      <c r="B164">
        <v>92024002</v>
      </c>
      <c r="C164" t="s">
        <v>344</v>
      </c>
      <c r="D164" t="s">
        <v>345</v>
      </c>
      <c r="E164">
        <v>2456963.19420717</v>
      </c>
      <c r="F164">
        <v>223.20488</v>
      </c>
      <c r="G164" t="s">
        <v>16</v>
      </c>
      <c r="H164">
        <v>1.5003599000000001</v>
      </c>
      <c r="I164">
        <v>18.746756999999999</v>
      </c>
      <c r="J164">
        <v>0.95393773000000004</v>
      </c>
      <c r="K164">
        <v>40.520017000000003</v>
      </c>
      <c r="L164">
        <v>1</v>
      </c>
      <c r="M164">
        <v>3.7216077999999999E-4</v>
      </c>
      <c r="N164">
        <v>0.36173064999999999</v>
      </c>
      <c r="O164" s="1">
        <v>1.4257118E+17</v>
      </c>
      <c r="P164">
        <f t="shared" si="6"/>
        <v>223.20488</v>
      </c>
      <c r="Q164">
        <f t="shared" si="5"/>
        <v>0</v>
      </c>
    </row>
    <row r="165" spans="2:17">
      <c r="B165">
        <v>92024002</v>
      </c>
      <c r="C165" t="s">
        <v>346</v>
      </c>
      <c r="D165" t="s">
        <v>347</v>
      </c>
      <c r="E165">
        <v>2456963.1956770802</v>
      </c>
      <c r="F165">
        <v>20.968544000000001</v>
      </c>
      <c r="G165" t="s">
        <v>16</v>
      </c>
      <c r="H165">
        <v>1.5003759000000001</v>
      </c>
      <c r="I165">
        <v>18.746893</v>
      </c>
      <c r="J165">
        <v>0.95393978000000001</v>
      </c>
      <c r="K165">
        <v>40.519084999999997</v>
      </c>
      <c r="L165">
        <v>1</v>
      </c>
      <c r="M165">
        <v>3.7215384999999998E-4</v>
      </c>
      <c r="N165">
        <v>0.36173356000000001</v>
      </c>
      <c r="O165" s="1">
        <v>1.4256659E+17</v>
      </c>
      <c r="P165">
        <f t="shared" si="6"/>
        <v>20.968544000000001</v>
      </c>
      <c r="Q165">
        <f t="shared" si="5"/>
        <v>0</v>
      </c>
    </row>
    <row r="166" spans="2:17">
      <c r="B166">
        <v>92025001</v>
      </c>
      <c r="C166" t="s">
        <v>348</v>
      </c>
      <c r="D166" t="s">
        <v>349</v>
      </c>
      <c r="E166">
        <v>2456963.1962094898</v>
      </c>
      <c r="F166">
        <v>21.424634999999999</v>
      </c>
      <c r="G166" t="s">
        <v>16</v>
      </c>
      <c r="H166">
        <v>1.5003816000000001</v>
      </c>
      <c r="I166">
        <v>18.746942000000001</v>
      </c>
      <c r="J166">
        <v>0.95394060000000003</v>
      </c>
      <c r="K166">
        <v>40.518732</v>
      </c>
      <c r="L166">
        <v>1</v>
      </c>
      <c r="M166">
        <v>3.7215133999999998E-4</v>
      </c>
      <c r="N166">
        <v>0.36173465999999999</v>
      </c>
      <c r="O166" s="1">
        <v>1.4256493E+17</v>
      </c>
      <c r="P166">
        <f t="shared" si="6"/>
        <v>21.424634999999999</v>
      </c>
      <c r="Q166">
        <f t="shared" si="5"/>
        <v>0</v>
      </c>
    </row>
    <row r="167" spans="2:17">
      <c r="B167">
        <v>92025001</v>
      </c>
      <c r="C167" t="s">
        <v>350</v>
      </c>
      <c r="D167" t="s">
        <v>351</v>
      </c>
      <c r="E167">
        <v>2456963.1976678199</v>
      </c>
      <c r="F167">
        <v>132.02484999999999</v>
      </c>
      <c r="G167" t="s">
        <v>16</v>
      </c>
      <c r="H167">
        <v>1.5003974</v>
      </c>
      <c r="I167">
        <v>18.747077000000001</v>
      </c>
      <c r="J167">
        <v>0.95394283999999996</v>
      </c>
      <c r="K167">
        <v>40.517766000000002</v>
      </c>
      <c r="L167">
        <v>1</v>
      </c>
      <c r="M167">
        <v>3.7214447E-4</v>
      </c>
      <c r="N167">
        <v>0.36173768000000001</v>
      </c>
      <c r="O167" s="1">
        <v>1.4256037E+17</v>
      </c>
      <c r="P167">
        <f t="shared" si="6"/>
        <v>132.02484999999999</v>
      </c>
      <c r="Q167">
        <f t="shared" si="5"/>
        <v>0</v>
      </c>
    </row>
    <row r="168" spans="2:17">
      <c r="B168">
        <v>92025001</v>
      </c>
      <c r="C168" t="s">
        <v>352</v>
      </c>
      <c r="D168" t="s">
        <v>353</v>
      </c>
      <c r="E168">
        <v>2456963.1991435098</v>
      </c>
      <c r="F168">
        <v>5.7657042000000001</v>
      </c>
      <c r="G168" t="s">
        <v>16</v>
      </c>
      <c r="H168">
        <v>1.5004134</v>
      </c>
      <c r="I168">
        <v>18.747212999999999</v>
      </c>
      <c r="J168">
        <v>0.95394511000000004</v>
      </c>
      <c r="K168">
        <v>40.516787999999998</v>
      </c>
      <c r="L168">
        <v>1</v>
      </c>
      <c r="M168">
        <v>3.7213752000000001E-4</v>
      </c>
      <c r="N168">
        <v>0.36174073000000001</v>
      </c>
      <c r="O168" s="1">
        <v>1.4255576E+17</v>
      </c>
      <c r="P168">
        <f t="shared" si="6"/>
        <v>5.7657042000000001</v>
      </c>
      <c r="Q168">
        <f t="shared" si="5"/>
        <v>0</v>
      </c>
    </row>
    <row r="169" spans="2:17">
      <c r="B169">
        <v>92025002</v>
      </c>
      <c r="C169" t="s">
        <v>354</v>
      </c>
      <c r="D169" t="s">
        <v>355</v>
      </c>
      <c r="E169">
        <v>2456963.1997048599</v>
      </c>
      <c r="F169">
        <v>11.672565000000001</v>
      </c>
      <c r="G169" t="s">
        <v>16</v>
      </c>
      <c r="H169">
        <v>1.5004195</v>
      </c>
      <c r="I169">
        <v>18.747264999999999</v>
      </c>
      <c r="J169">
        <v>0.95394597000000003</v>
      </c>
      <c r="K169">
        <v>40.516416</v>
      </c>
      <c r="L169">
        <v>1</v>
      </c>
      <c r="M169">
        <v>3.7213487999999999E-4</v>
      </c>
      <c r="N169">
        <v>0.36174189000000001</v>
      </c>
      <c r="O169" s="1">
        <v>1.4255401E+17</v>
      </c>
      <c r="P169">
        <f t="shared" si="6"/>
        <v>11.672565000000001</v>
      </c>
      <c r="Q169">
        <f t="shared" si="5"/>
        <v>0</v>
      </c>
    </row>
    <row r="170" spans="2:17">
      <c r="B170">
        <v>92025002</v>
      </c>
      <c r="C170" t="s">
        <v>356</v>
      </c>
      <c r="D170" t="s">
        <v>357</v>
      </c>
      <c r="E170">
        <v>2456963.2011458301</v>
      </c>
      <c r="F170">
        <v>121.83986</v>
      </c>
      <c r="G170" t="s">
        <v>16</v>
      </c>
      <c r="H170">
        <v>1.5004351</v>
      </c>
      <c r="I170">
        <v>18.747399000000001</v>
      </c>
      <c r="J170">
        <v>0.95394818000000003</v>
      </c>
      <c r="K170">
        <v>40.515461999999999</v>
      </c>
      <c r="L170">
        <v>1</v>
      </c>
      <c r="M170">
        <v>3.7212809000000002E-4</v>
      </c>
      <c r="N170">
        <v>0.36174486</v>
      </c>
      <c r="O170" s="1">
        <v>1.425495E+17</v>
      </c>
      <c r="P170">
        <f t="shared" si="6"/>
        <v>121.83986</v>
      </c>
      <c r="Q170">
        <f t="shared" si="5"/>
        <v>0</v>
      </c>
    </row>
    <row r="171" spans="2:17">
      <c r="B171">
        <v>92025002</v>
      </c>
      <c r="C171" t="s">
        <v>358</v>
      </c>
      <c r="D171" t="s">
        <v>359</v>
      </c>
      <c r="E171">
        <v>2456963.20262152</v>
      </c>
      <c r="F171">
        <v>2.3453712000000002</v>
      </c>
      <c r="G171" t="s">
        <v>16</v>
      </c>
      <c r="H171">
        <v>1.5004511</v>
      </c>
      <c r="I171">
        <v>18.747534999999999</v>
      </c>
      <c r="J171">
        <v>0.95395165999999998</v>
      </c>
      <c r="K171">
        <v>40.514324000000002</v>
      </c>
      <c r="L171">
        <v>1</v>
      </c>
      <c r="M171">
        <v>3.7212114999999999E-4</v>
      </c>
      <c r="N171">
        <v>0.36174841000000002</v>
      </c>
      <c r="O171" s="1">
        <v>1.425449E+17</v>
      </c>
      <c r="P171">
        <f t="shared" si="6"/>
        <v>2.3453712000000002</v>
      </c>
      <c r="Q171">
        <f t="shared" si="5"/>
        <v>0</v>
      </c>
    </row>
    <row r="172" spans="2:17">
      <c r="B172">
        <v>92026001</v>
      </c>
      <c r="C172" t="s">
        <v>360</v>
      </c>
      <c r="D172" t="s">
        <v>361</v>
      </c>
      <c r="E172">
        <v>2456963.2034027702</v>
      </c>
      <c r="F172">
        <v>11.629132</v>
      </c>
      <c r="G172" t="s">
        <v>16</v>
      </c>
      <c r="H172">
        <v>1.5004595000000001</v>
      </c>
      <c r="I172">
        <v>18.747606999999999</v>
      </c>
      <c r="J172">
        <v>0.95395361999999995</v>
      </c>
      <c r="K172">
        <v>40.513705999999999</v>
      </c>
      <c r="L172">
        <v>1</v>
      </c>
      <c r="M172">
        <v>3.7211748000000002E-4</v>
      </c>
      <c r="N172">
        <v>0.36175035</v>
      </c>
      <c r="O172" s="1">
        <v>1.4254246E+17</v>
      </c>
      <c r="P172">
        <f t="shared" si="6"/>
        <v>11.629132</v>
      </c>
      <c r="Q172">
        <f t="shared" si="5"/>
        <v>0</v>
      </c>
    </row>
    <row r="173" spans="2:17">
      <c r="B173">
        <v>92026001</v>
      </c>
      <c r="C173" t="s">
        <v>361</v>
      </c>
      <c r="D173" t="s">
        <v>362</v>
      </c>
      <c r="E173">
        <v>2456963.20499421</v>
      </c>
      <c r="F173">
        <v>113.93509</v>
      </c>
      <c r="G173" t="s">
        <v>16</v>
      </c>
      <c r="H173">
        <v>1.5004767000000001</v>
      </c>
      <c r="I173">
        <v>18.747754</v>
      </c>
      <c r="J173">
        <v>0.95395761999999995</v>
      </c>
      <c r="K173">
        <v>40.512445</v>
      </c>
      <c r="L173">
        <v>1</v>
      </c>
      <c r="M173">
        <v>3.7210999000000003E-4</v>
      </c>
      <c r="N173">
        <v>0.36175427999999998</v>
      </c>
      <c r="O173" s="1">
        <v>1.425375E+17</v>
      </c>
      <c r="P173">
        <f t="shared" si="6"/>
        <v>113.93509</v>
      </c>
      <c r="Q173">
        <f t="shared" si="5"/>
        <v>0</v>
      </c>
    </row>
    <row r="174" spans="2:17">
      <c r="B174">
        <v>92026001</v>
      </c>
      <c r="C174" t="s">
        <v>362</v>
      </c>
      <c r="D174" t="s">
        <v>362</v>
      </c>
      <c r="E174">
        <v>2456963.2062268499</v>
      </c>
      <c r="F174">
        <v>1.0846197E-2</v>
      </c>
      <c r="G174" t="s">
        <v>16</v>
      </c>
      <c r="H174">
        <v>1.5004900999999999</v>
      </c>
      <c r="I174">
        <v>18.747868</v>
      </c>
      <c r="J174">
        <v>0.95396071999999998</v>
      </c>
      <c r="K174">
        <v>40.511468999999998</v>
      </c>
      <c r="L174">
        <v>1</v>
      </c>
      <c r="M174">
        <v>3.7210420000000001E-4</v>
      </c>
      <c r="N174">
        <v>0.36175732999999999</v>
      </c>
      <c r="O174" s="1">
        <v>1.4253365E+17</v>
      </c>
      <c r="P174">
        <f t="shared" si="6"/>
        <v>1.0846197E-2</v>
      </c>
      <c r="Q174">
        <f t="shared" si="5"/>
        <v>0</v>
      </c>
    </row>
    <row r="175" spans="2:17" s="8" customFormat="1">
      <c r="B175" s="8">
        <v>92026002</v>
      </c>
      <c r="C175" s="8" t="s">
        <v>363</v>
      </c>
      <c r="D175" s="8" t="s">
        <v>364</v>
      </c>
      <c r="E175" s="8">
        <v>2456963.2079456002</v>
      </c>
      <c r="F175" s="8">
        <v>77.592697000000001</v>
      </c>
      <c r="G175" s="8" t="s">
        <v>16</v>
      </c>
      <c r="H175" s="8">
        <v>1.5005086000000001</v>
      </c>
      <c r="I175" s="8">
        <v>18.748025999999999</v>
      </c>
      <c r="J175" s="8">
        <v>0.95396504999999998</v>
      </c>
      <c r="K175" s="8">
        <v>40.510106999999998</v>
      </c>
      <c r="L175" s="8">
        <v>1</v>
      </c>
      <c r="M175" s="8">
        <v>3.7209611999999999E-4</v>
      </c>
      <c r="N175" s="8">
        <v>0.36176158000000003</v>
      </c>
      <c r="O175" s="9">
        <v>1.4252829E+17</v>
      </c>
      <c r="P175">
        <f t="shared" si="6"/>
        <v>77.592697000000001</v>
      </c>
      <c r="Q175">
        <f t="shared" si="5"/>
        <v>0</v>
      </c>
    </row>
    <row r="176" spans="2:17" s="8" customFormat="1">
      <c r="B176" s="8">
        <v>92026002</v>
      </c>
      <c r="C176" s="8" t="s">
        <v>365</v>
      </c>
      <c r="D176" s="8" t="s">
        <v>366</v>
      </c>
      <c r="E176" s="8">
        <v>2456963.20958912</v>
      </c>
      <c r="F176" s="8">
        <v>21.025607999999998</v>
      </c>
      <c r="G176" s="8" t="s">
        <v>17</v>
      </c>
      <c r="H176" s="8">
        <v>1.5005264</v>
      </c>
      <c r="I176" s="8">
        <v>18.748177999999999</v>
      </c>
      <c r="J176" s="8">
        <v>0.95397001999999997</v>
      </c>
      <c r="K176" s="8">
        <v>40.508823</v>
      </c>
      <c r="L176" s="8">
        <v>1</v>
      </c>
      <c r="M176" s="8">
        <v>3.7208838000000002E-4</v>
      </c>
      <c r="N176" s="8">
        <v>0.36176559000000003</v>
      </c>
      <c r="O176" s="9">
        <v>1.4252316E+17</v>
      </c>
      <c r="P176">
        <f t="shared" si="6"/>
        <v>21.025607999999998</v>
      </c>
      <c r="Q176">
        <f t="shared" si="5"/>
        <v>21.025607999999998</v>
      </c>
    </row>
    <row r="177" spans="1:17" s="6" customFormat="1">
      <c r="B177" s="6">
        <v>92027001</v>
      </c>
      <c r="C177" s="6" t="s">
        <v>367</v>
      </c>
      <c r="D177" s="6" t="s">
        <v>368</v>
      </c>
      <c r="E177" s="6">
        <v>2457007.6558043901</v>
      </c>
      <c r="F177" s="6">
        <v>70.289724000000007</v>
      </c>
      <c r="G177" s="6" t="s">
        <v>15</v>
      </c>
      <c r="H177" s="6">
        <v>2.0119908999999998</v>
      </c>
      <c r="I177" s="6">
        <v>20.487687999999999</v>
      </c>
      <c r="J177" s="6">
        <v>1.8577973000000001</v>
      </c>
      <c r="K177" s="6">
        <v>29.121815999999999</v>
      </c>
      <c r="L177" s="6">
        <v>0</v>
      </c>
      <c r="M177" s="6">
        <v>2.3047241E-4</v>
      </c>
      <c r="N177" s="6">
        <v>0.42058775999999998</v>
      </c>
      <c r="O177" s="7">
        <v>6.2638711E+16</v>
      </c>
      <c r="P177">
        <f t="shared" si="6"/>
        <v>0</v>
      </c>
      <c r="Q177">
        <f t="shared" si="5"/>
        <v>70.289724000000007</v>
      </c>
    </row>
    <row r="178" spans="1:17" s="6" customFormat="1">
      <c r="B178" s="6">
        <v>92027002</v>
      </c>
      <c r="C178" s="6" t="s">
        <v>369</v>
      </c>
      <c r="D178" s="6" t="s">
        <v>370</v>
      </c>
      <c r="E178" s="6">
        <v>2457007.6587847201</v>
      </c>
      <c r="F178" s="6">
        <v>390.26916999999997</v>
      </c>
      <c r="G178" s="6" t="s">
        <v>16</v>
      </c>
      <c r="H178" s="6">
        <v>2.0120262000000002</v>
      </c>
      <c r="I178" s="6">
        <v>20.487707</v>
      </c>
      <c r="J178" s="6">
        <v>1.8578747</v>
      </c>
      <c r="K178" s="6">
        <v>29.121043</v>
      </c>
      <c r="L178" s="6">
        <v>0</v>
      </c>
      <c r="M178" s="6">
        <v>2.3046469E-4</v>
      </c>
      <c r="N178" s="6">
        <v>0.42059352</v>
      </c>
      <c r="O178" s="7">
        <v>6.2636411E+16</v>
      </c>
      <c r="P178">
        <f t="shared" si="6"/>
        <v>0</v>
      </c>
      <c r="Q178">
        <f t="shared" si="5"/>
        <v>0</v>
      </c>
    </row>
    <row r="179" spans="1:17" s="6" customFormat="1">
      <c r="B179" s="6">
        <v>92028001</v>
      </c>
      <c r="C179" s="6" t="s">
        <v>371</v>
      </c>
      <c r="D179" s="6" t="s">
        <v>372</v>
      </c>
      <c r="E179" s="6">
        <v>2457007.66364004</v>
      </c>
      <c r="F179" s="6">
        <v>391.18132000000003</v>
      </c>
      <c r="G179" s="6" t="s">
        <v>16</v>
      </c>
      <c r="H179" s="6">
        <v>2.0120835000000001</v>
      </c>
      <c r="I179" s="6">
        <v>20.487736999999999</v>
      </c>
      <c r="J179" s="6">
        <v>1.8580086</v>
      </c>
      <c r="K179" s="6">
        <v>29.120235999999998</v>
      </c>
      <c r="L179" s="6">
        <v>0</v>
      </c>
      <c r="M179" s="6">
        <v>2.3045212999999999E-4</v>
      </c>
      <c r="N179" s="6">
        <v>0.42059953999999999</v>
      </c>
      <c r="O179" s="7">
        <v>6.2632672E+16</v>
      </c>
      <c r="P179">
        <f t="shared" si="6"/>
        <v>391.18132000000003</v>
      </c>
      <c r="Q179">
        <f t="shared" si="5"/>
        <v>0</v>
      </c>
    </row>
    <row r="180" spans="1:17" s="6" customFormat="1">
      <c r="B180" s="6">
        <v>92028002</v>
      </c>
      <c r="C180" s="6" t="s">
        <v>373</v>
      </c>
      <c r="D180" s="6" t="s">
        <v>374</v>
      </c>
      <c r="E180" s="6">
        <v>2457007.6686631902</v>
      </c>
      <c r="F180" s="6">
        <v>418.06797999999998</v>
      </c>
      <c r="G180" s="6" t="s">
        <v>16</v>
      </c>
      <c r="H180" s="6">
        <v>2.0121429000000002</v>
      </c>
      <c r="I180" s="6">
        <v>20.487767000000002</v>
      </c>
      <c r="J180" s="6">
        <v>1.8581540000000001</v>
      </c>
      <c r="K180" s="6">
        <v>29.119685</v>
      </c>
      <c r="L180" s="6">
        <v>0</v>
      </c>
      <c r="M180" s="6">
        <v>2.3043911999999999E-4</v>
      </c>
      <c r="N180" s="6">
        <v>0.42060365</v>
      </c>
      <c r="O180" s="7">
        <v>6.2628802E+16</v>
      </c>
      <c r="P180">
        <f t="shared" si="6"/>
        <v>418.06797999999998</v>
      </c>
      <c r="Q180">
        <f t="shared" si="5"/>
        <v>0</v>
      </c>
    </row>
    <row r="181" spans="1:17" s="6" customFormat="1">
      <c r="B181" s="6">
        <v>92028002</v>
      </c>
      <c r="C181" s="6" t="s">
        <v>375</v>
      </c>
      <c r="D181" s="6" t="s">
        <v>376</v>
      </c>
      <c r="E181" s="6">
        <v>2457007.6713367999</v>
      </c>
      <c r="F181" s="6">
        <v>26.913771000000001</v>
      </c>
      <c r="G181" s="6" t="s">
        <v>17</v>
      </c>
      <c r="H181" s="6">
        <v>2.0121745999999998</v>
      </c>
      <c r="I181" s="6">
        <v>20.487783</v>
      </c>
      <c r="J181" s="6">
        <v>1.8582352</v>
      </c>
      <c r="K181" s="6">
        <v>29.119530999999998</v>
      </c>
      <c r="L181" s="6">
        <v>0</v>
      </c>
      <c r="M181" s="6">
        <v>2.3043219000000001E-4</v>
      </c>
      <c r="N181" s="6">
        <v>0.4206048</v>
      </c>
      <c r="O181" s="7">
        <v>6.2626739E+16</v>
      </c>
      <c r="P181">
        <f t="shared" si="6"/>
        <v>26.913771000000001</v>
      </c>
      <c r="Q181">
        <f t="shared" si="5"/>
        <v>26.913771000000001</v>
      </c>
    </row>
    <row r="182" spans="1:17" s="6" customFormat="1">
      <c r="B182" s="6">
        <v>92029001</v>
      </c>
      <c r="C182" s="6" t="s">
        <v>377</v>
      </c>
      <c r="D182" s="6" t="s">
        <v>378</v>
      </c>
      <c r="E182" s="6">
        <v>2457007.7224768498</v>
      </c>
      <c r="F182" s="6">
        <v>70.528595999999993</v>
      </c>
      <c r="G182" s="6" t="s">
        <v>15</v>
      </c>
      <c r="H182" s="6">
        <v>2.0127796</v>
      </c>
      <c r="I182" s="6">
        <v>20.488094</v>
      </c>
      <c r="J182" s="6">
        <v>1.8597319000000001</v>
      </c>
      <c r="K182" s="6">
        <v>29.105748999999999</v>
      </c>
      <c r="L182" s="6">
        <v>0</v>
      </c>
      <c r="M182" s="6">
        <v>2.3029978E-4</v>
      </c>
      <c r="N182" s="6">
        <v>0.42070766999999998</v>
      </c>
      <c r="O182" s="7">
        <v>6.2587318E+16</v>
      </c>
      <c r="P182">
        <f t="shared" si="6"/>
        <v>0</v>
      </c>
      <c r="Q182">
        <f t="shared" si="5"/>
        <v>70.528595999999993</v>
      </c>
    </row>
    <row r="183" spans="1:17" s="6" customFormat="1">
      <c r="A183" s="6" t="s">
        <v>571</v>
      </c>
      <c r="B183" s="6">
        <v>92029002</v>
      </c>
      <c r="C183" s="6" t="s">
        <v>379</v>
      </c>
      <c r="D183" s="6" t="s">
        <v>380</v>
      </c>
      <c r="E183" s="6">
        <v>2457007.7243171302</v>
      </c>
      <c r="F183" s="6">
        <v>196.63308000000001</v>
      </c>
      <c r="G183" s="6" t="s">
        <v>14</v>
      </c>
      <c r="H183" s="6">
        <v>2.0128013999999999</v>
      </c>
      <c r="I183" s="6">
        <v>20.488105000000001</v>
      </c>
      <c r="J183" s="6">
        <v>1.8597809999999999</v>
      </c>
      <c r="K183" s="6">
        <v>29.105378000000002</v>
      </c>
      <c r="L183" s="6">
        <v>0</v>
      </c>
      <c r="M183" s="6">
        <v>2.3029501E-4</v>
      </c>
      <c r="N183" s="6">
        <v>0.42071044000000002</v>
      </c>
      <c r="O183" s="7">
        <v>6.2585897E+16</v>
      </c>
      <c r="P183">
        <f t="shared" si="6"/>
        <v>0</v>
      </c>
      <c r="Q183">
        <f t="shared" si="5"/>
        <v>196.63308000000001</v>
      </c>
    </row>
    <row r="184" spans="1:17" s="6" customFormat="1">
      <c r="B184" s="6">
        <v>92029002</v>
      </c>
      <c r="C184" s="6" t="s">
        <v>381</v>
      </c>
      <c r="D184" s="6" t="s">
        <v>382</v>
      </c>
      <c r="E184" s="6">
        <v>2457007.7266261498</v>
      </c>
      <c r="F184" s="6">
        <v>190.76929000000001</v>
      </c>
      <c r="G184" s="6" t="s">
        <v>14</v>
      </c>
      <c r="H184" s="6">
        <v>2.0128287999999999</v>
      </c>
      <c r="I184" s="6">
        <v>20.488119000000001</v>
      </c>
      <c r="J184" s="6">
        <v>1.8598427</v>
      </c>
      <c r="K184" s="6">
        <v>29.104913</v>
      </c>
      <c r="L184" s="6">
        <v>0</v>
      </c>
      <c r="M184" s="6">
        <v>2.3028902000000001E-4</v>
      </c>
      <c r="N184" s="6">
        <v>0.42071392000000002</v>
      </c>
      <c r="O184" s="7">
        <v>6.2584115E+16</v>
      </c>
      <c r="P184">
        <f t="shared" si="6"/>
        <v>0</v>
      </c>
      <c r="Q184">
        <f t="shared" si="5"/>
        <v>190.76929000000001</v>
      </c>
    </row>
    <row r="185" spans="1:17" s="6" customFormat="1">
      <c r="A185" s="6" t="s">
        <v>571</v>
      </c>
      <c r="B185" s="6">
        <v>92030001</v>
      </c>
      <c r="C185" s="6" t="s">
        <v>383</v>
      </c>
      <c r="D185" s="6" t="s">
        <v>384</v>
      </c>
      <c r="E185" s="6">
        <v>2457007.72917245</v>
      </c>
      <c r="F185" s="6">
        <v>196.62226000000001</v>
      </c>
      <c r="G185" s="6" t="s">
        <v>15</v>
      </c>
      <c r="H185" s="6">
        <v>2.0128588999999999</v>
      </c>
      <c r="I185" s="6">
        <v>20.488133999999999</v>
      </c>
      <c r="J185" s="6">
        <v>1.8599106999999999</v>
      </c>
      <c r="K185" s="6">
        <v>29.104399999999998</v>
      </c>
      <c r="L185" s="6">
        <v>0</v>
      </c>
      <c r="M185" s="6">
        <v>2.3028242E-4</v>
      </c>
      <c r="N185" s="6">
        <v>0.42071775</v>
      </c>
      <c r="O185" s="7">
        <v>6.258215E+16</v>
      </c>
      <c r="P185">
        <f t="shared" si="6"/>
        <v>0</v>
      </c>
      <c r="Q185">
        <f t="shared" si="5"/>
        <v>196.62226000000001</v>
      </c>
    </row>
    <row r="186" spans="1:17" s="6" customFormat="1">
      <c r="B186" s="6">
        <v>92030001</v>
      </c>
      <c r="C186" s="6" t="s">
        <v>385</v>
      </c>
      <c r="D186" s="6" t="s">
        <v>386</v>
      </c>
      <c r="E186" s="6">
        <v>2457007.7315162001</v>
      </c>
      <c r="F186" s="6">
        <v>196.62226000000001</v>
      </c>
      <c r="G186" s="6" t="s">
        <v>15</v>
      </c>
      <c r="H186" s="6">
        <v>2.0128865999999999</v>
      </c>
      <c r="I186" s="6">
        <v>20.488149</v>
      </c>
      <c r="J186" s="6">
        <v>1.8599786</v>
      </c>
      <c r="K186" s="6">
        <v>29.104164000000001</v>
      </c>
      <c r="L186" s="6">
        <v>0</v>
      </c>
      <c r="M186" s="6">
        <v>2.3027637E-4</v>
      </c>
      <c r="N186" s="6">
        <v>0.42071951000000002</v>
      </c>
      <c r="O186" s="7">
        <v>6.2580347E+16</v>
      </c>
      <c r="P186">
        <f t="shared" si="6"/>
        <v>0</v>
      </c>
      <c r="Q186">
        <f t="shared" si="5"/>
        <v>196.62226000000001</v>
      </c>
    </row>
    <row r="187" spans="1:17" s="6" customFormat="1">
      <c r="B187" s="6">
        <v>92030001</v>
      </c>
      <c r="C187" s="6" t="s">
        <v>387</v>
      </c>
      <c r="D187" s="6" t="s">
        <v>388</v>
      </c>
      <c r="E187" s="6">
        <v>2457007.7338657398</v>
      </c>
      <c r="F187" s="6">
        <v>196.62226000000001</v>
      </c>
      <c r="G187" s="6" t="s">
        <v>15</v>
      </c>
      <c r="H187" s="6">
        <v>2.0129144000000001</v>
      </c>
      <c r="I187" s="6">
        <v>20.488163</v>
      </c>
      <c r="J187" s="6">
        <v>1.8600467000000001</v>
      </c>
      <c r="K187" s="6">
        <v>29.103926999999999</v>
      </c>
      <c r="L187" s="6">
        <v>0</v>
      </c>
      <c r="M187" s="6">
        <v>2.302703E-4</v>
      </c>
      <c r="N187" s="6">
        <v>0.42072127999999998</v>
      </c>
      <c r="O187" s="7">
        <v>6.2578539E+16</v>
      </c>
      <c r="P187">
        <f t="shared" si="6"/>
        <v>0</v>
      </c>
      <c r="Q187">
        <f t="shared" si="5"/>
        <v>196.62226000000001</v>
      </c>
    </row>
    <row r="188" spans="1:17" s="6" customFormat="1">
      <c r="B188" s="6">
        <v>92030001</v>
      </c>
      <c r="C188" s="6" t="s">
        <v>389</v>
      </c>
      <c r="D188" s="6" t="s">
        <v>390</v>
      </c>
      <c r="E188" s="6">
        <v>2457007.7362152701</v>
      </c>
      <c r="F188" s="6">
        <v>196.63310000000001</v>
      </c>
      <c r="G188" s="6" t="s">
        <v>15</v>
      </c>
      <c r="H188" s="6">
        <v>2.0129421000000001</v>
      </c>
      <c r="I188" s="6">
        <v>20.488177</v>
      </c>
      <c r="J188" s="6">
        <v>1.8601151</v>
      </c>
      <c r="K188" s="6">
        <v>29.103694999999998</v>
      </c>
      <c r="L188" s="6">
        <v>0</v>
      </c>
      <c r="M188" s="6">
        <v>2.3026422999999999E-4</v>
      </c>
      <c r="N188" s="6">
        <v>0.42072302</v>
      </c>
      <c r="O188" s="7">
        <v>6.257673E+16</v>
      </c>
      <c r="P188">
        <f t="shared" si="6"/>
        <v>0</v>
      </c>
      <c r="Q188">
        <f t="shared" si="5"/>
        <v>196.63310000000001</v>
      </c>
    </row>
    <row r="189" spans="1:17" s="6" customFormat="1">
      <c r="B189" s="6">
        <v>92030001</v>
      </c>
      <c r="C189" s="6" t="s">
        <v>391</v>
      </c>
      <c r="D189" s="6" t="s">
        <v>392</v>
      </c>
      <c r="E189" s="6">
        <v>2457007.7385590202</v>
      </c>
      <c r="F189" s="6">
        <v>196.61139</v>
      </c>
      <c r="G189" s="6" t="s">
        <v>15</v>
      </c>
      <c r="H189" s="6">
        <v>2.0129698999999999</v>
      </c>
      <c r="I189" s="6">
        <v>20.488191</v>
      </c>
      <c r="J189" s="6">
        <v>1.8601884</v>
      </c>
      <c r="K189" s="6">
        <v>29.103559000000001</v>
      </c>
      <c r="L189" s="6">
        <v>0</v>
      </c>
      <c r="M189" s="6">
        <v>2.3025815E-4</v>
      </c>
      <c r="N189" s="6">
        <v>0.42072401999999998</v>
      </c>
      <c r="O189" s="7">
        <v>6.2574922E+16</v>
      </c>
      <c r="P189">
        <f t="shared" si="6"/>
        <v>0</v>
      </c>
      <c r="Q189">
        <f t="shared" si="5"/>
        <v>196.61139</v>
      </c>
    </row>
    <row r="190" spans="1:17" s="6" customFormat="1">
      <c r="B190" s="6">
        <v>92030001</v>
      </c>
      <c r="C190" s="6" t="s">
        <v>393</v>
      </c>
      <c r="D190" s="6" t="s">
        <v>394</v>
      </c>
      <c r="E190" s="6">
        <v>2457007.7399942102</v>
      </c>
      <c r="F190" s="6">
        <v>42.599494</v>
      </c>
      <c r="G190" s="6" t="s">
        <v>15</v>
      </c>
      <c r="H190" s="6">
        <v>2.0129869</v>
      </c>
      <c r="I190" s="6">
        <v>20.488199999999999</v>
      </c>
      <c r="J190" s="6">
        <v>1.8602333</v>
      </c>
      <c r="K190" s="6">
        <v>29.103477000000002</v>
      </c>
      <c r="L190" s="6">
        <v>0</v>
      </c>
      <c r="M190" s="6">
        <v>2.3025443000000001E-4</v>
      </c>
      <c r="N190" s="6">
        <v>0.42072463999999998</v>
      </c>
      <c r="O190" s="7">
        <v>6.2573814E+16</v>
      </c>
      <c r="P190">
        <f t="shared" si="6"/>
        <v>0</v>
      </c>
      <c r="Q190">
        <f t="shared" si="5"/>
        <v>42.599494</v>
      </c>
    </row>
    <row r="191" spans="1:17" s="6" customFormat="1">
      <c r="B191" s="6">
        <v>92031001</v>
      </c>
      <c r="C191" s="6" t="s">
        <v>395</v>
      </c>
      <c r="D191" s="6" t="s">
        <v>396</v>
      </c>
      <c r="E191" s="6">
        <v>2457007.8558043898</v>
      </c>
      <c r="F191" s="6">
        <v>69.833613</v>
      </c>
      <c r="G191" s="6" t="s">
        <v>15</v>
      </c>
      <c r="H191" s="6">
        <v>2.0143569000000001</v>
      </c>
      <c r="I191" s="6">
        <v>20.488896</v>
      </c>
      <c r="J191" s="6">
        <v>1.8636047</v>
      </c>
      <c r="K191" s="6">
        <v>29.073923000000001</v>
      </c>
      <c r="L191" s="6">
        <v>0</v>
      </c>
      <c r="M191" s="6">
        <v>2.2995496E-4</v>
      </c>
      <c r="N191" s="6">
        <v>0.42094556</v>
      </c>
      <c r="O191" s="7">
        <v>6.2484545E+16</v>
      </c>
      <c r="P191">
        <f t="shared" si="6"/>
        <v>0</v>
      </c>
      <c r="Q191">
        <f t="shared" si="5"/>
        <v>69.833613</v>
      </c>
    </row>
    <row r="192" spans="1:17" s="6" customFormat="1">
      <c r="B192" s="6">
        <v>92031002</v>
      </c>
      <c r="C192" s="6" t="s">
        <v>397</v>
      </c>
      <c r="D192" s="6" t="s">
        <v>398</v>
      </c>
      <c r="E192" s="6">
        <v>2457007.8587962901</v>
      </c>
      <c r="F192" s="6">
        <v>388.96602999999999</v>
      </c>
      <c r="G192" s="6" t="s">
        <v>16</v>
      </c>
      <c r="H192" s="6">
        <v>2.0143924000000002</v>
      </c>
      <c r="I192" s="6">
        <v>20.488914000000001</v>
      </c>
      <c r="J192" s="6">
        <v>1.8636836999999999</v>
      </c>
      <c r="K192" s="6">
        <v>29.073233999999999</v>
      </c>
      <c r="L192" s="6">
        <v>0</v>
      </c>
      <c r="M192" s="6">
        <v>2.2994722999999999E-4</v>
      </c>
      <c r="N192" s="6">
        <v>0.42095072</v>
      </c>
      <c r="O192" s="7">
        <v>6.2482236E+16</v>
      </c>
      <c r="P192">
        <f t="shared" si="6"/>
        <v>0</v>
      </c>
      <c r="Q192">
        <f t="shared" si="5"/>
        <v>0</v>
      </c>
    </row>
    <row r="193" spans="1:17" s="6" customFormat="1">
      <c r="B193" s="6">
        <v>92032001</v>
      </c>
      <c r="C193" s="6" t="s">
        <v>399</v>
      </c>
      <c r="D193" s="6" t="s">
        <v>400</v>
      </c>
      <c r="E193" s="6">
        <v>2457007.8636400402</v>
      </c>
      <c r="F193" s="6">
        <v>390.97494</v>
      </c>
      <c r="G193" s="6" t="s">
        <v>16</v>
      </c>
      <c r="H193" s="6">
        <v>2.0144497000000001</v>
      </c>
      <c r="I193" s="6">
        <v>20.488942000000002</v>
      </c>
      <c r="J193" s="6">
        <v>1.8638170000000001</v>
      </c>
      <c r="K193" s="6">
        <v>29.072372999999999</v>
      </c>
      <c r="L193" s="6">
        <v>0</v>
      </c>
      <c r="M193" s="6">
        <v>2.2993469000000001E-4</v>
      </c>
      <c r="N193" s="6">
        <v>0.42095716999999999</v>
      </c>
      <c r="O193" s="7">
        <v>6.2478498E+16</v>
      </c>
      <c r="P193">
        <f t="shared" si="6"/>
        <v>390.97494</v>
      </c>
      <c r="Q193">
        <f t="shared" ref="Q193:Q210" si="7">IF(G193=$G$89, 0, F193)</f>
        <v>0</v>
      </c>
    </row>
    <row r="194" spans="1:17" s="6" customFormat="1">
      <c r="B194" s="6">
        <v>92032002</v>
      </c>
      <c r="C194" s="6" t="s">
        <v>401</v>
      </c>
      <c r="D194" s="6" t="s">
        <v>402</v>
      </c>
      <c r="E194" s="6">
        <v>2457007.8686111099</v>
      </c>
      <c r="F194" s="6">
        <v>409.21791999999999</v>
      </c>
      <c r="G194" s="6" t="s">
        <v>16</v>
      </c>
      <c r="H194" s="6">
        <v>2.0145086000000001</v>
      </c>
      <c r="I194" s="6">
        <v>20.488970999999999</v>
      </c>
      <c r="J194" s="6">
        <v>1.8639603</v>
      </c>
      <c r="K194" s="6">
        <v>29.071767999999999</v>
      </c>
      <c r="L194" s="6">
        <v>0</v>
      </c>
      <c r="M194" s="6">
        <v>2.2992182000000001E-4</v>
      </c>
      <c r="N194" s="6">
        <v>0.42096169</v>
      </c>
      <c r="O194" s="6">
        <v>6.2474663E+16</v>
      </c>
      <c r="P194">
        <f t="shared" ref="P194:P210" si="8">IF(G193=$G$89, F194,0)</f>
        <v>409.21791999999999</v>
      </c>
      <c r="Q194">
        <f t="shared" si="7"/>
        <v>0</v>
      </c>
    </row>
    <row r="195" spans="1:17" s="6" customFormat="1">
      <c r="B195" s="6">
        <v>92032002</v>
      </c>
      <c r="C195" s="6" t="s">
        <v>403</v>
      </c>
      <c r="D195" s="6" t="s">
        <v>404</v>
      </c>
      <c r="E195" s="6">
        <v>2457007.87128472</v>
      </c>
      <c r="F195" s="6">
        <v>35.979298999999997</v>
      </c>
      <c r="G195" s="6" t="s">
        <v>17</v>
      </c>
      <c r="H195" s="6">
        <v>2.0145401999999999</v>
      </c>
      <c r="I195" s="6">
        <v>20.488987000000002</v>
      </c>
      <c r="J195" s="6">
        <v>1.8640429999999999</v>
      </c>
      <c r="K195" s="6">
        <v>29.071614</v>
      </c>
      <c r="L195" s="6">
        <v>0</v>
      </c>
      <c r="M195" s="6">
        <v>2.2991491999999999E-4</v>
      </c>
      <c r="N195" s="6">
        <v>0.42096285</v>
      </c>
      <c r="O195" s="6">
        <v>6.2472605E+16</v>
      </c>
      <c r="P195">
        <f t="shared" si="8"/>
        <v>35.979298999999997</v>
      </c>
      <c r="Q195">
        <f t="shared" si="7"/>
        <v>35.979298999999997</v>
      </c>
    </row>
    <row r="196" spans="1:17">
      <c r="B196">
        <v>92035001</v>
      </c>
      <c r="C196" t="s">
        <v>405</v>
      </c>
      <c r="D196" t="s">
        <v>406</v>
      </c>
      <c r="E196">
        <v>2457048.0017708298</v>
      </c>
      <c r="F196">
        <v>167.25978000000001</v>
      </c>
      <c r="G196" t="s">
        <v>15</v>
      </c>
      <c r="H196">
        <v>2.4880173000000001</v>
      </c>
      <c r="I196">
        <v>20.260891999999998</v>
      </c>
      <c r="J196">
        <v>2.9866027000000002</v>
      </c>
      <c r="K196">
        <v>17.826035000000001</v>
      </c>
      <c r="L196">
        <v>0</v>
      </c>
      <c r="M196">
        <v>1.4786627999999999E-4</v>
      </c>
      <c r="N196">
        <v>0.54214753000000004</v>
      </c>
      <c r="O196" s="1">
        <v>3.1622323E+16</v>
      </c>
      <c r="P196">
        <f t="shared" si="8"/>
        <v>0</v>
      </c>
      <c r="Q196">
        <f t="shared" si="7"/>
        <v>167.25978000000001</v>
      </c>
    </row>
    <row r="197" spans="1:17">
      <c r="B197">
        <v>92035002</v>
      </c>
      <c r="C197" t="s">
        <v>407</v>
      </c>
      <c r="D197" t="s">
        <v>408</v>
      </c>
      <c r="E197">
        <v>2457048.0077430499</v>
      </c>
      <c r="F197">
        <v>709.05132000000003</v>
      </c>
      <c r="G197" t="s">
        <v>16</v>
      </c>
      <c r="H197">
        <v>2.4880876999999999</v>
      </c>
      <c r="I197">
        <v>20.260845</v>
      </c>
      <c r="J197">
        <v>2.9867678</v>
      </c>
      <c r="K197">
        <v>17.824318999999999</v>
      </c>
      <c r="L197">
        <v>0</v>
      </c>
      <c r="M197">
        <v>1.4785733E-4</v>
      </c>
      <c r="N197">
        <v>0.54217280999999995</v>
      </c>
      <c r="O197" s="1">
        <v>3.1617737E+16</v>
      </c>
      <c r="P197">
        <f t="shared" si="8"/>
        <v>0</v>
      </c>
      <c r="Q197">
        <f t="shared" si="7"/>
        <v>0</v>
      </c>
    </row>
    <row r="198" spans="1:17">
      <c r="B198">
        <v>92035003</v>
      </c>
      <c r="C198" t="s">
        <v>409</v>
      </c>
      <c r="D198" t="s">
        <v>410</v>
      </c>
      <c r="E198">
        <v>2457048.01614004</v>
      </c>
      <c r="F198">
        <v>432.37351999999998</v>
      </c>
      <c r="G198" t="s">
        <v>16</v>
      </c>
      <c r="H198">
        <v>2.4881867</v>
      </c>
      <c r="I198">
        <v>20.260777999999998</v>
      </c>
      <c r="J198">
        <v>2.9869998</v>
      </c>
      <c r="K198">
        <v>17.821905999999998</v>
      </c>
      <c r="L198">
        <v>0</v>
      </c>
      <c r="M198">
        <v>1.4784474999999999E-4</v>
      </c>
      <c r="N198">
        <v>0.54220835000000001</v>
      </c>
      <c r="O198" s="1">
        <v>3.1611288E+16</v>
      </c>
      <c r="P198">
        <f t="shared" si="8"/>
        <v>432.37351999999998</v>
      </c>
      <c r="Q198">
        <f t="shared" si="7"/>
        <v>0</v>
      </c>
    </row>
    <row r="199" spans="1:17">
      <c r="B199">
        <v>92035003</v>
      </c>
      <c r="C199" t="s">
        <v>411</v>
      </c>
      <c r="D199" t="s">
        <v>412</v>
      </c>
      <c r="E199">
        <v>2457048.01985532</v>
      </c>
      <c r="F199">
        <v>42.615574000000002</v>
      </c>
      <c r="G199" t="s">
        <v>17</v>
      </c>
      <c r="H199">
        <v>2.4882304</v>
      </c>
      <c r="I199">
        <v>20.260748</v>
      </c>
      <c r="J199">
        <v>2.9871023999999999</v>
      </c>
      <c r="K199">
        <v>17.820837999999998</v>
      </c>
      <c r="L199">
        <v>0</v>
      </c>
      <c r="M199">
        <v>1.4783917999999999E-4</v>
      </c>
      <c r="N199">
        <v>0.54222408</v>
      </c>
      <c r="O199" s="1">
        <v>3.1608435E+16</v>
      </c>
      <c r="P199">
        <f t="shared" si="8"/>
        <v>42.615574000000002</v>
      </c>
      <c r="Q199">
        <f t="shared" si="7"/>
        <v>42.615574000000002</v>
      </c>
    </row>
    <row r="200" spans="1:17">
      <c r="A200" t="s">
        <v>571</v>
      </c>
      <c r="B200">
        <v>92036002</v>
      </c>
      <c r="C200" t="s">
        <v>413</v>
      </c>
      <c r="D200" t="s">
        <v>414</v>
      </c>
      <c r="E200">
        <v>2457048.5368055501</v>
      </c>
      <c r="F200">
        <v>196.62224000000001</v>
      </c>
      <c r="G200" t="s">
        <v>14</v>
      </c>
      <c r="H200">
        <v>2.4943236999999998</v>
      </c>
      <c r="I200">
        <v>20.256634999999999</v>
      </c>
      <c r="J200">
        <v>3.0013860999999999</v>
      </c>
      <c r="K200">
        <v>17.672291000000001</v>
      </c>
      <c r="L200">
        <v>0</v>
      </c>
      <c r="M200">
        <v>1.4706758999999999E-4</v>
      </c>
      <c r="N200">
        <v>0.54442246999999999</v>
      </c>
      <c r="O200" s="1">
        <v>3.1211417E+16</v>
      </c>
      <c r="P200">
        <f t="shared" si="8"/>
        <v>0</v>
      </c>
      <c r="Q200">
        <f t="shared" si="7"/>
        <v>196.62224000000001</v>
      </c>
    </row>
    <row r="201" spans="1:17">
      <c r="B201">
        <v>92036002</v>
      </c>
      <c r="C201" t="s">
        <v>415</v>
      </c>
      <c r="D201" t="s">
        <v>416</v>
      </c>
      <c r="E201">
        <v>2457048.5391261498</v>
      </c>
      <c r="F201">
        <v>191.29051999999999</v>
      </c>
      <c r="G201" t="s">
        <v>14</v>
      </c>
      <c r="H201">
        <v>2.4943510999999998</v>
      </c>
      <c r="I201">
        <v>20.256616999999999</v>
      </c>
      <c r="J201">
        <v>3.0014501999999998</v>
      </c>
      <c r="K201">
        <v>17.671624000000001</v>
      </c>
      <c r="L201">
        <v>0</v>
      </c>
      <c r="M201">
        <v>1.4706414000000001E-4</v>
      </c>
      <c r="N201">
        <v>0.54443238999999999</v>
      </c>
      <c r="O201" s="1">
        <v>3.1209635E+16</v>
      </c>
      <c r="P201">
        <f t="shared" si="8"/>
        <v>0</v>
      </c>
      <c r="Q201">
        <f t="shared" si="7"/>
        <v>191.29051999999999</v>
      </c>
    </row>
    <row r="202" spans="1:17">
      <c r="A202" t="s">
        <v>571</v>
      </c>
      <c r="B202">
        <v>92036003</v>
      </c>
      <c r="C202" t="s">
        <v>417</v>
      </c>
      <c r="D202" t="s">
        <v>418</v>
      </c>
      <c r="E202">
        <v>2457048.5416840198</v>
      </c>
      <c r="F202">
        <v>196.60051999999999</v>
      </c>
      <c r="G202" t="s">
        <v>15</v>
      </c>
      <c r="H202">
        <v>2.4943811999999999</v>
      </c>
      <c r="I202">
        <v>20.256595999999998</v>
      </c>
      <c r="J202">
        <v>3.0015209</v>
      </c>
      <c r="K202">
        <v>17.670888999999999</v>
      </c>
      <c r="L202">
        <v>0</v>
      </c>
      <c r="M202">
        <v>1.4706033999999999E-4</v>
      </c>
      <c r="N202">
        <v>0.54444331000000001</v>
      </c>
      <c r="O202" s="1">
        <v>3.1207671E+16</v>
      </c>
      <c r="P202">
        <f t="shared" si="8"/>
        <v>0</v>
      </c>
      <c r="Q202">
        <f t="shared" si="7"/>
        <v>196.60051999999999</v>
      </c>
    </row>
    <row r="203" spans="1:17">
      <c r="B203">
        <v>92036003</v>
      </c>
      <c r="C203" t="s">
        <v>419</v>
      </c>
      <c r="D203" t="s">
        <v>420</v>
      </c>
      <c r="E203">
        <v>2457048.5440277699</v>
      </c>
      <c r="F203">
        <v>196.62226000000001</v>
      </c>
      <c r="G203" t="s">
        <v>15</v>
      </c>
      <c r="H203">
        <v>2.4944088</v>
      </c>
      <c r="I203">
        <v>20.256578000000001</v>
      </c>
      <c r="J203">
        <v>3.0015857000000001</v>
      </c>
      <c r="K203">
        <v>17.670214999999999</v>
      </c>
      <c r="L203">
        <v>0</v>
      </c>
      <c r="M203">
        <v>1.4705685E-4</v>
      </c>
      <c r="N203">
        <v>0.54445332999999996</v>
      </c>
      <c r="O203" s="1">
        <v>3.1205871E+16</v>
      </c>
      <c r="P203">
        <f t="shared" si="8"/>
        <v>0</v>
      </c>
      <c r="Q203">
        <f t="shared" si="7"/>
        <v>196.62226000000001</v>
      </c>
    </row>
    <row r="204" spans="1:17">
      <c r="B204">
        <v>92036003</v>
      </c>
      <c r="C204" t="s">
        <v>421</v>
      </c>
      <c r="D204" t="s">
        <v>422</v>
      </c>
      <c r="E204">
        <v>2457048.5463773101</v>
      </c>
      <c r="F204">
        <v>196.62224000000001</v>
      </c>
      <c r="G204" t="s">
        <v>15</v>
      </c>
      <c r="H204">
        <v>2.4944364999999999</v>
      </c>
      <c r="I204">
        <v>20.256558999999999</v>
      </c>
      <c r="J204">
        <v>3.0016506000000001</v>
      </c>
      <c r="K204">
        <v>17.669540000000001</v>
      </c>
      <c r="L204">
        <v>0</v>
      </c>
      <c r="M204">
        <v>1.4705335999999999E-4</v>
      </c>
      <c r="N204">
        <v>0.54446335999999995</v>
      </c>
      <c r="O204" s="1">
        <v>3.1204066E+16</v>
      </c>
      <c r="P204">
        <f t="shared" si="8"/>
        <v>0</v>
      </c>
      <c r="Q204">
        <f t="shared" si="7"/>
        <v>196.62224000000001</v>
      </c>
    </row>
    <row r="205" spans="1:17">
      <c r="B205">
        <v>92036003</v>
      </c>
      <c r="C205" t="s">
        <v>423</v>
      </c>
      <c r="D205" t="s">
        <v>424</v>
      </c>
      <c r="E205">
        <v>2457048.5487268502</v>
      </c>
      <c r="F205">
        <v>196.62226000000001</v>
      </c>
      <c r="G205" t="s">
        <v>15</v>
      </c>
      <c r="H205">
        <v>2.4944641999999999</v>
      </c>
      <c r="I205">
        <v>20.256540000000001</v>
      </c>
      <c r="J205">
        <v>3.0017155</v>
      </c>
      <c r="K205">
        <v>17.668865</v>
      </c>
      <c r="L205">
        <v>0</v>
      </c>
      <c r="M205">
        <v>1.4704987E-4</v>
      </c>
      <c r="N205">
        <v>0.5444734</v>
      </c>
      <c r="O205" s="1">
        <v>3.1202262E+16</v>
      </c>
      <c r="P205">
        <f t="shared" si="8"/>
        <v>0</v>
      </c>
      <c r="Q205">
        <f t="shared" si="7"/>
        <v>196.62226000000001</v>
      </c>
    </row>
    <row r="206" spans="1:17">
      <c r="B206">
        <v>92036003</v>
      </c>
      <c r="C206" t="s">
        <v>425</v>
      </c>
      <c r="D206" t="s">
        <v>426</v>
      </c>
      <c r="E206">
        <v>2457048.5510763801</v>
      </c>
      <c r="F206">
        <v>196.70913999999999</v>
      </c>
      <c r="G206" t="s">
        <v>15</v>
      </c>
      <c r="H206">
        <v>2.4944918999999999</v>
      </c>
      <c r="I206">
        <v>20.256522</v>
      </c>
      <c r="J206">
        <v>3.0017803999999999</v>
      </c>
      <c r="K206">
        <v>17.668189999999999</v>
      </c>
      <c r="L206">
        <v>0</v>
      </c>
      <c r="M206">
        <v>1.4704637E-4</v>
      </c>
      <c r="N206">
        <v>0.54448344000000004</v>
      </c>
      <c r="O206" s="1">
        <v>3.1200457E+16</v>
      </c>
      <c r="P206">
        <f t="shared" si="8"/>
        <v>0</v>
      </c>
      <c r="Q206">
        <f t="shared" si="7"/>
        <v>196.70913999999999</v>
      </c>
    </row>
    <row r="207" spans="1:17">
      <c r="B207">
        <v>92036003</v>
      </c>
      <c r="C207" t="s">
        <v>427</v>
      </c>
      <c r="D207" t="s">
        <v>428</v>
      </c>
      <c r="E207">
        <v>2457048.55251157</v>
      </c>
      <c r="F207">
        <v>40.981521000000001</v>
      </c>
      <c r="G207" t="s">
        <v>15</v>
      </c>
      <c r="H207">
        <v>2.4945088000000002</v>
      </c>
      <c r="I207">
        <v>20.256509999999999</v>
      </c>
      <c r="J207">
        <v>3.0018201000000002</v>
      </c>
      <c r="K207">
        <v>17.667777000000001</v>
      </c>
      <c r="L207">
        <v>0</v>
      </c>
      <c r="M207">
        <v>1.4704424E-4</v>
      </c>
      <c r="N207">
        <v>0.54448956999999998</v>
      </c>
      <c r="O207" s="1">
        <v>3.1199355E+16</v>
      </c>
      <c r="P207">
        <f t="shared" si="8"/>
        <v>0</v>
      </c>
      <c r="Q207">
        <f t="shared" si="7"/>
        <v>40.981521000000001</v>
      </c>
    </row>
    <row r="208" spans="1:17">
      <c r="B208">
        <v>92037001</v>
      </c>
      <c r="C208" t="s">
        <v>429</v>
      </c>
      <c r="D208" t="s">
        <v>430</v>
      </c>
      <c r="E208">
        <v>2457049.0013831002</v>
      </c>
      <c r="F208">
        <v>113.367</v>
      </c>
      <c r="G208" t="s">
        <v>219</v>
      </c>
      <c r="H208">
        <v>2.4997995999999998</v>
      </c>
      <c r="I208">
        <v>20.252939000000001</v>
      </c>
      <c r="J208">
        <v>3.0142226999999999</v>
      </c>
      <c r="K208">
        <v>17.538792000000001</v>
      </c>
      <c r="L208">
        <v>0</v>
      </c>
      <c r="M208">
        <v>1.4637912000000001E-4</v>
      </c>
      <c r="N208">
        <v>0.54641479000000004</v>
      </c>
      <c r="O208" s="1">
        <v>3.0854622E+16</v>
      </c>
      <c r="P208">
        <f t="shared" si="8"/>
        <v>0</v>
      </c>
      <c r="Q208">
        <f t="shared" si="7"/>
        <v>113.367</v>
      </c>
    </row>
    <row r="209" spans="1:17">
      <c r="B209">
        <v>92037002</v>
      </c>
      <c r="C209" t="s">
        <v>431</v>
      </c>
      <c r="D209" t="s">
        <v>432</v>
      </c>
      <c r="E209">
        <v>2457049.0070543899</v>
      </c>
      <c r="F209">
        <v>720.66958999999997</v>
      </c>
      <c r="G209" t="s">
        <v>16</v>
      </c>
      <c r="H209">
        <v>2.4998665</v>
      </c>
      <c r="I209">
        <v>20.252894000000001</v>
      </c>
      <c r="J209">
        <v>3.0143794000000002</v>
      </c>
      <c r="K209">
        <v>17.537163</v>
      </c>
      <c r="L209">
        <v>0</v>
      </c>
      <c r="M209">
        <v>1.4637075000000001E-4</v>
      </c>
      <c r="N209">
        <v>0.54643920999999995</v>
      </c>
      <c r="O209" s="1">
        <v>3.0850267E+16</v>
      </c>
      <c r="P209">
        <f t="shared" si="8"/>
        <v>0</v>
      </c>
      <c r="Q209">
        <f t="shared" si="7"/>
        <v>0</v>
      </c>
    </row>
    <row r="210" spans="1:17">
      <c r="B210">
        <v>92037003</v>
      </c>
      <c r="C210" t="s">
        <v>433</v>
      </c>
      <c r="D210" t="s">
        <v>434</v>
      </c>
      <c r="E210">
        <v>2457049.01539351</v>
      </c>
      <c r="F210">
        <v>418.72476999999998</v>
      </c>
      <c r="G210" t="s">
        <v>16</v>
      </c>
      <c r="H210">
        <v>2.4999647999999999</v>
      </c>
      <c r="I210">
        <v>20.252827</v>
      </c>
      <c r="J210">
        <v>3.0146098000000001</v>
      </c>
      <c r="K210">
        <v>17.534766000000001</v>
      </c>
      <c r="L210">
        <v>0</v>
      </c>
      <c r="M210">
        <v>1.4635843000000001E-4</v>
      </c>
      <c r="N210">
        <v>0.54647511000000004</v>
      </c>
      <c r="O210" s="1">
        <v>3.0843862E+16</v>
      </c>
      <c r="P210">
        <f t="shared" si="8"/>
        <v>418.72476999999998</v>
      </c>
      <c r="Q210">
        <f t="shared" si="7"/>
        <v>0</v>
      </c>
    </row>
    <row r="211" spans="1:17">
      <c r="B211">
        <v>92037003</v>
      </c>
      <c r="C211" t="s">
        <v>435</v>
      </c>
      <c r="D211" t="s">
        <v>436</v>
      </c>
      <c r="E211">
        <v>2457049.01911458</v>
      </c>
      <c r="F211">
        <v>50.964543999999997</v>
      </c>
      <c r="G211" t="s">
        <v>17</v>
      </c>
      <c r="H211">
        <v>2.5000086000000001</v>
      </c>
      <c r="I211">
        <v>20.252797999999999</v>
      </c>
      <c r="J211">
        <v>3.0147127</v>
      </c>
      <c r="K211">
        <v>17.533697</v>
      </c>
      <c r="L211">
        <v>0</v>
      </c>
      <c r="M211">
        <v>1.4635294E-4</v>
      </c>
      <c r="N211">
        <v>0.54649113999999999</v>
      </c>
      <c r="O211" s="1">
        <v>3.0841005E+16</v>
      </c>
      <c r="P211">
        <f>IF(G210=$G$89, F211,0)</f>
        <v>50.964543999999997</v>
      </c>
      <c r="Q211">
        <f>IF(G211=$G$89, 0, F211)</f>
        <v>50.964543999999997</v>
      </c>
    </row>
    <row r="212" spans="1:17" s="10" customFormat="1">
      <c r="B212" s="10">
        <v>33814001</v>
      </c>
      <c r="C212" s="10" t="s">
        <v>442</v>
      </c>
      <c r="D212" s="10" t="s">
        <v>443</v>
      </c>
      <c r="E212" s="10">
        <v>2457185.3477777699</v>
      </c>
      <c r="F212" s="10">
        <v>137.34343999999999</v>
      </c>
      <c r="G212" s="10" t="s">
        <v>219</v>
      </c>
      <c r="H212" s="10">
        <v>4.0093984999999996</v>
      </c>
      <c r="I212" s="10">
        <v>18.064838000000002</v>
      </c>
      <c r="J212" s="10">
        <v>4.1310206999999997</v>
      </c>
      <c r="K212" s="10">
        <v>14.226792</v>
      </c>
      <c r="L212" s="10">
        <v>1</v>
      </c>
      <c r="M212" s="11">
        <v>5.2262490000000002E-5</v>
      </c>
      <c r="N212" s="10">
        <v>0.60079638999999996</v>
      </c>
      <c r="O212" s="11">
        <v>2973400400000000</v>
      </c>
      <c r="P212" s="10">
        <f t="shared" ref="P212:P254" si="9">IF(G211=$G$89, F212,0)</f>
        <v>0</v>
      </c>
      <c r="Q212" s="10">
        <f t="shared" ref="Q212:Q254" si="10">IF(G212=$G$89, 0, F212)</f>
        <v>137.34343999999999</v>
      </c>
    </row>
    <row r="213" spans="1:17" s="10" customFormat="1">
      <c r="B213" s="10">
        <v>33814002</v>
      </c>
      <c r="C213" s="10" t="s">
        <v>444</v>
      </c>
      <c r="D213" s="10" t="s">
        <v>445</v>
      </c>
      <c r="E213" s="10">
        <v>2457185.35183449</v>
      </c>
      <c r="F213" s="10">
        <v>509.01123999999999</v>
      </c>
      <c r="G213" s="10" t="s">
        <v>16</v>
      </c>
      <c r="H213" s="10">
        <v>4.0094409000000004</v>
      </c>
      <c r="I213" s="10">
        <v>18.064775999999998</v>
      </c>
      <c r="J213" s="10">
        <v>4.1309870000000002</v>
      </c>
      <c r="K213" s="10">
        <v>14.226732999999999</v>
      </c>
      <c r="L213" s="10">
        <v>1</v>
      </c>
      <c r="M213" s="11">
        <v>5.2261476000000002E-5</v>
      </c>
      <c r="N213" s="10">
        <v>0.60079744000000002</v>
      </c>
      <c r="O213" s="11">
        <v>2973287200000000</v>
      </c>
      <c r="P213" s="10">
        <f t="shared" si="9"/>
        <v>0</v>
      </c>
      <c r="Q213" s="10">
        <f t="shared" si="10"/>
        <v>0</v>
      </c>
    </row>
    <row r="214" spans="1:17" s="10" customFormat="1">
      <c r="B214" s="10">
        <v>33814003</v>
      </c>
      <c r="C214" s="10" t="s">
        <v>446</v>
      </c>
      <c r="D214" s="10" t="s">
        <v>447</v>
      </c>
      <c r="E214" s="10">
        <v>2457185.3577372599</v>
      </c>
      <c r="F214" s="10">
        <v>450.09082000000001</v>
      </c>
      <c r="G214" s="10" t="s">
        <v>16</v>
      </c>
      <c r="H214" s="10">
        <v>4.0095025</v>
      </c>
      <c r="I214" s="10">
        <v>18.064686999999999</v>
      </c>
      <c r="J214" s="10">
        <v>4.1309459999999998</v>
      </c>
      <c r="K214" s="10">
        <v>14.226391</v>
      </c>
      <c r="L214" s="10">
        <v>1</v>
      </c>
      <c r="M214" s="11">
        <v>5.2259999999999998E-5</v>
      </c>
      <c r="N214" s="10">
        <v>0.60080359000000005</v>
      </c>
      <c r="O214" s="11">
        <v>2973122500000000</v>
      </c>
      <c r="P214" s="10">
        <f t="shared" si="9"/>
        <v>450.09082000000001</v>
      </c>
      <c r="Q214" s="10">
        <f t="shared" si="10"/>
        <v>0</v>
      </c>
    </row>
    <row r="215" spans="1:17" s="10" customFormat="1">
      <c r="B215" s="10">
        <v>33814004</v>
      </c>
      <c r="C215" s="10" t="s">
        <v>448</v>
      </c>
      <c r="D215" s="10" t="s">
        <v>449</v>
      </c>
      <c r="E215" s="10">
        <v>2457185.3631076301</v>
      </c>
      <c r="F215" s="10">
        <v>418.07875000000001</v>
      </c>
      <c r="G215" s="10" t="s">
        <v>16</v>
      </c>
      <c r="H215" s="10">
        <v>4.0095584999999998</v>
      </c>
      <c r="I215" s="10">
        <v>18.064606000000001</v>
      </c>
      <c r="J215" s="10">
        <v>4.1309180000000003</v>
      </c>
      <c r="K215" s="10">
        <v>14.225928</v>
      </c>
      <c r="L215" s="10">
        <v>1</v>
      </c>
      <c r="M215" s="11">
        <v>5.2258658E-5</v>
      </c>
      <c r="N215" s="10">
        <v>0.60081192000000005</v>
      </c>
      <c r="O215" s="11">
        <v>2972972600000000</v>
      </c>
      <c r="P215" s="10">
        <f t="shared" si="9"/>
        <v>418.07875000000001</v>
      </c>
      <c r="Q215" s="10">
        <f t="shared" si="10"/>
        <v>0</v>
      </c>
    </row>
    <row r="216" spans="1:17" s="10" customFormat="1">
      <c r="B216" s="10">
        <v>33814004</v>
      </c>
      <c r="C216" s="10" t="s">
        <v>450</v>
      </c>
      <c r="D216" s="10" t="s">
        <v>451</v>
      </c>
      <c r="E216" s="10">
        <v>2457185.3657812499</v>
      </c>
      <c r="F216" s="10">
        <v>27.184571999999999</v>
      </c>
      <c r="G216" s="10" t="s">
        <v>17</v>
      </c>
      <c r="H216" s="10">
        <v>4.0095863999999999</v>
      </c>
      <c r="I216" s="10">
        <v>18.064565999999999</v>
      </c>
      <c r="J216" s="10">
        <v>4.1309076999999998</v>
      </c>
      <c r="K216" s="10">
        <v>14.225697</v>
      </c>
      <c r="L216" s="10">
        <v>1</v>
      </c>
      <c r="M216" s="11">
        <v>5.2257989999999999E-5</v>
      </c>
      <c r="N216" s="10">
        <v>0.60081607000000004</v>
      </c>
      <c r="O216" s="11">
        <v>2972898000000000</v>
      </c>
      <c r="P216" s="10">
        <f t="shared" si="9"/>
        <v>27.184571999999999</v>
      </c>
      <c r="Q216" s="10">
        <f t="shared" si="10"/>
        <v>27.184571999999999</v>
      </c>
    </row>
    <row r="217" spans="1:17" s="10" customFormat="1">
      <c r="B217" s="10">
        <v>33816001</v>
      </c>
      <c r="C217" s="10" t="s">
        <v>452</v>
      </c>
      <c r="D217" s="10" t="s">
        <v>453</v>
      </c>
      <c r="E217" s="10">
        <v>2457185.6164699001</v>
      </c>
      <c r="F217" s="10">
        <v>145.91114999999999</v>
      </c>
      <c r="G217" s="10" t="s">
        <v>17</v>
      </c>
      <c r="H217" s="10">
        <v>4.0122019</v>
      </c>
      <c r="I217" s="10">
        <v>18.060784000000002</v>
      </c>
      <c r="J217" s="10">
        <v>4.1292980999999997</v>
      </c>
      <c r="K217" s="10">
        <v>14.232699999999999</v>
      </c>
      <c r="L217" s="10">
        <v>1</v>
      </c>
      <c r="M217" s="11">
        <v>5.2195426999999999E-5</v>
      </c>
      <c r="N217" s="10">
        <v>0.60069026000000003</v>
      </c>
      <c r="O217" s="11">
        <v>2965905300000000</v>
      </c>
      <c r="P217" s="10">
        <f t="shared" si="9"/>
        <v>0</v>
      </c>
      <c r="Q217" s="10">
        <f t="shared" si="10"/>
        <v>145.91114999999999</v>
      </c>
    </row>
    <row r="218" spans="1:17" s="10" customFormat="1">
      <c r="A218" s="10" t="s">
        <v>571</v>
      </c>
      <c r="B218" s="10">
        <v>33816002</v>
      </c>
      <c r="C218" s="10" t="s">
        <v>454</v>
      </c>
      <c r="D218" s="10" t="s">
        <v>455</v>
      </c>
      <c r="E218" s="10">
        <v>2457185.6187499999</v>
      </c>
      <c r="F218" s="10">
        <v>196.63310000000001</v>
      </c>
      <c r="G218" s="10" t="s">
        <v>14</v>
      </c>
      <c r="H218" s="10">
        <v>4.0122257000000001</v>
      </c>
      <c r="I218" s="10">
        <v>18.060749999999999</v>
      </c>
      <c r="J218" s="10">
        <v>4.1292790999999998</v>
      </c>
      <c r="K218" s="10">
        <v>14.232659999999999</v>
      </c>
      <c r="L218" s="10">
        <v>1</v>
      </c>
      <c r="M218" s="11">
        <v>5.2194858999999998E-5</v>
      </c>
      <c r="N218" s="10">
        <v>0.60069097999999999</v>
      </c>
      <c r="O218" s="11">
        <v>2965841800000000</v>
      </c>
      <c r="P218" s="10">
        <f t="shared" si="9"/>
        <v>0</v>
      </c>
      <c r="Q218" s="10">
        <f t="shared" si="10"/>
        <v>196.63310000000001</v>
      </c>
    </row>
    <row r="219" spans="1:17" s="10" customFormat="1">
      <c r="B219" s="10">
        <v>33816002</v>
      </c>
      <c r="C219" s="10" t="s">
        <v>456</v>
      </c>
      <c r="D219" s="10" t="s">
        <v>457</v>
      </c>
      <c r="E219" s="10">
        <v>2457185.6210648101</v>
      </c>
      <c r="F219" s="10">
        <v>191.09504999999999</v>
      </c>
      <c r="G219" s="10" t="s">
        <v>14</v>
      </c>
      <c r="H219" s="10">
        <v>4.0122496999999999</v>
      </c>
      <c r="I219" s="10">
        <v>18.060714999999998</v>
      </c>
      <c r="J219" s="10">
        <v>4.1292631999999996</v>
      </c>
      <c r="K219" s="10">
        <v>14.232526999999999</v>
      </c>
      <c r="L219" s="10">
        <v>1</v>
      </c>
      <c r="M219" s="11">
        <v>5.2194285999999998E-5</v>
      </c>
      <c r="N219" s="10">
        <v>0.60069337</v>
      </c>
      <c r="O219" s="11">
        <v>2965777600000000</v>
      </c>
      <c r="P219" s="10">
        <f t="shared" si="9"/>
        <v>0</v>
      </c>
      <c r="Q219" s="10">
        <f t="shared" si="10"/>
        <v>191.09504999999999</v>
      </c>
    </row>
    <row r="220" spans="1:17" s="10" customFormat="1">
      <c r="A220" s="10" t="s">
        <v>571</v>
      </c>
      <c r="B220" s="10">
        <v>33816003</v>
      </c>
      <c r="C220" s="10" t="s">
        <v>458</v>
      </c>
      <c r="D220" s="10" t="s">
        <v>459</v>
      </c>
      <c r="E220" s="10">
        <v>2457185.6236111098</v>
      </c>
      <c r="F220" s="10">
        <v>196.61139</v>
      </c>
      <c r="G220" s="10" t="s">
        <v>15</v>
      </c>
      <c r="H220" s="10">
        <v>4.0122761000000002</v>
      </c>
      <c r="I220" s="10">
        <v>18.060676999999998</v>
      </c>
      <c r="J220" s="10">
        <v>4.1292457999999996</v>
      </c>
      <c r="K220" s="10">
        <v>14.232379999999999</v>
      </c>
      <c r="L220" s="10">
        <v>1</v>
      </c>
      <c r="M220" s="11">
        <v>5.2193656000000001E-5</v>
      </c>
      <c r="N220" s="10">
        <v>0.60069600999999995</v>
      </c>
      <c r="O220" s="11">
        <v>2965707000000000</v>
      </c>
      <c r="P220" s="10">
        <f t="shared" si="9"/>
        <v>0</v>
      </c>
      <c r="Q220" s="10">
        <f t="shared" si="10"/>
        <v>196.61139</v>
      </c>
    </row>
    <row r="221" spans="1:17" s="10" customFormat="1">
      <c r="B221" s="10">
        <v>33816003</v>
      </c>
      <c r="C221" s="10" t="s">
        <v>460</v>
      </c>
      <c r="D221" s="10" t="s">
        <v>461</v>
      </c>
      <c r="E221" s="10">
        <v>2457185.6259606401</v>
      </c>
      <c r="F221" s="10">
        <v>196.62224000000001</v>
      </c>
      <c r="G221" s="10" t="s">
        <v>15</v>
      </c>
      <c r="H221" s="10">
        <v>4.0123005000000003</v>
      </c>
      <c r="I221" s="10">
        <v>18.060641</v>
      </c>
      <c r="J221" s="10">
        <v>4.1292318999999997</v>
      </c>
      <c r="K221" s="10">
        <v>14.232217</v>
      </c>
      <c r="L221" s="10">
        <v>1</v>
      </c>
      <c r="M221" s="11">
        <v>5.2193073E-5</v>
      </c>
      <c r="N221" s="10">
        <v>0.60069894000000001</v>
      </c>
      <c r="O221" s="11">
        <v>2965641700000000</v>
      </c>
      <c r="P221" s="10">
        <f t="shared" si="9"/>
        <v>0</v>
      </c>
      <c r="Q221" s="10">
        <f t="shared" si="10"/>
        <v>196.62224000000001</v>
      </c>
    </row>
    <row r="222" spans="1:17" s="10" customFormat="1">
      <c r="B222" s="10">
        <v>33816003</v>
      </c>
      <c r="C222" s="10" t="s">
        <v>462</v>
      </c>
      <c r="D222" s="10" t="s">
        <v>463</v>
      </c>
      <c r="E222" s="10">
        <v>2457185.6283043898</v>
      </c>
      <c r="F222" s="10">
        <v>196.62224000000001</v>
      </c>
      <c r="G222" s="10" t="s">
        <v>15</v>
      </c>
      <c r="H222" s="10">
        <v>4.0123249999999997</v>
      </c>
      <c r="I222" s="10">
        <v>18.060606</v>
      </c>
      <c r="J222" s="10">
        <v>4.1292214999999999</v>
      </c>
      <c r="K222" s="10">
        <v>14.232013999999999</v>
      </c>
      <c r="L222" s="10">
        <v>1</v>
      </c>
      <c r="M222" s="11">
        <v>5.2192489000000002E-5</v>
      </c>
      <c r="N222" s="10">
        <v>0.60070257999999999</v>
      </c>
      <c r="O222" s="11">
        <v>2965576300000000</v>
      </c>
      <c r="P222" s="10">
        <f t="shared" si="9"/>
        <v>0</v>
      </c>
      <c r="Q222" s="10">
        <f t="shared" si="10"/>
        <v>196.62224000000001</v>
      </c>
    </row>
    <row r="223" spans="1:17" s="10" customFormat="1">
      <c r="B223" s="10">
        <v>33816003</v>
      </c>
      <c r="C223" s="10" t="s">
        <v>464</v>
      </c>
      <c r="D223" s="10" t="s">
        <v>465</v>
      </c>
      <c r="E223" s="10">
        <v>2457185.6306481399</v>
      </c>
      <c r="F223" s="10">
        <v>196.62226000000001</v>
      </c>
      <c r="G223" s="10" t="s">
        <v>15</v>
      </c>
      <c r="H223" s="10">
        <v>4.0123493999999997</v>
      </c>
      <c r="I223" s="10">
        <v>18.060569999999998</v>
      </c>
      <c r="J223" s="10">
        <v>4.1292109999999997</v>
      </c>
      <c r="K223" s="10">
        <v>14.231812</v>
      </c>
      <c r="L223" s="10">
        <v>1</v>
      </c>
      <c r="M223" s="11">
        <v>5.2191904999999998E-5</v>
      </c>
      <c r="N223" s="10">
        <v>0.60070621000000002</v>
      </c>
      <c r="O223" s="11">
        <v>2965510900000000</v>
      </c>
      <c r="P223" s="10">
        <f t="shared" si="9"/>
        <v>0</v>
      </c>
      <c r="Q223" s="10">
        <f t="shared" si="10"/>
        <v>196.62226000000001</v>
      </c>
    </row>
    <row r="224" spans="1:17" s="10" customFormat="1">
      <c r="B224" s="10">
        <v>33816003</v>
      </c>
      <c r="C224" s="10" t="s">
        <v>466</v>
      </c>
      <c r="D224" s="10" t="s">
        <v>467</v>
      </c>
      <c r="E224" s="10">
        <v>2457185.63299768</v>
      </c>
      <c r="F224" s="10">
        <v>196.63308000000001</v>
      </c>
      <c r="G224" s="10" t="s">
        <v>15</v>
      </c>
      <c r="H224" s="10">
        <v>4.0123739</v>
      </c>
      <c r="I224" s="10">
        <v>18.060535000000002</v>
      </c>
      <c r="J224" s="10">
        <v>4.1292020999999997</v>
      </c>
      <c r="K224" s="10">
        <v>14.231624</v>
      </c>
      <c r="L224" s="10">
        <v>1</v>
      </c>
      <c r="M224" s="11">
        <v>5.2191319000000002E-5</v>
      </c>
      <c r="N224" s="10">
        <v>0.60070959000000002</v>
      </c>
      <c r="O224" s="11">
        <v>2965445300000000</v>
      </c>
      <c r="P224" s="10">
        <f t="shared" si="9"/>
        <v>0</v>
      </c>
      <c r="Q224" s="10">
        <f t="shared" si="10"/>
        <v>196.63308000000001</v>
      </c>
    </row>
    <row r="225" spans="2:17" s="10" customFormat="1">
      <c r="B225" s="10">
        <v>33816003</v>
      </c>
      <c r="C225" s="10" t="s">
        <v>468</v>
      </c>
      <c r="D225" s="10" t="s">
        <v>469</v>
      </c>
      <c r="E225" s="10">
        <v>2457185.6344386502</v>
      </c>
      <c r="F225" s="10">
        <v>42.773229000000001</v>
      </c>
      <c r="G225" s="10" t="s">
        <v>15</v>
      </c>
      <c r="H225" s="10">
        <v>4.0123889999999998</v>
      </c>
      <c r="I225" s="10">
        <v>18.060513</v>
      </c>
      <c r="J225" s="10">
        <v>4.1291979000000003</v>
      </c>
      <c r="K225" s="10">
        <v>14.23152</v>
      </c>
      <c r="L225" s="10">
        <v>1</v>
      </c>
      <c r="M225" s="11">
        <v>5.2190959999999999E-5</v>
      </c>
      <c r="N225" s="10">
        <v>0.60071145000000004</v>
      </c>
      <c r="O225" s="11">
        <v>2965405100000000</v>
      </c>
      <c r="P225" s="10">
        <f t="shared" si="9"/>
        <v>0</v>
      </c>
      <c r="Q225" s="10">
        <f t="shared" si="10"/>
        <v>42.773229000000001</v>
      </c>
    </row>
    <row r="226" spans="2:17" s="10" customFormat="1">
      <c r="B226" s="10">
        <v>33817001</v>
      </c>
      <c r="C226" s="10" t="s">
        <v>470</v>
      </c>
      <c r="D226" s="10" t="s">
        <v>471</v>
      </c>
      <c r="E226" s="10">
        <v>2457185.81306712</v>
      </c>
      <c r="F226" s="10">
        <v>135.45402000000001</v>
      </c>
      <c r="G226" s="10" t="s">
        <v>17</v>
      </c>
      <c r="H226" s="10">
        <v>4.0142524000000002</v>
      </c>
      <c r="I226" s="10">
        <v>18.057818000000001</v>
      </c>
      <c r="J226" s="10">
        <v>4.1280444999999997</v>
      </c>
      <c r="K226" s="10">
        <v>14.236992000000001</v>
      </c>
      <c r="L226" s="10">
        <v>1</v>
      </c>
      <c r="M226" s="11">
        <v>5.2146501999999998E-5</v>
      </c>
      <c r="N226" s="10">
        <v>0.60061319000000002</v>
      </c>
      <c r="O226" s="11">
        <v>2960423200000000</v>
      </c>
      <c r="P226" s="10">
        <f t="shared" si="9"/>
        <v>0</v>
      </c>
      <c r="Q226" s="10">
        <f t="shared" si="10"/>
        <v>135.45402000000001</v>
      </c>
    </row>
    <row r="227" spans="2:17" s="10" customFormat="1">
      <c r="B227" s="10">
        <v>33817002</v>
      </c>
      <c r="C227" s="10" t="s">
        <v>472</v>
      </c>
      <c r="D227" s="10" t="s">
        <v>473</v>
      </c>
      <c r="E227" s="10">
        <v>2457185.81711226</v>
      </c>
      <c r="F227" s="10">
        <v>508.97865999999999</v>
      </c>
      <c r="G227" s="10" t="s">
        <v>16</v>
      </c>
      <c r="H227" s="10">
        <v>4.0142946000000004</v>
      </c>
      <c r="I227" s="10">
        <v>18.057756999999999</v>
      </c>
      <c r="J227" s="10">
        <v>4.1280101</v>
      </c>
      <c r="K227" s="10">
        <v>14.236934</v>
      </c>
      <c r="L227" s="10">
        <v>1</v>
      </c>
      <c r="M227" s="11">
        <v>5.2145494999999997E-5</v>
      </c>
      <c r="N227" s="10">
        <v>0.60061423000000003</v>
      </c>
      <c r="O227" s="11">
        <v>2960310300000000</v>
      </c>
      <c r="P227" s="10">
        <f t="shared" si="9"/>
        <v>0</v>
      </c>
      <c r="Q227" s="10">
        <f t="shared" si="10"/>
        <v>0</v>
      </c>
    </row>
    <row r="228" spans="2:17" s="10" customFormat="1">
      <c r="B228" s="10">
        <v>33817003</v>
      </c>
      <c r="C228" s="10" t="s">
        <v>474</v>
      </c>
      <c r="D228" s="10" t="s">
        <v>475</v>
      </c>
      <c r="E228" s="10">
        <v>2457185.8230150398</v>
      </c>
      <c r="F228" s="10">
        <v>450.14512999999999</v>
      </c>
      <c r="G228" s="10" t="s">
        <v>16</v>
      </c>
      <c r="H228" s="10">
        <v>4.0143561999999999</v>
      </c>
      <c r="I228" s="10">
        <v>18.057669000000001</v>
      </c>
      <c r="J228" s="10">
        <v>4.1279681999999998</v>
      </c>
      <c r="K228" s="10">
        <v>14.236643000000001</v>
      </c>
      <c r="L228" s="10">
        <v>1</v>
      </c>
      <c r="M228" s="11">
        <v>5.2144025999999999E-5</v>
      </c>
      <c r="N228" s="10">
        <v>0.60061945999999999</v>
      </c>
      <c r="O228" s="11">
        <v>2960145600000000</v>
      </c>
      <c r="P228" s="10">
        <f t="shared" si="9"/>
        <v>450.14512999999999</v>
      </c>
      <c r="Q228" s="10">
        <f t="shared" si="10"/>
        <v>0</v>
      </c>
    </row>
    <row r="229" spans="2:17" s="10" customFormat="1">
      <c r="B229" s="10">
        <v>33817004</v>
      </c>
      <c r="C229" s="10" t="s">
        <v>476</v>
      </c>
      <c r="D229" s="10" t="s">
        <v>477</v>
      </c>
      <c r="E229" s="10">
        <v>2457185.8283854099</v>
      </c>
      <c r="F229" s="10">
        <v>418.07875000000001</v>
      </c>
      <c r="G229" s="10" t="s">
        <v>16</v>
      </c>
      <c r="H229" s="10">
        <v>4.0144123</v>
      </c>
      <c r="I229" s="10">
        <v>18.057589</v>
      </c>
      <c r="J229" s="10">
        <v>4.1279393999999998</v>
      </c>
      <c r="K229" s="10">
        <v>14.236227</v>
      </c>
      <c r="L229" s="10">
        <v>1</v>
      </c>
      <c r="M229" s="11">
        <v>5.2142689000000001E-5</v>
      </c>
      <c r="N229" s="10">
        <v>0.60062691999999995</v>
      </c>
      <c r="O229" s="11">
        <v>2959995700000000</v>
      </c>
      <c r="P229" s="10">
        <f t="shared" si="9"/>
        <v>418.07875000000001</v>
      </c>
      <c r="Q229" s="10">
        <f t="shared" si="10"/>
        <v>0</v>
      </c>
    </row>
    <row r="230" spans="2:17" s="10" customFormat="1">
      <c r="B230" s="10">
        <v>33817004</v>
      </c>
      <c r="C230" s="10" t="s">
        <v>478</v>
      </c>
      <c r="D230" s="10" t="s">
        <v>479</v>
      </c>
      <c r="E230" s="10">
        <v>2457185.83105902</v>
      </c>
      <c r="F230" s="10">
        <v>26.706434000000002</v>
      </c>
      <c r="G230" s="10" t="s">
        <v>17</v>
      </c>
      <c r="H230" s="10">
        <v>4.0144402000000001</v>
      </c>
      <c r="I230" s="10">
        <v>18.057549000000002</v>
      </c>
      <c r="J230" s="10">
        <v>4.1279287</v>
      </c>
      <c r="K230" s="10">
        <v>14.235996</v>
      </c>
      <c r="L230" s="10">
        <v>1</v>
      </c>
      <c r="M230" s="11">
        <v>5.2142024000000002E-5</v>
      </c>
      <c r="N230" s="10">
        <v>0.60063107000000004</v>
      </c>
      <c r="O230" s="11">
        <v>2959921100000000</v>
      </c>
      <c r="P230" s="10">
        <f t="shared" si="9"/>
        <v>26.706434000000002</v>
      </c>
      <c r="Q230" s="10">
        <f t="shared" si="10"/>
        <v>26.706434000000002</v>
      </c>
    </row>
    <row r="231" spans="2:17" s="10" customFormat="1">
      <c r="B231" s="10">
        <v>33860001</v>
      </c>
      <c r="C231" s="10" t="s">
        <v>480</v>
      </c>
      <c r="D231" s="10" t="s">
        <v>481</v>
      </c>
      <c r="E231" s="10">
        <v>2457199.6458564801</v>
      </c>
      <c r="F231" s="10">
        <v>226.32136</v>
      </c>
      <c r="G231" s="10" t="s">
        <v>15</v>
      </c>
      <c r="H231" s="10">
        <v>4.1576997999999996</v>
      </c>
      <c r="I231" s="10">
        <v>17.852640000000001</v>
      </c>
      <c r="J231" s="10">
        <v>4.034179</v>
      </c>
      <c r="K231" s="10">
        <v>14.150399999999999</v>
      </c>
      <c r="L231" s="10">
        <v>1</v>
      </c>
      <c r="M231" s="11">
        <v>4.8966374000000002E-5</v>
      </c>
      <c r="N231" s="10">
        <v>0.60217209000000005</v>
      </c>
      <c r="O231" s="11">
        <v>2576903300000000</v>
      </c>
      <c r="P231" s="10">
        <f t="shared" si="9"/>
        <v>0</v>
      </c>
      <c r="Q231" s="10">
        <f t="shared" si="10"/>
        <v>226.32136</v>
      </c>
    </row>
    <row r="232" spans="2:17" s="10" customFormat="1">
      <c r="B232" s="10">
        <v>33860002</v>
      </c>
      <c r="C232" s="10" t="s">
        <v>482</v>
      </c>
      <c r="D232" s="10" t="s">
        <v>483</v>
      </c>
      <c r="E232" s="10">
        <v>2457199.64861689</v>
      </c>
      <c r="F232" s="10">
        <v>196.63311999999999</v>
      </c>
      <c r="G232" s="10" t="s">
        <v>14</v>
      </c>
      <c r="H232" s="10">
        <v>4.1577282999999996</v>
      </c>
      <c r="I232" s="10">
        <v>17.852599999999999</v>
      </c>
      <c r="J232" s="10">
        <v>4.0341522999999997</v>
      </c>
      <c r="K232" s="10">
        <v>14.150359999999999</v>
      </c>
      <c r="L232" s="10">
        <v>1</v>
      </c>
      <c r="M232" s="11">
        <v>4.8965787000000002E-5</v>
      </c>
      <c r="N232" s="10">
        <v>0.60217279999999995</v>
      </c>
      <c r="O232" s="11">
        <v>2576827300000000</v>
      </c>
      <c r="P232" s="10">
        <f t="shared" si="9"/>
        <v>0</v>
      </c>
      <c r="Q232" s="10">
        <f t="shared" si="10"/>
        <v>196.63311999999999</v>
      </c>
    </row>
    <row r="233" spans="2:17" s="10" customFormat="1">
      <c r="B233" s="10">
        <v>33860002</v>
      </c>
      <c r="C233" s="10" t="s">
        <v>484</v>
      </c>
      <c r="D233" s="10" t="s">
        <v>485</v>
      </c>
      <c r="E233" s="10">
        <v>2457199.6505787</v>
      </c>
      <c r="F233" s="10">
        <v>131.87056999999999</v>
      </c>
      <c r="G233" s="10" t="s">
        <v>14</v>
      </c>
      <c r="H233" s="10">
        <v>4.1577485000000003</v>
      </c>
      <c r="I233" s="10">
        <v>17.852571000000001</v>
      </c>
      <c r="J233" s="10">
        <v>4.0341332999999997</v>
      </c>
      <c r="K233" s="10">
        <v>14.150332000000001</v>
      </c>
      <c r="L233" s="10">
        <v>1</v>
      </c>
      <c r="M233" s="11">
        <v>4.8965370999999998E-5</v>
      </c>
      <c r="N233" s="10">
        <v>0.60217332000000001</v>
      </c>
      <c r="O233" s="11">
        <v>2576773300000000</v>
      </c>
      <c r="P233" s="10">
        <f t="shared" si="9"/>
        <v>0</v>
      </c>
      <c r="Q233" s="10">
        <f t="shared" si="10"/>
        <v>131.87056999999999</v>
      </c>
    </row>
    <row r="234" spans="2:17" s="10" customFormat="1">
      <c r="B234" s="10">
        <v>33860003</v>
      </c>
      <c r="C234" s="10" t="s">
        <v>486</v>
      </c>
      <c r="D234" s="10" t="s">
        <v>487</v>
      </c>
      <c r="E234" s="10">
        <v>2457199.6527893501</v>
      </c>
      <c r="F234" s="10">
        <v>196.62224000000001</v>
      </c>
      <c r="G234" s="10" t="s">
        <v>15</v>
      </c>
      <c r="H234" s="10">
        <v>4.1577712</v>
      </c>
      <c r="I234" s="10">
        <v>17.852539</v>
      </c>
      <c r="J234" s="10">
        <v>4.0341119000000001</v>
      </c>
      <c r="K234" s="10">
        <v>14.150299</v>
      </c>
      <c r="L234" s="10">
        <v>1</v>
      </c>
      <c r="M234" s="11">
        <v>4.8964900999999999E-5</v>
      </c>
      <c r="N234" s="10">
        <v>0.60217390000000004</v>
      </c>
      <c r="O234" s="11">
        <v>2576712400000000</v>
      </c>
      <c r="P234" s="10">
        <f t="shared" si="9"/>
        <v>0</v>
      </c>
      <c r="Q234" s="10">
        <f t="shared" si="10"/>
        <v>196.62224000000001</v>
      </c>
    </row>
    <row r="235" spans="2:17" s="10" customFormat="1">
      <c r="B235" s="10">
        <v>33860003</v>
      </c>
      <c r="C235" s="10" t="s">
        <v>488</v>
      </c>
      <c r="D235" s="10" t="s">
        <v>489</v>
      </c>
      <c r="E235" s="10">
        <v>2457199.65513888</v>
      </c>
      <c r="F235" s="10">
        <v>196.63308000000001</v>
      </c>
      <c r="G235" s="10" t="s">
        <v>15</v>
      </c>
      <c r="H235" s="10">
        <v>4.1577954000000004</v>
      </c>
      <c r="I235" s="10">
        <v>17.852505000000001</v>
      </c>
      <c r="J235" s="10">
        <v>4.0340954</v>
      </c>
      <c r="K235" s="10">
        <v>14.150130000000001</v>
      </c>
      <c r="L235" s="10">
        <v>1</v>
      </c>
      <c r="M235" s="11">
        <v>4.8964402E-5</v>
      </c>
      <c r="N235" s="10">
        <v>0.60217695000000004</v>
      </c>
      <c r="O235" s="11">
        <v>2576647700000000</v>
      </c>
      <c r="P235" s="10">
        <f t="shared" si="9"/>
        <v>0</v>
      </c>
      <c r="Q235" s="10">
        <f t="shared" si="10"/>
        <v>196.63308000000001</v>
      </c>
    </row>
    <row r="236" spans="2:17" s="10" customFormat="1">
      <c r="B236" s="10">
        <v>33860003</v>
      </c>
      <c r="C236" s="10" t="s">
        <v>490</v>
      </c>
      <c r="D236" s="10" t="s">
        <v>491</v>
      </c>
      <c r="E236" s="10">
        <v>2457199.6574826301</v>
      </c>
      <c r="F236" s="10">
        <v>196.62224000000001</v>
      </c>
      <c r="G236" s="10" t="s">
        <v>15</v>
      </c>
      <c r="H236" s="10">
        <v>4.1578195999999998</v>
      </c>
      <c r="I236" s="10">
        <v>17.852471000000001</v>
      </c>
      <c r="J236" s="10">
        <v>4.0340790000000002</v>
      </c>
      <c r="K236" s="10">
        <v>14.149960999999999</v>
      </c>
      <c r="L236" s="10">
        <v>1</v>
      </c>
      <c r="M236" s="11">
        <v>4.8963905000000001E-5</v>
      </c>
      <c r="N236" s="10">
        <v>0.60218000000000005</v>
      </c>
      <c r="O236" s="11">
        <v>2576583200000000</v>
      </c>
      <c r="P236" s="10">
        <f t="shared" si="9"/>
        <v>0</v>
      </c>
      <c r="Q236" s="10">
        <f t="shared" si="10"/>
        <v>196.62224000000001</v>
      </c>
    </row>
    <row r="237" spans="2:17" s="10" customFormat="1">
      <c r="B237" s="10">
        <v>33860003</v>
      </c>
      <c r="C237" s="10" t="s">
        <v>492</v>
      </c>
      <c r="D237" s="10" t="s">
        <v>493</v>
      </c>
      <c r="E237" s="10">
        <v>2457199.6598263802</v>
      </c>
      <c r="F237" s="10">
        <v>196.63308000000001</v>
      </c>
      <c r="G237" s="10" t="s">
        <v>15</v>
      </c>
      <c r="H237" s="10">
        <v>4.1578436999999999</v>
      </c>
      <c r="I237" s="10">
        <v>17.852436000000001</v>
      </c>
      <c r="J237" s="10">
        <v>4.0340629000000003</v>
      </c>
      <c r="K237" s="10">
        <v>14.149785</v>
      </c>
      <c r="L237" s="10">
        <v>1</v>
      </c>
      <c r="M237" s="11">
        <v>4.8963406999999999E-5</v>
      </c>
      <c r="N237" s="10">
        <v>0.60218318000000004</v>
      </c>
      <c r="O237" s="11">
        <v>2576518600000000</v>
      </c>
      <c r="P237" s="10">
        <f t="shared" si="9"/>
        <v>0</v>
      </c>
      <c r="Q237" s="10">
        <f t="shared" si="10"/>
        <v>196.63308000000001</v>
      </c>
    </row>
    <row r="238" spans="2:17" s="10" customFormat="1">
      <c r="B238" s="10">
        <v>33860003</v>
      </c>
      <c r="C238" s="10" t="s">
        <v>494</v>
      </c>
      <c r="D238" s="10" t="s">
        <v>495</v>
      </c>
      <c r="E238" s="10">
        <v>2457199.6620948999</v>
      </c>
      <c r="F238" s="10">
        <v>182.34276</v>
      </c>
      <c r="G238" s="10" t="s">
        <v>15</v>
      </c>
      <c r="H238" s="10">
        <v>4.1578670999999998</v>
      </c>
      <c r="I238" s="10">
        <v>17.852402999999999</v>
      </c>
      <c r="J238" s="10">
        <v>4.0340527000000002</v>
      </c>
      <c r="K238" s="10">
        <v>14.149457999999999</v>
      </c>
      <c r="L238" s="10">
        <v>1</v>
      </c>
      <c r="M238" s="11">
        <v>4.8962926999999999E-5</v>
      </c>
      <c r="N238" s="10">
        <v>0.60218908000000004</v>
      </c>
      <c r="O238" s="11">
        <v>2576456100000000</v>
      </c>
      <c r="P238" s="10">
        <f t="shared" si="9"/>
        <v>0</v>
      </c>
      <c r="Q238" s="10">
        <f t="shared" si="10"/>
        <v>182.34276</v>
      </c>
    </row>
    <row r="239" spans="2:17" s="10" customFormat="1">
      <c r="B239" s="10">
        <v>33858001</v>
      </c>
      <c r="C239" s="10" t="s">
        <v>496</v>
      </c>
      <c r="D239" s="10" t="s">
        <v>497</v>
      </c>
      <c r="E239" s="10">
        <v>2457200.1105381902</v>
      </c>
      <c r="F239" s="10">
        <v>210.13070999999999</v>
      </c>
      <c r="G239" s="10" t="s">
        <v>15</v>
      </c>
      <c r="H239" s="10">
        <v>4.1624901999999997</v>
      </c>
      <c r="I239" s="10">
        <v>17.845863999999999</v>
      </c>
      <c r="J239" s="10">
        <v>4.0309469</v>
      </c>
      <c r="K239" s="10">
        <v>14.133867</v>
      </c>
      <c r="L239" s="10">
        <v>1</v>
      </c>
      <c r="M239" s="11">
        <v>4.8867849999999997E-5</v>
      </c>
      <c r="N239" s="10">
        <v>0.60247068000000004</v>
      </c>
      <c r="O239" s="11">
        <v>2564095800000000</v>
      </c>
      <c r="P239" s="10">
        <f t="shared" si="9"/>
        <v>0</v>
      </c>
      <c r="Q239" s="10">
        <f t="shared" si="10"/>
        <v>210.13070999999999</v>
      </c>
    </row>
    <row r="240" spans="2:17" s="10" customFormat="1">
      <c r="B240" s="10">
        <v>33858002</v>
      </c>
      <c r="C240" s="10" t="s">
        <v>498</v>
      </c>
      <c r="D240" s="10" t="s">
        <v>499</v>
      </c>
      <c r="E240" s="10">
        <v>2457200.11319444</v>
      </c>
      <c r="F240" s="10">
        <v>196.62222</v>
      </c>
      <c r="G240" s="10" t="s">
        <v>14</v>
      </c>
      <c r="H240" s="10">
        <v>4.1625174999999999</v>
      </c>
      <c r="I240" s="10">
        <v>17.845825000000001</v>
      </c>
      <c r="J240" s="10">
        <v>4.0309201999999997</v>
      </c>
      <c r="K240" s="10">
        <v>14.13387</v>
      </c>
      <c r="L240" s="10">
        <v>1</v>
      </c>
      <c r="M240" s="11">
        <v>4.8867289000000002E-5</v>
      </c>
      <c r="N240" s="10">
        <v>0.60247063000000001</v>
      </c>
      <c r="O240" s="11">
        <v>2564022700000000</v>
      </c>
      <c r="P240" s="10">
        <f t="shared" si="9"/>
        <v>0</v>
      </c>
      <c r="Q240" s="10">
        <f t="shared" si="10"/>
        <v>196.62222</v>
      </c>
    </row>
    <row r="241" spans="1:17" s="10" customFormat="1">
      <c r="B241" s="10">
        <v>33858002</v>
      </c>
      <c r="C241" s="10" t="s">
        <v>500</v>
      </c>
      <c r="D241" s="10" t="s">
        <v>501</v>
      </c>
      <c r="E241" s="10">
        <v>2457200.11550926</v>
      </c>
      <c r="F241" s="10">
        <v>191.40996000000001</v>
      </c>
      <c r="G241" s="10" t="s">
        <v>14</v>
      </c>
      <c r="H241" s="10">
        <v>4.1625414000000003</v>
      </c>
      <c r="I241" s="10">
        <v>17.845791999999999</v>
      </c>
      <c r="J241" s="10">
        <v>4.0308976000000003</v>
      </c>
      <c r="K241" s="10">
        <v>14.133836000000001</v>
      </c>
      <c r="L241" s="10">
        <v>1</v>
      </c>
      <c r="M241" s="11">
        <v>4.8866799999999998E-5</v>
      </c>
      <c r="N241" s="10">
        <v>0.60247123000000002</v>
      </c>
      <c r="O241" s="11">
        <v>2563958900000000</v>
      </c>
      <c r="P241" s="10">
        <f t="shared" si="9"/>
        <v>0</v>
      </c>
      <c r="Q241" s="10">
        <f t="shared" si="10"/>
        <v>191.40996000000001</v>
      </c>
    </row>
    <row r="242" spans="1:17" s="10" customFormat="1">
      <c r="B242" s="10">
        <v>33858003</v>
      </c>
      <c r="C242" s="10" t="s">
        <v>502</v>
      </c>
      <c r="D242" s="10" t="s">
        <v>503</v>
      </c>
      <c r="E242" s="10">
        <v>2457200.1182638798</v>
      </c>
      <c r="F242" s="10">
        <v>196.61136999999999</v>
      </c>
      <c r="G242" s="10" t="s">
        <v>15</v>
      </c>
      <c r="H242" s="10">
        <v>4.1625698</v>
      </c>
      <c r="I242" s="10">
        <v>17.845752000000001</v>
      </c>
      <c r="J242" s="10">
        <v>4.0308713000000003</v>
      </c>
      <c r="K242" s="10">
        <v>14.133785</v>
      </c>
      <c r="L242" s="10">
        <v>1</v>
      </c>
      <c r="M242" s="11">
        <v>4.8866217999999999E-5</v>
      </c>
      <c r="N242" s="10">
        <v>0.60247216999999997</v>
      </c>
      <c r="O242" s="11">
        <v>2563883100000000</v>
      </c>
      <c r="P242" s="10">
        <f t="shared" si="9"/>
        <v>0</v>
      </c>
      <c r="Q242" s="10">
        <f t="shared" si="10"/>
        <v>196.61136999999999</v>
      </c>
    </row>
    <row r="243" spans="1:17" s="10" customFormat="1">
      <c r="B243" s="10">
        <v>33858003</v>
      </c>
      <c r="C243" s="10" t="s">
        <v>504</v>
      </c>
      <c r="D243" s="10" t="s">
        <v>505</v>
      </c>
      <c r="E243" s="10">
        <v>2457200.1206134199</v>
      </c>
      <c r="F243" s="10">
        <v>196.63306</v>
      </c>
      <c r="G243" s="10" t="s">
        <v>15</v>
      </c>
      <c r="H243" s="10">
        <v>4.1625940000000003</v>
      </c>
      <c r="I243" s="10">
        <v>17.845717</v>
      </c>
      <c r="J243" s="10">
        <v>4.0308545999999996</v>
      </c>
      <c r="K243" s="10">
        <v>14.133615000000001</v>
      </c>
      <c r="L243" s="10">
        <v>1</v>
      </c>
      <c r="M243" s="11">
        <v>4.8865722000000002E-5</v>
      </c>
      <c r="N243" s="10">
        <v>0.60247521999999998</v>
      </c>
      <c r="O243" s="11">
        <v>2563818400000000</v>
      </c>
      <c r="P243" s="10">
        <f t="shared" si="9"/>
        <v>0</v>
      </c>
      <c r="Q243" s="10">
        <f t="shared" si="10"/>
        <v>196.63306</v>
      </c>
    </row>
    <row r="244" spans="1:17" s="10" customFormat="1">
      <c r="B244" s="10">
        <v>33858003</v>
      </c>
      <c r="C244" s="10" t="s">
        <v>506</v>
      </c>
      <c r="D244" s="10" t="s">
        <v>507</v>
      </c>
      <c r="E244" s="10">
        <v>2457200.12296296</v>
      </c>
      <c r="F244" s="10">
        <v>196.63308000000001</v>
      </c>
      <c r="G244" s="10" t="s">
        <v>15</v>
      </c>
      <c r="H244" s="10">
        <v>4.1626181999999998</v>
      </c>
      <c r="I244" s="10">
        <v>17.845682</v>
      </c>
      <c r="J244" s="10">
        <v>4.0308377999999996</v>
      </c>
      <c r="K244" s="10">
        <v>14.133445999999999</v>
      </c>
      <c r="L244" s="10">
        <v>1</v>
      </c>
      <c r="M244" s="11">
        <v>4.8865227000000002E-5</v>
      </c>
      <c r="N244" s="10">
        <v>0.60247828000000003</v>
      </c>
      <c r="O244" s="11">
        <v>2563753700000000</v>
      </c>
      <c r="P244" s="10">
        <f t="shared" si="9"/>
        <v>0</v>
      </c>
      <c r="Q244" s="10">
        <f t="shared" si="10"/>
        <v>196.63308000000001</v>
      </c>
    </row>
    <row r="245" spans="1:17" s="10" customFormat="1">
      <c r="B245" s="10">
        <v>33858003</v>
      </c>
      <c r="C245" s="10" t="s">
        <v>508</v>
      </c>
      <c r="D245" s="10" t="s">
        <v>509</v>
      </c>
      <c r="E245" s="10">
        <v>2457200.1253125002</v>
      </c>
      <c r="F245" s="10">
        <v>196.63306</v>
      </c>
      <c r="G245" s="10" t="s">
        <v>15</v>
      </c>
      <c r="H245" s="10">
        <v>4.1626424000000002</v>
      </c>
      <c r="I245" s="10">
        <v>17.845647</v>
      </c>
      <c r="J245" s="10">
        <v>4.0308218</v>
      </c>
      <c r="K245" s="10">
        <v>14.133255</v>
      </c>
      <c r="L245" s="10">
        <v>1</v>
      </c>
      <c r="M245" s="11">
        <v>4.8864730999999998E-5</v>
      </c>
      <c r="N245" s="10">
        <v>0.60248173999999999</v>
      </c>
      <c r="O245" s="11">
        <v>2563688900000000</v>
      </c>
      <c r="P245" s="10">
        <f t="shared" si="9"/>
        <v>0</v>
      </c>
      <c r="Q245" s="10">
        <f t="shared" si="10"/>
        <v>196.63306</v>
      </c>
    </row>
    <row r="246" spans="1:17" s="10" customFormat="1">
      <c r="B246" s="10">
        <v>33858003</v>
      </c>
      <c r="C246" s="10" t="s">
        <v>510</v>
      </c>
      <c r="D246" s="10" t="s">
        <v>511</v>
      </c>
      <c r="E246" s="10">
        <v>2457200.12747106</v>
      </c>
      <c r="F246" s="10">
        <v>165.19653</v>
      </c>
      <c r="G246" s="10" t="s">
        <v>15</v>
      </c>
      <c r="H246" s="10">
        <v>4.1626647999999999</v>
      </c>
      <c r="I246" s="10">
        <v>17.845616</v>
      </c>
      <c r="J246" s="10">
        <v>4.0308120000000001</v>
      </c>
      <c r="K246" s="10">
        <v>14.132944</v>
      </c>
      <c r="L246" s="10">
        <v>1</v>
      </c>
      <c r="M246" s="11">
        <v>4.8864272000000002E-5</v>
      </c>
      <c r="N246" s="10">
        <v>0.60248734999999998</v>
      </c>
      <c r="O246" s="11">
        <v>2563629100000000</v>
      </c>
      <c r="P246" s="10">
        <f t="shared" si="9"/>
        <v>0</v>
      </c>
      <c r="Q246" s="10">
        <f t="shared" si="10"/>
        <v>165.19653</v>
      </c>
    </row>
    <row r="247" spans="1:17" s="10" customFormat="1">
      <c r="B247" s="10">
        <v>33859001</v>
      </c>
      <c r="C247" s="10" t="s">
        <v>512</v>
      </c>
      <c r="D247" s="10" t="s">
        <v>513</v>
      </c>
      <c r="E247" s="10">
        <v>2457200.6430497598</v>
      </c>
      <c r="F247" s="10">
        <v>113.5842</v>
      </c>
      <c r="G247" s="10" t="s">
        <v>219</v>
      </c>
      <c r="H247" s="10">
        <v>4.1679778000000001</v>
      </c>
      <c r="I247" s="10">
        <v>17.838107000000001</v>
      </c>
      <c r="J247" s="10">
        <v>4.0272398000000003</v>
      </c>
      <c r="K247" s="10">
        <v>14.11382</v>
      </c>
      <c r="L247" s="10">
        <v>1</v>
      </c>
      <c r="M247" s="11">
        <v>4.8755555000000001E-5</v>
      </c>
      <c r="N247" s="10">
        <v>0.60283315999999998</v>
      </c>
      <c r="O247" s="11">
        <v>2549424300000000</v>
      </c>
      <c r="P247" s="10">
        <f t="shared" si="9"/>
        <v>0</v>
      </c>
      <c r="Q247" s="10">
        <f t="shared" si="10"/>
        <v>113.5842</v>
      </c>
    </row>
    <row r="248" spans="1:17" s="10" customFormat="1">
      <c r="B248" s="10">
        <v>33859002</v>
      </c>
      <c r="C248" s="10" t="s">
        <v>514</v>
      </c>
      <c r="D248" s="10" t="s">
        <v>515</v>
      </c>
      <c r="E248" s="10">
        <v>2457200.6451388798</v>
      </c>
      <c r="F248" s="10">
        <v>196.62226000000001</v>
      </c>
      <c r="G248" s="10" t="s">
        <v>14</v>
      </c>
      <c r="H248" s="10">
        <v>4.1679993</v>
      </c>
      <c r="I248" s="10">
        <v>17.838076000000001</v>
      </c>
      <c r="J248" s="10">
        <v>4.0272171999999999</v>
      </c>
      <c r="K248" s="10">
        <v>14.11388</v>
      </c>
      <c r="L248" s="10">
        <v>1</v>
      </c>
      <c r="M248" s="11">
        <v>4.8755116000000001E-5</v>
      </c>
      <c r="N248" s="10">
        <v>0.60283207000000005</v>
      </c>
      <c r="O248" s="11">
        <v>2549366800000000</v>
      </c>
      <c r="P248" s="10">
        <f t="shared" si="9"/>
        <v>0</v>
      </c>
      <c r="Q248" s="10">
        <f t="shared" si="10"/>
        <v>196.62226000000001</v>
      </c>
    </row>
    <row r="249" spans="1:17" s="10" customFormat="1">
      <c r="B249" s="10">
        <v>33859002</v>
      </c>
      <c r="C249" s="10" t="s">
        <v>516</v>
      </c>
      <c r="D249" s="10" t="s">
        <v>517</v>
      </c>
      <c r="E249" s="10">
        <v>2457200.6474537002</v>
      </c>
      <c r="F249" s="10">
        <v>191.40996000000001</v>
      </c>
      <c r="G249" s="10" t="s">
        <v>14</v>
      </c>
      <c r="H249" s="10">
        <v>4.1680231000000001</v>
      </c>
      <c r="I249" s="10">
        <v>17.838042999999999</v>
      </c>
      <c r="J249" s="10">
        <v>4.0271954000000001</v>
      </c>
      <c r="K249" s="10">
        <v>14.113853000000001</v>
      </c>
      <c r="L249" s="10">
        <v>1</v>
      </c>
      <c r="M249" s="11">
        <v>4.8754629000000002E-5</v>
      </c>
      <c r="N249" s="10">
        <v>0.60283255000000002</v>
      </c>
      <c r="O249" s="11">
        <v>2549303100000000</v>
      </c>
      <c r="P249" s="10">
        <f t="shared" si="9"/>
        <v>0</v>
      </c>
      <c r="Q249" s="10">
        <f t="shared" si="10"/>
        <v>191.40996000000001</v>
      </c>
    </row>
    <row r="250" spans="1:17" s="10" customFormat="1">
      <c r="B250" s="10">
        <v>33859003</v>
      </c>
      <c r="C250" s="10" t="s">
        <v>518</v>
      </c>
      <c r="D250" s="10" t="s">
        <v>519</v>
      </c>
      <c r="E250" s="10">
        <v>2457200.65</v>
      </c>
      <c r="F250" s="10">
        <v>196.63310000000001</v>
      </c>
      <c r="G250" s="10" t="s">
        <v>15</v>
      </c>
      <c r="H250" s="10">
        <v>4.1680492999999998</v>
      </c>
      <c r="I250" s="10">
        <v>17.838004999999999</v>
      </c>
      <c r="J250" s="10">
        <v>4.0271729000000001</v>
      </c>
      <c r="K250" s="10">
        <v>14.11378</v>
      </c>
      <c r="L250" s="10">
        <v>1</v>
      </c>
      <c r="M250" s="11">
        <v>4.8754093999999998E-5</v>
      </c>
      <c r="N250" s="10">
        <v>0.60283388000000004</v>
      </c>
      <c r="O250" s="11">
        <v>2549232900000000</v>
      </c>
      <c r="P250" s="10">
        <f t="shared" si="9"/>
        <v>0</v>
      </c>
      <c r="Q250" s="10">
        <f t="shared" si="10"/>
        <v>196.63310000000001</v>
      </c>
    </row>
    <row r="251" spans="1:17" s="10" customFormat="1">
      <c r="B251" s="10">
        <v>33859003</v>
      </c>
      <c r="C251" s="10" t="s">
        <v>520</v>
      </c>
      <c r="D251" s="10" t="s">
        <v>521</v>
      </c>
      <c r="E251" s="10">
        <v>2457200.6523495298</v>
      </c>
      <c r="F251" s="10">
        <v>196.62226000000001</v>
      </c>
      <c r="G251" s="10" t="s">
        <v>15</v>
      </c>
      <c r="H251" s="10">
        <v>4.1680735000000002</v>
      </c>
      <c r="I251" s="10">
        <v>17.837971</v>
      </c>
      <c r="J251" s="10">
        <v>4.0271520000000001</v>
      </c>
      <c r="K251" s="10">
        <v>14.113712</v>
      </c>
      <c r="L251" s="10">
        <v>1</v>
      </c>
      <c r="M251" s="11">
        <v>4.87536E-5</v>
      </c>
      <c r="N251" s="10">
        <v>0.60283509999999996</v>
      </c>
      <c r="O251" s="11">
        <v>2549168200000000</v>
      </c>
      <c r="P251" s="10">
        <f t="shared" si="9"/>
        <v>0</v>
      </c>
      <c r="Q251" s="10">
        <f t="shared" si="10"/>
        <v>196.62226000000001</v>
      </c>
    </row>
    <row r="252" spans="1:17" s="10" customFormat="1">
      <c r="B252" s="10">
        <v>33859003</v>
      </c>
      <c r="C252" s="10" t="s">
        <v>522</v>
      </c>
      <c r="D252" s="10" t="s">
        <v>523</v>
      </c>
      <c r="E252" s="10">
        <v>2457200.6546990699</v>
      </c>
      <c r="F252" s="10">
        <v>196.62224000000001</v>
      </c>
      <c r="G252" s="10" t="s">
        <v>15</v>
      </c>
      <c r="H252" s="10">
        <v>4.1680976999999997</v>
      </c>
      <c r="I252" s="10">
        <v>17.837937</v>
      </c>
      <c r="J252" s="10">
        <v>4.0271365000000001</v>
      </c>
      <c r="K252" s="10">
        <v>14.113479</v>
      </c>
      <c r="L252" s="10">
        <v>1</v>
      </c>
      <c r="M252" s="11">
        <v>4.8753106000000002E-5</v>
      </c>
      <c r="N252" s="10">
        <v>0.60283933000000001</v>
      </c>
      <c r="O252" s="11">
        <v>2549103500000000</v>
      </c>
      <c r="P252" s="10">
        <f t="shared" si="9"/>
        <v>0</v>
      </c>
      <c r="Q252" s="10">
        <f t="shared" si="10"/>
        <v>196.62224000000001</v>
      </c>
    </row>
    <row r="253" spans="1:17" s="10" customFormat="1">
      <c r="B253" s="10">
        <v>33859003</v>
      </c>
      <c r="C253" s="10" t="s">
        <v>524</v>
      </c>
      <c r="D253" s="10" t="s">
        <v>525</v>
      </c>
      <c r="E253" s="10">
        <v>2457200.65704282</v>
      </c>
      <c r="F253" s="10">
        <v>196.62224000000001</v>
      </c>
      <c r="G253" s="10" t="s">
        <v>15</v>
      </c>
      <c r="H253" s="10">
        <v>4.1681219</v>
      </c>
      <c r="I253" s="10">
        <v>17.837903000000001</v>
      </c>
      <c r="J253" s="10">
        <v>4.0271222</v>
      </c>
      <c r="K253" s="10">
        <v>14.113208</v>
      </c>
      <c r="L253" s="10">
        <v>1</v>
      </c>
      <c r="M253" s="11">
        <v>4.8752614000000003E-5</v>
      </c>
      <c r="N253" s="10">
        <v>0.60284422000000004</v>
      </c>
      <c r="O253" s="11">
        <v>2549039000000000</v>
      </c>
      <c r="P253" s="10">
        <f t="shared" si="9"/>
        <v>0</v>
      </c>
      <c r="Q253" s="10">
        <f t="shared" si="10"/>
        <v>196.62224000000001</v>
      </c>
    </row>
    <row r="254" spans="1:17" s="10" customFormat="1">
      <c r="B254" s="10">
        <v>33859003</v>
      </c>
      <c r="C254" s="10" t="s">
        <v>526</v>
      </c>
      <c r="D254" s="10" t="s">
        <v>527</v>
      </c>
      <c r="E254" s="10">
        <v>2457200.6593055502</v>
      </c>
      <c r="F254" s="10">
        <v>183.01603</v>
      </c>
      <c r="G254" s="10" t="s">
        <v>15</v>
      </c>
      <c r="H254" s="10">
        <v>4.1681451999999997</v>
      </c>
      <c r="I254" s="10">
        <v>17.837869999999999</v>
      </c>
      <c r="J254" s="10">
        <v>4.0271084000000004</v>
      </c>
      <c r="K254" s="10">
        <v>14.112947999999999</v>
      </c>
      <c r="L254" s="10">
        <v>1</v>
      </c>
      <c r="M254" s="11">
        <v>4.8752138000000001E-5</v>
      </c>
      <c r="N254" s="10">
        <v>0.60284892999999995</v>
      </c>
      <c r="O254" s="11">
        <v>2548976700000000</v>
      </c>
      <c r="P254" s="10">
        <f t="shared" si="9"/>
        <v>0</v>
      </c>
      <c r="Q254" s="10">
        <f t="shared" si="10"/>
        <v>183.01603</v>
      </c>
    </row>
    <row r="255" spans="1:17">
      <c r="B255">
        <v>34036001</v>
      </c>
      <c r="C255" t="s">
        <v>528</v>
      </c>
      <c r="D255" t="s">
        <v>529</v>
      </c>
      <c r="E255">
        <v>2457273.8052430502</v>
      </c>
      <c r="F255">
        <v>163.64376999999999</v>
      </c>
      <c r="G255" t="s">
        <v>17</v>
      </c>
      <c r="H255">
        <v>4.9005187000000001</v>
      </c>
      <c r="I255">
        <v>16.863828999999999</v>
      </c>
      <c r="J255">
        <v>3.9611836999999999</v>
      </c>
      <c r="K255">
        <v>4.7424773</v>
      </c>
      <c r="L255">
        <v>1</v>
      </c>
      <c r="M255" s="1">
        <v>3.7626897000000002E-5</v>
      </c>
      <c r="N255">
        <v>0.82848465999999998</v>
      </c>
      <c r="O255" s="1">
        <v>590908990000000</v>
      </c>
      <c r="P255">
        <f t="shared" ref="P255:P275" si="11">IF(G254=$G$89, F255,0)</f>
        <v>0</v>
      </c>
      <c r="Q255">
        <f t="shared" ref="Q255:Q275" si="12">IF(G255=$G$89, 0, F255)</f>
        <v>163.64376999999999</v>
      </c>
    </row>
    <row r="256" spans="1:17">
      <c r="A256" t="s">
        <v>571</v>
      </c>
      <c r="B256">
        <v>34036002</v>
      </c>
      <c r="C256" t="s">
        <v>530</v>
      </c>
      <c r="D256" t="s">
        <v>531</v>
      </c>
      <c r="E256">
        <v>2457273.8076388799</v>
      </c>
      <c r="F256">
        <v>196.61139</v>
      </c>
      <c r="G256" t="s">
        <v>14</v>
      </c>
      <c r="H256">
        <v>4.9005421</v>
      </c>
      <c r="I256">
        <v>16.863800000000001</v>
      </c>
      <c r="J256">
        <v>3.9612075</v>
      </c>
      <c r="K256">
        <v>4.7426197999999999</v>
      </c>
      <c r="L256">
        <v>1</v>
      </c>
      <c r="M256" s="1">
        <v>3.7626628E-5</v>
      </c>
      <c r="N256">
        <v>0.82848021000000005</v>
      </c>
      <c r="O256" s="1">
        <v>590846530000000</v>
      </c>
      <c r="P256">
        <f t="shared" si="11"/>
        <v>0</v>
      </c>
      <c r="Q256">
        <f t="shared" si="12"/>
        <v>196.61139</v>
      </c>
    </row>
    <row r="257" spans="1:17">
      <c r="B257">
        <v>34036002</v>
      </c>
      <c r="C257" t="s">
        <v>532</v>
      </c>
      <c r="D257" t="s">
        <v>533</v>
      </c>
      <c r="E257">
        <v>2457273.8099479098</v>
      </c>
      <c r="F257">
        <v>190.55213000000001</v>
      </c>
      <c r="G257" t="s">
        <v>14</v>
      </c>
      <c r="H257">
        <v>4.9005646</v>
      </c>
      <c r="I257">
        <v>16.863772000000001</v>
      </c>
      <c r="J257">
        <v>3.9612311</v>
      </c>
      <c r="K257">
        <v>4.7427529000000002</v>
      </c>
      <c r="L257">
        <v>1</v>
      </c>
      <c r="M257" s="1">
        <v>3.7626368000000002E-5</v>
      </c>
      <c r="N257">
        <v>0.82847605999999996</v>
      </c>
      <c r="O257" s="1">
        <v>590786340000000</v>
      </c>
      <c r="P257">
        <f t="shared" si="11"/>
        <v>0</v>
      </c>
      <c r="Q257">
        <f t="shared" si="12"/>
        <v>190.55213000000001</v>
      </c>
    </row>
    <row r="258" spans="1:17">
      <c r="A258" t="s">
        <v>571</v>
      </c>
      <c r="B258">
        <v>34036003</v>
      </c>
      <c r="C258" t="s">
        <v>534</v>
      </c>
      <c r="D258" t="s">
        <v>535</v>
      </c>
      <c r="E258">
        <v>2457273.8124884199</v>
      </c>
      <c r="F258">
        <v>196.71999</v>
      </c>
      <c r="G258" t="s">
        <v>15</v>
      </c>
      <c r="H258">
        <v>4.9005894000000003</v>
      </c>
      <c r="I258">
        <v>16.863741000000001</v>
      </c>
      <c r="J258">
        <v>3.9612571000000001</v>
      </c>
      <c r="K258">
        <v>4.7428992000000001</v>
      </c>
      <c r="L258">
        <v>1</v>
      </c>
      <c r="M258" s="1">
        <v>3.7626082E-5</v>
      </c>
      <c r="N258">
        <v>0.82847148999999998</v>
      </c>
      <c r="O258" s="1">
        <v>590720110000000</v>
      </c>
      <c r="P258">
        <f t="shared" si="11"/>
        <v>0</v>
      </c>
      <c r="Q258">
        <f t="shared" si="12"/>
        <v>196.71999</v>
      </c>
    </row>
    <row r="259" spans="1:17">
      <c r="B259">
        <v>34036003</v>
      </c>
      <c r="C259" t="s">
        <v>536</v>
      </c>
      <c r="D259" t="s">
        <v>537</v>
      </c>
      <c r="E259">
        <v>2457273.8148379601</v>
      </c>
      <c r="F259">
        <v>196.62227999999999</v>
      </c>
      <c r="G259" t="s">
        <v>15</v>
      </c>
      <c r="H259">
        <v>4.9006121</v>
      </c>
      <c r="I259">
        <v>16.863713000000001</v>
      </c>
      <c r="J259">
        <v>3.9612862999999998</v>
      </c>
      <c r="K259">
        <v>4.7429673000000001</v>
      </c>
      <c r="L259">
        <v>1</v>
      </c>
      <c r="M259" s="1">
        <v>3.7625820000000003E-5</v>
      </c>
      <c r="N259">
        <v>0.82846936000000004</v>
      </c>
      <c r="O259" s="1">
        <v>590659290000000</v>
      </c>
      <c r="P259">
        <f t="shared" si="11"/>
        <v>0</v>
      </c>
      <c r="Q259">
        <f t="shared" si="12"/>
        <v>196.62227999999999</v>
      </c>
    </row>
    <row r="260" spans="1:17">
      <c r="B260">
        <v>34036003</v>
      </c>
      <c r="C260" t="s">
        <v>538</v>
      </c>
      <c r="D260" t="s">
        <v>539</v>
      </c>
      <c r="E260">
        <v>2457273.8171875002</v>
      </c>
      <c r="F260">
        <v>196.61139</v>
      </c>
      <c r="G260" t="s">
        <v>15</v>
      </c>
      <c r="H260">
        <v>4.9006347999999997</v>
      </c>
      <c r="I260">
        <v>16.863683999999999</v>
      </c>
      <c r="J260">
        <v>3.9613155</v>
      </c>
      <c r="K260">
        <v>4.7430351000000002</v>
      </c>
      <c r="L260">
        <v>1</v>
      </c>
      <c r="M260" s="1">
        <v>3.7625557999999999E-5</v>
      </c>
      <c r="N260">
        <v>0.82846724000000005</v>
      </c>
      <c r="O260" s="1">
        <v>590598470000000</v>
      </c>
      <c r="P260">
        <f t="shared" si="11"/>
        <v>0</v>
      </c>
      <c r="Q260">
        <f t="shared" si="12"/>
        <v>196.61139</v>
      </c>
    </row>
    <row r="261" spans="1:17">
      <c r="B261">
        <v>34036003</v>
      </c>
      <c r="C261" t="s">
        <v>540</v>
      </c>
      <c r="D261" t="s">
        <v>541</v>
      </c>
      <c r="E261">
        <v>2457273.8195370301</v>
      </c>
      <c r="F261">
        <v>196.63311999999999</v>
      </c>
      <c r="G261" t="s">
        <v>15</v>
      </c>
      <c r="H261">
        <v>4.9006575999999997</v>
      </c>
      <c r="I261">
        <v>16.863655999999999</v>
      </c>
      <c r="J261">
        <v>3.9613448</v>
      </c>
      <c r="K261">
        <v>4.7430975000000002</v>
      </c>
      <c r="L261">
        <v>1</v>
      </c>
      <c r="M261" s="1">
        <v>3.7625296999999999E-5</v>
      </c>
      <c r="N261">
        <v>0.82846529000000002</v>
      </c>
      <c r="O261" s="1">
        <v>590537640000000</v>
      </c>
      <c r="P261">
        <f t="shared" si="11"/>
        <v>0</v>
      </c>
      <c r="Q261">
        <f t="shared" si="12"/>
        <v>196.63311999999999</v>
      </c>
    </row>
    <row r="262" spans="1:17">
      <c r="B262">
        <v>34036003</v>
      </c>
      <c r="C262" t="s">
        <v>542</v>
      </c>
      <c r="D262" t="s">
        <v>543</v>
      </c>
      <c r="E262">
        <v>2457273.8218749999</v>
      </c>
      <c r="F262">
        <v>196.62226000000001</v>
      </c>
      <c r="G262" t="s">
        <v>15</v>
      </c>
      <c r="H262">
        <v>4.9006803999999997</v>
      </c>
      <c r="I262">
        <v>16.863627000000001</v>
      </c>
      <c r="J262">
        <v>3.9613767000000002</v>
      </c>
      <c r="K262">
        <v>4.7430301000000004</v>
      </c>
      <c r="L262">
        <v>1</v>
      </c>
      <c r="M262" s="1">
        <v>3.7625035000000002E-5</v>
      </c>
      <c r="N262">
        <v>0.82846739999999996</v>
      </c>
      <c r="O262" s="1">
        <v>590476690000000</v>
      </c>
      <c r="P262">
        <f t="shared" si="11"/>
        <v>0</v>
      </c>
      <c r="Q262">
        <f t="shared" si="12"/>
        <v>196.62226000000001</v>
      </c>
    </row>
    <row r="263" spans="1:17">
      <c r="B263">
        <v>34036003</v>
      </c>
      <c r="C263" t="s">
        <v>544</v>
      </c>
      <c r="D263" t="s">
        <v>545</v>
      </c>
      <c r="E263">
        <v>2457273.82332754</v>
      </c>
      <c r="F263">
        <v>44.000306000000002</v>
      </c>
      <c r="G263" t="s">
        <v>15</v>
      </c>
      <c r="H263">
        <v>4.9006945999999996</v>
      </c>
      <c r="I263">
        <v>16.863609</v>
      </c>
      <c r="J263">
        <v>3.9613965000000002</v>
      </c>
      <c r="K263">
        <v>4.7429882000000001</v>
      </c>
      <c r="L263">
        <v>1</v>
      </c>
      <c r="M263" s="1">
        <v>3.7624872999999999E-5</v>
      </c>
      <c r="N263">
        <v>0.82846871</v>
      </c>
      <c r="O263" s="1">
        <v>590438830000000</v>
      </c>
      <c r="P263">
        <f t="shared" si="11"/>
        <v>0</v>
      </c>
      <c r="Q263">
        <f t="shared" si="12"/>
        <v>44.000306000000002</v>
      </c>
    </row>
    <row r="264" spans="1:17">
      <c r="B264">
        <v>34037001</v>
      </c>
      <c r="C264" t="s">
        <v>546</v>
      </c>
      <c r="D264" t="s">
        <v>547</v>
      </c>
      <c r="E264">
        <v>2457273.9369675899</v>
      </c>
      <c r="F264">
        <v>201.60649000000001</v>
      </c>
      <c r="G264" t="s">
        <v>17</v>
      </c>
      <c r="H264">
        <v>4.9018015999999998</v>
      </c>
      <c r="I264">
        <v>16.862228999999999</v>
      </c>
      <c r="J264">
        <v>3.9625096000000002</v>
      </c>
      <c r="K264">
        <v>4.7410692000000001</v>
      </c>
      <c r="L264">
        <v>1</v>
      </c>
      <c r="M264" s="1">
        <v>3.7612126999999999E-5</v>
      </c>
      <c r="N264">
        <v>0.82852866000000003</v>
      </c>
      <c r="O264" s="1">
        <v>587478950000000</v>
      </c>
      <c r="P264">
        <f t="shared" si="11"/>
        <v>0</v>
      </c>
      <c r="Q264">
        <f t="shared" si="12"/>
        <v>201.60649000000001</v>
      </c>
    </row>
    <row r="265" spans="1:17">
      <c r="B265">
        <v>34037002</v>
      </c>
      <c r="C265" t="s">
        <v>548</v>
      </c>
      <c r="D265" t="s">
        <v>549</v>
      </c>
      <c r="E265">
        <v>2457273.9395833299</v>
      </c>
      <c r="F265">
        <v>196.62226000000001</v>
      </c>
      <c r="G265" t="s">
        <v>14</v>
      </c>
      <c r="H265">
        <v>4.9018269999999999</v>
      </c>
      <c r="I265">
        <v>16.862196999999998</v>
      </c>
      <c r="J265">
        <v>3.9625344</v>
      </c>
      <c r="K265">
        <v>4.7412498999999997</v>
      </c>
      <c r="L265">
        <v>1</v>
      </c>
      <c r="M265" s="1">
        <v>3.7611835E-5</v>
      </c>
      <c r="N265">
        <v>0.82852300999999995</v>
      </c>
      <c r="O265" s="1">
        <v>587411150000000</v>
      </c>
      <c r="P265">
        <f t="shared" si="11"/>
        <v>0</v>
      </c>
      <c r="Q265">
        <f t="shared" si="12"/>
        <v>196.62226000000001</v>
      </c>
    </row>
    <row r="266" spans="1:17">
      <c r="B266">
        <v>34037002</v>
      </c>
      <c r="C266" t="s">
        <v>550</v>
      </c>
      <c r="D266" t="s">
        <v>551</v>
      </c>
      <c r="E266">
        <v>2457273.9415509198</v>
      </c>
      <c r="F266">
        <v>130.52408</v>
      </c>
      <c r="G266" t="s">
        <v>14</v>
      </c>
      <c r="H266">
        <v>4.9018461000000002</v>
      </c>
      <c r="I266">
        <v>16.862174</v>
      </c>
      <c r="J266">
        <v>3.9625539000000001</v>
      </c>
      <c r="K266">
        <v>4.7413916</v>
      </c>
      <c r="L266">
        <v>1</v>
      </c>
      <c r="M266" s="1">
        <v>3.7611616000000001E-5</v>
      </c>
      <c r="N266">
        <v>0.82851858</v>
      </c>
      <c r="O266" s="1">
        <v>587360210000000</v>
      </c>
      <c r="P266">
        <f t="shared" si="11"/>
        <v>0</v>
      </c>
      <c r="Q266">
        <f t="shared" si="12"/>
        <v>130.52408</v>
      </c>
    </row>
    <row r="267" spans="1:17">
      <c r="B267">
        <v>34037003</v>
      </c>
      <c r="C267" t="s">
        <v>552</v>
      </c>
      <c r="D267" t="s">
        <v>553</v>
      </c>
      <c r="E267">
        <v>2457273.94373842</v>
      </c>
      <c r="F267">
        <v>196.63310000000001</v>
      </c>
      <c r="G267" t="s">
        <v>15</v>
      </c>
      <c r="H267">
        <v>4.9018671999999999</v>
      </c>
      <c r="I267">
        <v>16.862147</v>
      </c>
      <c r="J267">
        <v>3.9625756000000001</v>
      </c>
      <c r="K267">
        <v>4.7415491999999997</v>
      </c>
      <c r="L267">
        <v>1</v>
      </c>
      <c r="M267" s="1">
        <v>3.7611372E-5</v>
      </c>
      <c r="N267">
        <v>0.82851366000000004</v>
      </c>
      <c r="O267" s="1">
        <v>587303590000000</v>
      </c>
      <c r="P267">
        <f t="shared" si="11"/>
        <v>0</v>
      </c>
      <c r="Q267">
        <f t="shared" si="12"/>
        <v>196.63310000000001</v>
      </c>
    </row>
    <row r="268" spans="1:17">
      <c r="B268">
        <v>34037003</v>
      </c>
      <c r="C268" t="s">
        <v>554</v>
      </c>
      <c r="D268" t="s">
        <v>555</v>
      </c>
      <c r="E268">
        <v>2457273.9460879602</v>
      </c>
      <c r="F268">
        <v>196.62222</v>
      </c>
      <c r="G268" t="s">
        <v>15</v>
      </c>
      <c r="H268">
        <v>4.9018901000000001</v>
      </c>
      <c r="I268">
        <v>16.862119</v>
      </c>
      <c r="J268">
        <v>3.9626025999999999</v>
      </c>
      <c r="K268">
        <v>4.7416473000000003</v>
      </c>
      <c r="L268">
        <v>1</v>
      </c>
      <c r="M268" s="1">
        <v>3.7611109000000001E-5</v>
      </c>
      <c r="N268">
        <v>0.82851059000000005</v>
      </c>
      <c r="O268" s="1">
        <v>587242470000000</v>
      </c>
      <c r="P268">
        <f t="shared" si="11"/>
        <v>0</v>
      </c>
      <c r="Q268">
        <f t="shared" si="12"/>
        <v>196.62222</v>
      </c>
    </row>
    <row r="269" spans="1:17">
      <c r="B269">
        <v>34037003</v>
      </c>
      <c r="C269" t="s">
        <v>556</v>
      </c>
      <c r="D269" t="s">
        <v>557</v>
      </c>
      <c r="E269">
        <v>2457273.9484374998</v>
      </c>
      <c r="F269">
        <v>196.62224000000001</v>
      </c>
      <c r="G269" t="s">
        <v>15</v>
      </c>
      <c r="H269">
        <v>4.9019130000000004</v>
      </c>
      <c r="I269">
        <v>16.862089999999998</v>
      </c>
      <c r="J269">
        <v>3.9626310999999999</v>
      </c>
      <c r="K269">
        <v>4.7417148999999998</v>
      </c>
      <c r="L269">
        <v>1</v>
      </c>
      <c r="M269" s="1">
        <v>3.7610844999999999E-5</v>
      </c>
      <c r="N269">
        <v>0.82850847999999999</v>
      </c>
      <c r="O269" s="1">
        <v>587181220000000</v>
      </c>
      <c r="P269">
        <f t="shared" si="11"/>
        <v>0</v>
      </c>
      <c r="Q269">
        <f t="shared" si="12"/>
        <v>196.62224000000001</v>
      </c>
    </row>
    <row r="270" spans="1:17">
      <c r="B270">
        <v>34037003</v>
      </c>
      <c r="C270" t="s">
        <v>558</v>
      </c>
      <c r="D270" t="s">
        <v>559</v>
      </c>
      <c r="E270">
        <v>2457273.9507812499</v>
      </c>
      <c r="F270">
        <v>196.61136999999999</v>
      </c>
      <c r="G270" t="s">
        <v>15</v>
      </c>
      <c r="H270">
        <v>4.9019358999999998</v>
      </c>
      <c r="I270">
        <v>16.862062000000002</v>
      </c>
      <c r="J270">
        <v>3.9626595999999998</v>
      </c>
      <c r="K270">
        <v>4.7417822999999997</v>
      </c>
      <c r="L270">
        <v>1</v>
      </c>
      <c r="M270" s="1">
        <v>3.7610580999999997E-5</v>
      </c>
      <c r="N270">
        <v>0.82850637999999999</v>
      </c>
      <c r="O270" s="1">
        <v>587120130000000</v>
      </c>
      <c r="P270">
        <f t="shared" si="11"/>
        <v>0</v>
      </c>
      <c r="Q270">
        <f t="shared" si="12"/>
        <v>196.61136999999999</v>
      </c>
    </row>
    <row r="271" spans="1:17">
      <c r="B271">
        <v>34037003</v>
      </c>
      <c r="C271" t="s">
        <v>560</v>
      </c>
      <c r="D271" t="s">
        <v>561</v>
      </c>
      <c r="E271">
        <v>2457273.953125</v>
      </c>
      <c r="F271">
        <v>196.61134999999999</v>
      </c>
      <c r="G271" t="s">
        <v>15</v>
      </c>
      <c r="H271">
        <v>4.9019586999999998</v>
      </c>
      <c r="I271">
        <v>16.862034000000001</v>
      </c>
      <c r="J271">
        <v>3.9626906000000002</v>
      </c>
      <c r="K271">
        <v>4.7417749000000002</v>
      </c>
      <c r="L271">
        <v>1</v>
      </c>
      <c r="M271" s="1">
        <v>3.7610317999999997E-5</v>
      </c>
      <c r="N271">
        <v>0.82850661000000003</v>
      </c>
      <c r="O271" s="1">
        <v>587059030000000</v>
      </c>
      <c r="P271">
        <f t="shared" si="11"/>
        <v>0</v>
      </c>
      <c r="Q271">
        <f t="shared" si="12"/>
        <v>196.61134999999999</v>
      </c>
    </row>
    <row r="272" spans="1:17">
      <c r="B272">
        <v>34037003</v>
      </c>
      <c r="C272" t="s">
        <v>562</v>
      </c>
      <c r="D272" t="s">
        <v>563</v>
      </c>
      <c r="E272">
        <v>2457273.9545659702</v>
      </c>
      <c r="F272">
        <v>42.414892000000002</v>
      </c>
      <c r="G272" t="s">
        <v>15</v>
      </c>
      <c r="H272">
        <v>4.9019728000000002</v>
      </c>
      <c r="I272">
        <v>16.862016000000001</v>
      </c>
      <c r="J272">
        <v>3.9627102000000001</v>
      </c>
      <c r="K272">
        <v>4.7417541999999999</v>
      </c>
      <c r="L272">
        <v>1</v>
      </c>
      <c r="M272" s="1">
        <v>3.7610156000000001E-5</v>
      </c>
      <c r="N272">
        <v>0.82850725000000003</v>
      </c>
      <c r="O272" s="1">
        <v>587021460000000</v>
      </c>
      <c r="P272">
        <f t="shared" si="11"/>
        <v>0</v>
      </c>
      <c r="Q272">
        <f t="shared" si="12"/>
        <v>42.414892000000002</v>
      </c>
    </row>
    <row r="273" spans="1:21">
      <c r="B273">
        <v>34038001</v>
      </c>
      <c r="C273" t="s">
        <v>564</v>
      </c>
      <c r="D273" t="s">
        <v>565</v>
      </c>
      <c r="E273">
        <v>2457274.0681712902</v>
      </c>
      <c r="F273">
        <v>209.57694000000001</v>
      </c>
      <c r="G273" t="s">
        <v>17</v>
      </c>
      <c r="H273">
        <v>4.903079</v>
      </c>
      <c r="I273">
        <v>16.860638000000002</v>
      </c>
      <c r="J273">
        <v>3.9638382999999999</v>
      </c>
      <c r="K273">
        <v>4.7399265000000002</v>
      </c>
      <c r="L273">
        <v>1</v>
      </c>
      <c r="M273" s="1">
        <v>3.7597429E-5</v>
      </c>
      <c r="N273">
        <v>0.82856436</v>
      </c>
      <c r="O273" s="1">
        <v>584063770000000</v>
      </c>
      <c r="P273">
        <f t="shared" si="11"/>
        <v>0</v>
      </c>
      <c r="Q273">
        <f t="shared" si="12"/>
        <v>209.57694000000001</v>
      </c>
    </row>
    <row r="274" spans="1:21">
      <c r="B274">
        <v>34038002</v>
      </c>
      <c r="C274" t="s">
        <v>566</v>
      </c>
      <c r="D274" t="s">
        <v>567</v>
      </c>
      <c r="E274">
        <v>2457274.07083333</v>
      </c>
      <c r="F274">
        <v>196.55709999999999</v>
      </c>
      <c r="G274" t="s">
        <v>14</v>
      </c>
      <c r="H274">
        <v>4.903105</v>
      </c>
      <c r="I274">
        <v>16.860606000000001</v>
      </c>
      <c r="J274">
        <v>3.9638612000000002</v>
      </c>
      <c r="K274">
        <v>4.7400998000000003</v>
      </c>
      <c r="L274">
        <v>1</v>
      </c>
      <c r="M274" s="1">
        <v>3.7597130000000002E-5</v>
      </c>
      <c r="N274">
        <v>0.82855893999999997</v>
      </c>
      <c r="O274" s="1">
        <v>583994370000000</v>
      </c>
      <c r="P274">
        <f t="shared" si="11"/>
        <v>0</v>
      </c>
      <c r="Q274">
        <f t="shared" si="12"/>
        <v>196.55709999999999</v>
      </c>
    </row>
    <row r="275" spans="1:21">
      <c r="B275">
        <v>34038002</v>
      </c>
      <c r="C275" t="s">
        <v>568</v>
      </c>
      <c r="D275" t="s">
        <v>569</v>
      </c>
      <c r="E275">
        <v>2457274.07244791</v>
      </c>
      <c r="F275">
        <v>72.450636000000003</v>
      </c>
      <c r="G275" t="s">
        <v>14</v>
      </c>
      <c r="H275">
        <v>4.9031206999999997</v>
      </c>
      <c r="I275">
        <v>16.860586000000001</v>
      </c>
      <c r="J275">
        <v>3.9638767000000001</v>
      </c>
      <c r="K275">
        <v>4.7402160999999996</v>
      </c>
      <c r="L275">
        <v>1</v>
      </c>
      <c r="M275" s="1">
        <v>3.7596949E-5</v>
      </c>
      <c r="N275">
        <v>0.82855531000000004</v>
      </c>
      <c r="O275" s="1">
        <v>583952280000000</v>
      </c>
      <c r="P275">
        <f t="shared" si="11"/>
        <v>0</v>
      </c>
      <c r="Q275">
        <f t="shared" si="12"/>
        <v>72.450636000000003</v>
      </c>
    </row>
    <row r="276" spans="1:21" s="10" customFormat="1">
      <c r="B276" s="10">
        <v>34232001</v>
      </c>
      <c r="C276" s="10" t="s">
        <v>572</v>
      </c>
      <c r="D276" s="10" t="s">
        <v>573</v>
      </c>
      <c r="E276" s="10">
        <v>2457382.7811805499</v>
      </c>
      <c r="F276" s="10">
        <v>124.00870999999999</v>
      </c>
      <c r="G276" s="10" t="s">
        <v>50</v>
      </c>
      <c r="H276" s="10">
        <v>5.9235861999999999</v>
      </c>
      <c r="I276" s="10">
        <v>15.700195000000001</v>
      </c>
      <c r="J276" s="10">
        <v>6.3778060999999999</v>
      </c>
      <c r="K276" s="10">
        <v>8.1407609000000001</v>
      </c>
      <c r="L276" s="10">
        <v>1</v>
      </c>
      <c r="M276" s="11">
        <v>2.8044048999999999E-5</v>
      </c>
      <c r="N276" s="10">
        <v>0.73217553000000002</v>
      </c>
      <c r="O276" s="11">
        <v>92752049000000</v>
      </c>
    </row>
    <row r="277" spans="1:21" s="10" customFormat="1">
      <c r="A277" s="10" t="s">
        <v>571</v>
      </c>
      <c r="B277" s="10">
        <v>34232002</v>
      </c>
      <c r="C277" s="10" t="s">
        <v>574</v>
      </c>
      <c r="D277" s="10" t="s">
        <v>575</v>
      </c>
      <c r="E277" s="10">
        <v>2457382.7833564798</v>
      </c>
      <c r="F277" s="10">
        <v>196.61139</v>
      </c>
      <c r="G277" s="10" t="s">
        <v>14</v>
      </c>
      <c r="H277" s="10">
        <v>5.9236059000000001</v>
      </c>
      <c r="I277" s="10">
        <v>15.700175</v>
      </c>
      <c r="J277" s="10">
        <v>6.377853</v>
      </c>
      <c r="K277" s="10">
        <v>8.1404160999999995</v>
      </c>
      <c r="L277" s="10">
        <v>1</v>
      </c>
      <c r="M277" s="11">
        <v>2.8043891E-5</v>
      </c>
      <c r="N277" s="10">
        <v>0.73218437000000003</v>
      </c>
      <c r="O277" s="11">
        <v>92747614000000</v>
      </c>
      <c r="S277" s="12" t="s">
        <v>440</v>
      </c>
      <c r="T277" s="12" t="s">
        <v>441</v>
      </c>
    </row>
    <row r="278" spans="1:21" s="10" customFormat="1">
      <c r="B278" s="10">
        <v>34232002</v>
      </c>
      <c r="C278" s="10" t="s">
        <v>576</v>
      </c>
      <c r="D278" s="10" t="s">
        <v>577</v>
      </c>
      <c r="E278" s="10">
        <v>2457382.7856539302</v>
      </c>
      <c r="F278" s="10">
        <v>188.41291000000001</v>
      </c>
      <c r="G278" s="10" t="s">
        <v>14</v>
      </c>
      <c r="H278" s="10">
        <v>5.9236268000000001</v>
      </c>
      <c r="I278" s="10">
        <v>15.700153</v>
      </c>
      <c r="J278" s="10">
        <v>6.3779045999999999</v>
      </c>
      <c r="K278" s="10">
        <v>8.1401459999999997</v>
      </c>
      <c r="L278" s="10">
        <v>1</v>
      </c>
      <c r="M278" s="11">
        <v>2.8043724999999999E-5</v>
      </c>
      <c r="N278" s="10">
        <v>0.73219129999999999</v>
      </c>
      <c r="O278" s="11">
        <v>92742931000000</v>
      </c>
      <c r="S278" s="10">
        <f>SUM(P2:P275)</f>
        <v>12439.954590067</v>
      </c>
      <c r="T278" s="10">
        <f>SUM(Q2:Q275)</f>
        <v>36588.64715256996</v>
      </c>
      <c r="U278" s="12" t="s">
        <v>437</v>
      </c>
    </row>
    <row r="279" spans="1:21" s="10" customFormat="1">
      <c r="A279" s="10" t="s">
        <v>571</v>
      </c>
      <c r="B279" s="10">
        <v>34232003</v>
      </c>
      <c r="C279" s="10" t="s">
        <v>578</v>
      </c>
      <c r="D279" s="10" t="s">
        <v>579</v>
      </c>
      <c r="E279" s="10">
        <v>2457382.7881944398</v>
      </c>
      <c r="F279" s="10">
        <v>196.62224000000001</v>
      </c>
      <c r="G279" s="10" t="s">
        <v>15</v>
      </c>
      <c r="H279" s="10">
        <v>5.9236497999999997</v>
      </c>
      <c r="I279" s="10">
        <v>15.700129</v>
      </c>
      <c r="J279" s="10">
        <v>6.3779646999999997</v>
      </c>
      <c r="K279" s="10">
        <v>8.1399998999999994</v>
      </c>
      <c r="L279" s="10">
        <v>1</v>
      </c>
      <c r="M279" s="11">
        <v>2.8043542000000002E-5</v>
      </c>
      <c r="N279" s="10">
        <v>0.73219504999999996</v>
      </c>
      <c r="O279" s="11">
        <v>92737753000000</v>
      </c>
      <c r="R279" s="10">
        <f>+T279+S279</f>
        <v>13.619056039621377</v>
      </c>
      <c r="S279" s="10">
        <f>+S278/3600</f>
        <v>3.4555429416852776</v>
      </c>
      <c r="T279" s="10">
        <f>+T278/3600</f>
        <v>10.1635130979361</v>
      </c>
      <c r="U279" s="12" t="s">
        <v>438</v>
      </c>
    </row>
    <row r="280" spans="1:21" s="10" customFormat="1">
      <c r="B280" s="10">
        <v>34232003</v>
      </c>
      <c r="C280" s="10" t="s">
        <v>580</v>
      </c>
      <c r="D280" s="10" t="s">
        <v>581</v>
      </c>
      <c r="E280" s="10">
        <v>2457382.7905381899</v>
      </c>
      <c r="F280" s="10">
        <v>196.61139</v>
      </c>
      <c r="G280" s="10" t="s">
        <v>15</v>
      </c>
      <c r="H280" s="10">
        <v>5.9236709999999997</v>
      </c>
      <c r="I280" s="10">
        <v>15.700106999999999</v>
      </c>
      <c r="J280" s="10">
        <v>6.3780203000000002</v>
      </c>
      <c r="K280" s="10">
        <v>8.1398650000000004</v>
      </c>
      <c r="L280" s="10">
        <v>1</v>
      </c>
      <c r="M280" s="11">
        <v>2.8043372E-5</v>
      </c>
      <c r="N280" s="10">
        <v>0.73219851000000002</v>
      </c>
      <c r="O280" s="11">
        <v>92732976000000</v>
      </c>
      <c r="S280" s="10">
        <f>COUNTIF(P2:P254, "&gt;0")</f>
        <v>68</v>
      </c>
      <c r="T280" s="10">
        <f>COUNTIF(Q2:Q254, "&gt;0")</f>
        <v>185</v>
      </c>
      <c r="U280" s="12" t="s">
        <v>439</v>
      </c>
    </row>
    <row r="281" spans="1:21" s="10" customFormat="1">
      <c r="B281" s="10">
        <v>34232003</v>
      </c>
      <c r="C281" s="10" t="s">
        <v>582</v>
      </c>
      <c r="D281" s="10" t="s">
        <v>583</v>
      </c>
      <c r="E281" s="10">
        <v>2457382.79288194</v>
      </c>
      <c r="F281" s="10">
        <v>196.62224000000001</v>
      </c>
      <c r="G281" s="10" t="s">
        <v>15</v>
      </c>
      <c r="H281" s="10">
        <v>5.9236924000000002</v>
      </c>
      <c r="I281" s="10">
        <v>15.700085</v>
      </c>
      <c r="J281" s="10">
        <v>6.3780783999999997</v>
      </c>
      <c r="K281" s="10">
        <v>8.1398176000000007</v>
      </c>
      <c r="L281" s="10">
        <v>1</v>
      </c>
      <c r="M281" s="11">
        <v>2.8043202000000002E-5</v>
      </c>
      <c r="N281" s="10">
        <v>0.73219972</v>
      </c>
      <c r="O281" s="11">
        <v>92728180000000</v>
      </c>
    </row>
    <row r="282" spans="1:21" s="10" customFormat="1">
      <c r="B282" s="10">
        <v>34232003</v>
      </c>
      <c r="C282" s="10" t="s">
        <v>584</v>
      </c>
      <c r="D282" s="10" t="s">
        <v>585</v>
      </c>
      <c r="E282" s="10">
        <v>2457382.7952314802</v>
      </c>
      <c r="F282" s="10">
        <v>196.62226000000001</v>
      </c>
      <c r="G282" s="10" t="s">
        <v>15</v>
      </c>
      <c r="H282" s="10">
        <v>5.9237137999999998</v>
      </c>
      <c r="I282" s="10">
        <v>15.700063</v>
      </c>
      <c r="J282" s="10">
        <v>6.378139</v>
      </c>
      <c r="K282" s="10">
        <v>8.1398515000000007</v>
      </c>
      <c r="L282" s="10">
        <v>1</v>
      </c>
      <c r="M282" s="11">
        <v>2.8043031E-5</v>
      </c>
      <c r="N282" s="10">
        <v>0.73219886000000001</v>
      </c>
      <c r="O282" s="11">
        <v>92723355000000</v>
      </c>
    </row>
    <row r="283" spans="1:21" s="10" customFormat="1">
      <c r="B283" s="10">
        <v>34232003</v>
      </c>
      <c r="C283" s="10" t="s">
        <v>586</v>
      </c>
      <c r="D283" s="10" t="s">
        <v>587</v>
      </c>
      <c r="E283" s="10">
        <v>2457382.79758101</v>
      </c>
      <c r="F283" s="10">
        <v>196.62226000000001</v>
      </c>
      <c r="G283" s="10" t="s">
        <v>15</v>
      </c>
      <c r="H283" s="10">
        <v>5.9237352999999997</v>
      </c>
      <c r="I283" s="10">
        <v>15.700041000000001</v>
      </c>
      <c r="J283" s="10">
        <v>6.3781996999999997</v>
      </c>
      <c r="K283" s="10">
        <v>8.1398854000000007</v>
      </c>
      <c r="L283" s="10">
        <v>1</v>
      </c>
      <c r="M283" s="11">
        <v>2.8042859E-5</v>
      </c>
      <c r="N283" s="10">
        <v>0.73219798999999997</v>
      </c>
      <c r="O283" s="11">
        <v>92718530000000</v>
      </c>
    </row>
    <row r="284" spans="1:21" s="10" customFormat="1">
      <c r="B284" s="10">
        <v>34232003</v>
      </c>
      <c r="C284" s="10" t="s">
        <v>588</v>
      </c>
      <c r="D284" s="10" t="s">
        <v>589</v>
      </c>
      <c r="E284" s="10">
        <v>2457382.7990162</v>
      </c>
      <c r="F284" s="10">
        <v>42.078285999999999</v>
      </c>
      <c r="G284" s="10" t="s">
        <v>15</v>
      </c>
      <c r="H284" s="10">
        <v>5.9237484</v>
      </c>
      <c r="I284" s="10">
        <v>15.700027</v>
      </c>
      <c r="J284" s="10">
        <v>6.3782372000000001</v>
      </c>
      <c r="K284" s="10">
        <v>8.1399176999999998</v>
      </c>
      <c r="L284" s="10">
        <v>1</v>
      </c>
      <c r="M284" s="11">
        <v>2.8042753999999999E-5</v>
      </c>
      <c r="N284" s="10">
        <v>0.73219716000000001</v>
      </c>
      <c r="O284" s="11">
        <v>92715589000000</v>
      </c>
    </row>
    <row r="285" spans="1:21" s="10" customFormat="1">
      <c r="B285" s="10">
        <v>34233001</v>
      </c>
      <c r="C285" s="10" t="s">
        <v>590</v>
      </c>
      <c r="D285" s="10" t="s">
        <v>591</v>
      </c>
      <c r="E285" s="10">
        <v>2457382.9139062501</v>
      </c>
      <c r="F285" s="10">
        <v>107.81807999999999</v>
      </c>
      <c r="G285" s="10" t="s">
        <v>50</v>
      </c>
      <c r="H285" s="10">
        <v>5.9247896999999998</v>
      </c>
      <c r="I285" s="10">
        <v>15.698949000000001</v>
      </c>
      <c r="J285" s="10">
        <v>6.3809513000000004</v>
      </c>
      <c r="K285" s="10">
        <v>8.1284372999999999</v>
      </c>
      <c r="L285" s="10">
        <v>1</v>
      </c>
      <c r="M285" s="11">
        <v>2.8034446E-5</v>
      </c>
      <c r="N285" s="10">
        <v>0.73249169999999997</v>
      </c>
      <c r="O285" s="11">
        <v>92481413000000</v>
      </c>
    </row>
    <row r="286" spans="1:21" s="10" customFormat="1">
      <c r="B286" s="10">
        <v>34233002</v>
      </c>
      <c r="C286" s="10" t="s">
        <v>592</v>
      </c>
      <c r="D286" s="10" t="s">
        <v>593</v>
      </c>
      <c r="E286" s="10">
        <v>2457382.9159722198</v>
      </c>
      <c r="F286" s="10">
        <v>196.61136999999999</v>
      </c>
      <c r="G286" s="10" t="s">
        <v>14</v>
      </c>
      <c r="H286" s="10">
        <v>5.9248083999999999</v>
      </c>
      <c r="I286" s="10">
        <v>15.698930000000001</v>
      </c>
      <c r="J286" s="10">
        <v>6.3809953000000004</v>
      </c>
      <c r="K286" s="10">
        <v>8.1281102000000001</v>
      </c>
      <c r="L286" s="10">
        <v>1</v>
      </c>
      <c r="M286" s="11">
        <v>2.8034296999999999E-5</v>
      </c>
      <c r="N286" s="10">
        <v>0.73250009999999999</v>
      </c>
      <c r="O286" s="11">
        <v>92477202000000</v>
      </c>
    </row>
    <row r="287" spans="1:21" s="10" customFormat="1">
      <c r="B287" s="10">
        <v>34233002</v>
      </c>
      <c r="C287" s="10" t="s">
        <v>594</v>
      </c>
      <c r="D287" s="10" t="s">
        <v>595</v>
      </c>
      <c r="E287" s="10">
        <v>2457382.91828703</v>
      </c>
      <c r="F287" s="10">
        <v>190.94301999999999</v>
      </c>
      <c r="G287" s="10" t="s">
        <v>14</v>
      </c>
      <c r="H287" s="10">
        <v>5.9248294000000001</v>
      </c>
      <c r="I287" s="10">
        <v>15.698907999999999</v>
      </c>
      <c r="J287" s="10">
        <v>6.3810478000000002</v>
      </c>
      <c r="K287" s="10">
        <v>8.1278603</v>
      </c>
      <c r="L287" s="10">
        <v>1</v>
      </c>
      <c r="M287" s="11">
        <v>2.8034128999999999E-5</v>
      </c>
      <c r="N287" s="10">
        <v>0.73250651</v>
      </c>
      <c r="O287" s="11">
        <v>92472484000000</v>
      </c>
    </row>
    <row r="288" spans="1:21" s="10" customFormat="1">
      <c r="B288" s="10">
        <v>34233003</v>
      </c>
      <c r="C288" s="10" t="s">
        <v>596</v>
      </c>
      <c r="D288" s="10" t="s">
        <v>597</v>
      </c>
      <c r="E288" s="10">
        <v>2457382.9208333301</v>
      </c>
      <c r="F288" s="10">
        <v>196.62226000000001</v>
      </c>
      <c r="G288" s="10" t="s">
        <v>15</v>
      </c>
      <c r="H288" s="10">
        <v>5.9248525000000001</v>
      </c>
      <c r="I288" s="10">
        <v>15.698884</v>
      </c>
      <c r="J288" s="10">
        <v>6.3811070000000001</v>
      </c>
      <c r="K288" s="10">
        <v>8.1276402999999995</v>
      </c>
      <c r="L288" s="10">
        <v>1</v>
      </c>
      <c r="M288" s="11">
        <v>2.8033944999999999E-5</v>
      </c>
      <c r="N288" s="10">
        <v>0.73251215999999997</v>
      </c>
      <c r="O288" s="11">
        <v>92467294000000</v>
      </c>
    </row>
    <row r="289" spans="2:15" s="10" customFormat="1">
      <c r="B289" s="10">
        <v>34233003</v>
      </c>
      <c r="C289" s="10" t="s">
        <v>598</v>
      </c>
      <c r="D289" s="10" t="s">
        <v>599</v>
      </c>
      <c r="E289" s="10">
        <v>2457382.9231828698</v>
      </c>
      <c r="F289" s="10">
        <v>196.62226000000001</v>
      </c>
      <c r="G289" s="10" t="s">
        <v>15</v>
      </c>
      <c r="H289" s="10">
        <v>5.9248738000000003</v>
      </c>
      <c r="I289" s="10">
        <v>15.698862</v>
      </c>
      <c r="J289" s="10">
        <v>6.3811616999999998</v>
      </c>
      <c r="K289" s="10">
        <v>8.1274373999999998</v>
      </c>
      <c r="L289" s="10">
        <v>1</v>
      </c>
      <c r="M289" s="11">
        <v>2.8033775000000001E-5</v>
      </c>
      <c r="N289" s="10">
        <v>0.73251736999999995</v>
      </c>
      <c r="O289" s="11">
        <v>92462505000000</v>
      </c>
    </row>
    <row r="290" spans="2:15" s="10" customFormat="1">
      <c r="B290" s="10">
        <v>34233003</v>
      </c>
      <c r="C290" s="10" t="s">
        <v>600</v>
      </c>
      <c r="D290" s="10" t="s">
        <v>601</v>
      </c>
      <c r="E290" s="10">
        <v>2457382.9255324001</v>
      </c>
      <c r="F290" s="10">
        <v>196.63310000000001</v>
      </c>
      <c r="G290" s="10" t="s">
        <v>15</v>
      </c>
      <c r="H290" s="10">
        <v>5.9248950999999996</v>
      </c>
      <c r="I290" s="10">
        <v>15.698840000000001</v>
      </c>
      <c r="J290" s="10">
        <v>6.3812208000000004</v>
      </c>
      <c r="K290" s="10">
        <v>8.1274004000000009</v>
      </c>
      <c r="L290" s="10">
        <v>1</v>
      </c>
      <c r="M290" s="11">
        <v>2.8033604999999999E-5</v>
      </c>
      <c r="N290" s="10">
        <v>0.73251831999999995</v>
      </c>
      <c r="O290" s="11">
        <v>92457716000000</v>
      </c>
    </row>
    <row r="291" spans="2:15" s="10" customFormat="1">
      <c r="B291" s="10">
        <v>34233003</v>
      </c>
      <c r="C291" s="10" t="s">
        <v>602</v>
      </c>
      <c r="D291" s="10" t="s">
        <v>603</v>
      </c>
      <c r="E291" s="10">
        <v>2457382.9278819398</v>
      </c>
      <c r="F291" s="10">
        <v>196.62226000000001</v>
      </c>
      <c r="G291" s="10" t="s">
        <v>15</v>
      </c>
      <c r="H291" s="10">
        <v>5.9249163999999999</v>
      </c>
      <c r="I291" s="10">
        <v>15.698817999999999</v>
      </c>
      <c r="J291" s="10">
        <v>6.3812807999999999</v>
      </c>
      <c r="K291" s="10">
        <v>8.1274004000000009</v>
      </c>
      <c r="L291" s="10">
        <v>1</v>
      </c>
      <c r="M291" s="11">
        <v>2.8033435000000001E-5</v>
      </c>
      <c r="N291" s="10">
        <v>0.73251831999999995</v>
      </c>
      <c r="O291" s="11">
        <v>92452927000000</v>
      </c>
    </row>
    <row r="292" spans="2:15" s="10" customFormat="1">
      <c r="B292" s="10">
        <v>34233003</v>
      </c>
      <c r="C292" s="10" t="s">
        <v>604</v>
      </c>
      <c r="D292" s="10" t="s">
        <v>605</v>
      </c>
      <c r="E292" s="10">
        <v>2457382.9302314799</v>
      </c>
      <c r="F292" s="10">
        <v>196.62226000000001</v>
      </c>
      <c r="G292" s="10" t="s">
        <v>15</v>
      </c>
      <c r="H292" s="10">
        <v>5.9249375999999998</v>
      </c>
      <c r="I292" s="10">
        <v>15.698796</v>
      </c>
      <c r="J292" s="10">
        <v>6.3813408000000003</v>
      </c>
      <c r="K292" s="10">
        <v>8.1274004000000009</v>
      </c>
      <c r="L292" s="10">
        <v>1</v>
      </c>
      <c r="M292" s="11">
        <v>2.8033264999999999E-5</v>
      </c>
      <c r="N292" s="10">
        <v>0.73251831999999995</v>
      </c>
      <c r="O292" s="11">
        <v>92448138000000</v>
      </c>
    </row>
    <row r="293" spans="2:15" s="10" customFormat="1">
      <c r="B293" s="10">
        <v>34233003</v>
      </c>
      <c r="C293" s="10" t="s">
        <v>606</v>
      </c>
      <c r="D293" s="10" t="s">
        <v>607</v>
      </c>
      <c r="E293" s="10">
        <v>2457382.9325810098</v>
      </c>
      <c r="F293" s="10">
        <v>196.62224000000001</v>
      </c>
      <c r="G293" s="10" t="s">
        <v>15</v>
      </c>
      <c r="H293" s="10">
        <v>5.9249589</v>
      </c>
      <c r="I293" s="10">
        <v>15.698774</v>
      </c>
      <c r="J293" s="10">
        <v>6.3814035000000002</v>
      </c>
      <c r="K293" s="10">
        <v>8.1274876999999996</v>
      </c>
      <c r="L293" s="10">
        <v>1</v>
      </c>
      <c r="M293" s="11">
        <v>2.8033095000000001E-5</v>
      </c>
      <c r="N293" s="10">
        <v>0.73251606999999996</v>
      </c>
      <c r="O293" s="11">
        <v>92443349000000</v>
      </c>
    </row>
    <row r="294" spans="2:15" s="10" customFormat="1">
      <c r="B294" s="10">
        <v>34233003</v>
      </c>
      <c r="C294" s="10" t="s">
        <v>608</v>
      </c>
      <c r="D294" s="10" t="s">
        <v>609</v>
      </c>
      <c r="E294" s="10">
        <v>2457382.9349189801</v>
      </c>
      <c r="F294" s="10">
        <v>195.71009000000001</v>
      </c>
      <c r="G294" s="10" t="s">
        <v>15</v>
      </c>
      <c r="H294" s="10">
        <v>5.9249801</v>
      </c>
      <c r="I294" s="10">
        <v>15.698752000000001</v>
      </c>
      <c r="J294" s="10">
        <v>6.3814662000000002</v>
      </c>
      <c r="K294" s="10">
        <v>8.1275885999999993</v>
      </c>
      <c r="L294" s="10">
        <v>1</v>
      </c>
      <c r="M294" s="11">
        <v>2.8032925999999998E-5</v>
      </c>
      <c r="N294" s="10">
        <v>0.73251348999999999</v>
      </c>
      <c r="O294" s="11">
        <v>92438584000000</v>
      </c>
    </row>
    <row r="295" spans="2:15" s="10" customFormat="1">
      <c r="B295" s="10">
        <v>34234001</v>
      </c>
      <c r="C295" s="10" t="s">
        <v>610</v>
      </c>
      <c r="D295" s="10" t="s">
        <v>611</v>
      </c>
      <c r="E295" s="10">
        <v>2457383.0487210602</v>
      </c>
      <c r="F295" s="10">
        <v>92.691659000000001</v>
      </c>
      <c r="G295" s="10" t="s">
        <v>50</v>
      </c>
      <c r="H295" s="10">
        <v>5.9260121000000003</v>
      </c>
      <c r="I295" s="10">
        <v>15.697684000000001</v>
      </c>
      <c r="J295" s="10">
        <v>6.3841378000000004</v>
      </c>
      <c r="K295" s="10">
        <v>8.1156886999999998</v>
      </c>
      <c r="L295" s="10">
        <v>1</v>
      </c>
      <c r="M295" s="11">
        <v>2.8024694999999999E-5</v>
      </c>
      <c r="N295" s="10">
        <v>0.73281901000000005</v>
      </c>
      <c r="O295" s="11">
        <v>92206519000000</v>
      </c>
    </row>
    <row r="296" spans="2:15" s="10" customFormat="1">
      <c r="B296" s="10">
        <v>34234002</v>
      </c>
      <c r="C296" s="10" t="s">
        <v>612</v>
      </c>
      <c r="D296" s="10" t="s">
        <v>613</v>
      </c>
      <c r="E296" s="10">
        <v>2457383.0507175899</v>
      </c>
      <c r="F296" s="10">
        <v>196.61136999999999</v>
      </c>
      <c r="G296" s="10" t="s">
        <v>14</v>
      </c>
      <c r="H296" s="10">
        <v>5.9260301999999996</v>
      </c>
      <c r="I296" s="10">
        <v>15.697666</v>
      </c>
      <c r="J296" s="10">
        <v>6.3841836000000001</v>
      </c>
      <c r="K296" s="10">
        <v>8.1154873999999992</v>
      </c>
      <c r="L296" s="10">
        <v>1</v>
      </c>
      <c r="M296" s="11">
        <v>2.8024549999999999E-5</v>
      </c>
      <c r="N296" s="10">
        <v>0.73282418000000005</v>
      </c>
      <c r="O296" s="11">
        <v>92202449000000</v>
      </c>
    </row>
    <row r="297" spans="2:15" s="10" customFormat="1">
      <c r="B297" s="10">
        <v>34234002</v>
      </c>
      <c r="C297" s="10" t="s">
        <v>614</v>
      </c>
      <c r="D297" s="10" t="s">
        <v>615</v>
      </c>
      <c r="E297" s="10">
        <v>2457383.0530208298</v>
      </c>
      <c r="F297" s="10">
        <v>188.71698000000001</v>
      </c>
      <c r="G297" s="10" t="s">
        <v>14</v>
      </c>
      <c r="H297" s="10">
        <v>5.9260510999999996</v>
      </c>
      <c r="I297" s="10">
        <v>15.697644</v>
      </c>
      <c r="J297" s="10">
        <v>6.3842363999999998</v>
      </c>
      <c r="K297" s="10">
        <v>8.1152552999999994</v>
      </c>
      <c r="L297" s="10">
        <v>1</v>
      </c>
      <c r="M297" s="11">
        <v>2.8024383999999998E-5</v>
      </c>
      <c r="N297" s="10">
        <v>0.73283014000000002</v>
      </c>
      <c r="O297" s="11">
        <v>92197755000000</v>
      </c>
    </row>
    <row r="298" spans="2:15" s="10" customFormat="1">
      <c r="B298" s="10">
        <v>34234003</v>
      </c>
      <c r="C298" s="10" t="s">
        <v>616</v>
      </c>
      <c r="D298" s="10" t="s">
        <v>617</v>
      </c>
      <c r="E298" s="10">
        <v>2457383.0555439801</v>
      </c>
      <c r="F298" s="10">
        <v>196.62226000000001</v>
      </c>
      <c r="G298" s="10" t="s">
        <v>15</v>
      </c>
      <c r="H298" s="10">
        <v>5.9260738999999996</v>
      </c>
      <c r="I298" s="10">
        <v>15.697620000000001</v>
      </c>
      <c r="J298" s="10">
        <v>6.3842942000000003</v>
      </c>
      <c r="K298" s="10">
        <v>8.1150009000000001</v>
      </c>
      <c r="L298" s="10">
        <v>1</v>
      </c>
      <c r="M298" s="11">
        <v>2.8024201000000001E-5</v>
      </c>
      <c r="N298" s="10">
        <v>0.73283668000000002</v>
      </c>
      <c r="O298" s="11">
        <v>92192612000000</v>
      </c>
    </row>
    <row r="299" spans="2:15" s="10" customFormat="1">
      <c r="B299" s="10">
        <v>34234003</v>
      </c>
      <c r="C299" s="10" t="s">
        <v>618</v>
      </c>
      <c r="D299" s="10" t="s">
        <v>619</v>
      </c>
      <c r="E299" s="10">
        <v>2457383.05789351</v>
      </c>
      <c r="F299" s="10">
        <v>196.62224000000001</v>
      </c>
      <c r="G299" s="10" t="s">
        <v>15</v>
      </c>
      <c r="H299" s="10">
        <v>5.9260951999999998</v>
      </c>
      <c r="I299" s="10">
        <v>15.697599</v>
      </c>
      <c r="J299" s="10">
        <v>6.3843532999999999</v>
      </c>
      <c r="K299" s="10">
        <v>8.1149997999999997</v>
      </c>
      <c r="L299" s="10">
        <v>1</v>
      </c>
      <c r="M299" s="11">
        <v>2.8024030999999999E-5</v>
      </c>
      <c r="N299" s="10">
        <v>0.73283670999999995</v>
      </c>
      <c r="O299" s="11">
        <v>92187823000000</v>
      </c>
    </row>
    <row r="300" spans="2:15" s="10" customFormat="1">
      <c r="B300" s="10">
        <v>34234003</v>
      </c>
      <c r="C300" s="10" t="s">
        <v>620</v>
      </c>
      <c r="D300" s="10" t="s">
        <v>621</v>
      </c>
      <c r="E300" s="10">
        <v>2457383.0602430501</v>
      </c>
      <c r="F300" s="10">
        <v>196.62222</v>
      </c>
      <c r="G300" s="10" t="s">
        <v>15</v>
      </c>
      <c r="H300" s="10">
        <v>5.9261165</v>
      </c>
      <c r="I300" s="10">
        <v>15.697577000000001</v>
      </c>
      <c r="J300" s="10">
        <v>6.3844123000000002</v>
      </c>
      <c r="K300" s="10">
        <v>8.1149997999999997</v>
      </c>
      <c r="L300" s="10">
        <v>1</v>
      </c>
      <c r="M300" s="11">
        <v>2.8023861000000001E-5</v>
      </c>
      <c r="N300" s="10">
        <v>0.73283670999999995</v>
      </c>
      <c r="O300" s="11">
        <v>92183034000000</v>
      </c>
    </row>
    <row r="301" spans="2:15" s="10" customFormat="1">
      <c r="B301" s="10">
        <v>34234003</v>
      </c>
      <c r="C301" s="10" t="s">
        <v>622</v>
      </c>
      <c r="D301" s="10" t="s">
        <v>623</v>
      </c>
      <c r="E301" s="10">
        <v>2457383.0625810102</v>
      </c>
      <c r="F301" s="10">
        <v>196.62224000000001</v>
      </c>
      <c r="G301" s="10" t="s">
        <v>15</v>
      </c>
      <c r="H301" s="10">
        <v>5.9261377</v>
      </c>
      <c r="I301" s="10">
        <v>15.697554999999999</v>
      </c>
      <c r="J301" s="10">
        <v>6.3844712000000001</v>
      </c>
      <c r="K301" s="10">
        <v>8.1150032999999997</v>
      </c>
      <c r="L301" s="10">
        <v>1</v>
      </c>
      <c r="M301" s="11">
        <v>2.8023691999999999E-5</v>
      </c>
      <c r="N301" s="10">
        <v>0.73283662000000005</v>
      </c>
      <c r="O301" s="11">
        <v>92178268000000</v>
      </c>
    </row>
    <row r="302" spans="2:15" s="10" customFormat="1">
      <c r="B302" s="10">
        <v>34234003</v>
      </c>
      <c r="C302" s="10" t="s">
        <v>624</v>
      </c>
      <c r="D302" s="10" t="s">
        <v>625</v>
      </c>
      <c r="E302" s="10">
        <v>2457383.0649305498</v>
      </c>
      <c r="F302" s="10">
        <v>196.62224000000001</v>
      </c>
      <c r="G302" s="10" t="s">
        <v>15</v>
      </c>
      <c r="H302" s="10">
        <v>5.9261590000000002</v>
      </c>
      <c r="I302" s="10">
        <v>15.697533</v>
      </c>
      <c r="J302" s="10">
        <v>6.3845340999999998</v>
      </c>
      <c r="K302" s="10">
        <v>8.1151049000000004</v>
      </c>
      <c r="L302" s="10">
        <v>1</v>
      </c>
      <c r="M302" s="11">
        <v>2.8023522E-5</v>
      </c>
      <c r="N302" s="10">
        <v>0.73283401000000004</v>
      </c>
      <c r="O302" s="11">
        <v>92173479000000</v>
      </c>
    </row>
    <row r="303" spans="2:15" s="10" customFormat="1">
      <c r="B303" s="10">
        <v>34234003</v>
      </c>
      <c r="C303" s="10" t="s">
        <v>626</v>
      </c>
      <c r="D303" s="10" t="s">
        <v>627</v>
      </c>
      <c r="E303" s="10">
        <v>2457383.0672800899</v>
      </c>
      <c r="F303" s="10">
        <v>196.62224000000001</v>
      </c>
      <c r="G303" s="10" t="s">
        <v>15</v>
      </c>
      <c r="H303" s="10">
        <v>5.9261803000000004</v>
      </c>
      <c r="I303" s="10">
        <v>15.697511</v>
      </c>
      <c r="J303" s="10">
        <v>6.3845970000000003</v>
      </c>
      <c r="K303" s="10">
        <v>8.1152066000000005</v>
      </c>
      <c r="L303" s="10">
        <v>1</v>
      </c>
      <c r="M303" s="11">
        <v>2.8023351999999999E-5</v>
      </c>
      <c r="N303" s="10">
        <v>0.73283140000000002</v>
      </c>
      <c r="O303" s="11">
        <v>92168691000000</v>
      </c>
    </row>
    <row r="304" spans="2:15" s="10" customFormat="1">
      <c r="B304" s="10">
        <v>34234003</v>
      </c>
      <c r="C304" s="10" t="s">
        <v>628</v>
      </c>
      <c r="D304" s="10" t="s">
        <v>629</v>
      </c>
      <c r="E304" s="10">
        <v>2457383.0685879602</v>
      </c>
      <c r="F304" s="10">
        <v>20.295293000000001</v>
      </c>
      <c r="G304" s="10" t="s">
        <v>15</v>
      </c>
      <c r="H304" s="10">
        <v>5.9261922</v>
      </c>
      <c r="I304" s="10">
        <v>15.697499000000001</v>
      </c>
      <c r="J304" s="10">
        <v>6.3846321000000001</v>
      </c>
      <c r="K304" s="10">
        <v>8.1152631</v>
      </c>
      <c r="L304" s="10">
        <v>1</v>
      </c>
      <c r="M304" s="11">
        <v>2.8023256999999999E-5</v>
      </c>
      <c r="N304" s="10">
        <v>0.73282994000000001</v>
      </c>
      <c r="O304" s="11">
        <v>92166025000000</v>
      </c>
    </row>
  </sheetData>
  <autoFilter ref="A1:Q30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obs_log.txt</vt:lpstr>
    </vt:vector>
  </TitlesOfParts>
  <Company>UMD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Bodewits</dc:creator>
  <cp:lastModifiedBy>Dennis Bodewits</cp:lastModifiedBy>
  <dcterms:created xsi:type="dcterms:W3CDTF">2014-09-22T21:37:54Z</dcterms:created>
  <dcterms:modified xsi:type="dcterms:W3CDTF">2016-03-25T15:00:19Z</dcterms:modified>
</cp:coreProperties>
</file>