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D0DBA7F3-F3A8-5C43-BFF1-5C99FDED5194}" xr6:coauthVersionLast="47" xr6:coauthVersionMax="47" xr10:uidLastSave="{00000000-0000-0000-0000-000000000000}"/>
  <bookViews>
    <workbookView xWindow="1140" yWindow="500" windowWidth="24000" windowHeight="21900" xr2:uid="{724935DA-9DBD-364F-92E1-C441C90E19CB}"/>
  </bookViews>
  <sheets>
    <sheet name="Cities" sheetId="9" r:id="rId1"/>
    <sheet name="Regions" sheetId="8" r:id="rId2"/>
    <sheet name="Omiss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9" l="1"/>
  <c r="F81" i="9"/>
  <c r="F12" i="9"/>
  <c r="F15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</calcChain>
</file>

<file path=xl/sharedStrings.xml><?xml version="1.0" encoding="utf-8"?>
<sst xmlns="http://schemas.openxmlformats.org/spreadsheetml/2006/main" count="589" uniqueCount="355">
  <si>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</si>
  <si>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</si>
  <si>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</si>
  <si>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</si>
  <si>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</si>
  <si>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</si>
  <si>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</si>
  <si>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</si>
  <si>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</si>
  <si>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</si>
  <si>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</si>
  <si>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</si>
  <si>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</si>
  <si>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</si>
  <si>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</si>
  <si>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</si>
  <si>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</si>
  <si>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</si>
  <si>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</si>
  <si>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</si>
  <si>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</si>
  <si>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</si>
  <si>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</si>
  <si>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</si>
  <si>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</si>
  <si>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</si>
  <si>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</si>
  <si>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</si>
  <si>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</si>
  <si>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</si>
  <si>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</si>
  <si>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</si>
  <si>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</si>
  <si>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</si>
  <si>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</si>
  <si>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</si>
  <si>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</si>
  <si>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</si>
  <si>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</si>
  <si>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</si>
  <si>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</si>
  <si>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</si>
  <si>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</si>
  <si>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</si>
  <si>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</si>
  <si>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</si>
  <si>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</si>
  <si>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</si>
  <si>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</si>
  <si>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</si>
  <si>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</si>
  <si>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</si>
  <si>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</si>
  <si>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</si>
  <si>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</si>
  <si>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</si>
  <si>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</si>
  <si>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</si>
  <si>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</si>
  <si>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</si>
  <si>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</si>
  <si>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</si>
  <si>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</si>
  <si>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</si>
  <si>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</si>
  <si>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</si>
  <si>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</si>
  <si>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</si>
  <si>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</si>
  <si>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</si>
  <si>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</si>
  <si>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</si>
  <si>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</si>
  <si>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</si>
  <si>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</si>
  <si>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</si>
  <si>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</si>
  <si>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</si>
  <si>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</si>
  <si>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</si>
  <si>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</si>
  <si>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</si>
  <si>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</si>
  <si>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</si>
  <si>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</si>
  <si>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</si>
  <si>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</si>
  <si>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</si>
  <si>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</si>
  <si>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</si>
  <si>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</si>
  <si>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</si>
  <si>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</si>
  <si>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</si>
  <si>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</si>
  <si>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</si>
  <si>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</si>
  <si>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</si>
  <si>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</si>
  <si>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</si>
  <si>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</si>
  <si>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</si>
  <si>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</si>
  <si>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</si>
  <si>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</si>
  <si>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</si>
  <si>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</si>
  <si>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</si>
  <si>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</si>
  <si>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</si>
  <si>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</si>
  <si>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</si>
  <si>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</si>
  <si>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</si>
  <si>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</si>
  <si>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</si>
  <si>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</si>
  <si>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</si>
  <si>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</si>
  <si>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</si>
  <si>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</si>
  <si>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</si>
  <si>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</si>
  <si>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</si>
  <si>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</si>
  <si>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</si>
  <si>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</si>
  <si>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</si>
  <si>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</si>
  <si>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</si>
  <si>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</si>
  <si>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</si>
  <si>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</si>
  <si>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</si>
  <si>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</si>
  <si>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</si>
  <si>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</si>
  <si>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</si>
  <si>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</si>
  <si>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</si>
  <si>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</si>
  <si>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</si>
  <si>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</si>
  <si>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</si>
  <si>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</si>
  <si>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</si>
  <si>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</si>
  <si>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</si>
  <si>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</si>
  <si>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</si>
  <si>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</si>
  <si>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</si>
  <si>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</si>
  <si>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</si>
  <si>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</si>
  <si>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</si>
  <si>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</si>
  <si>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</si>
  <si>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</si>
  <si>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</si>
  <si>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</si>
  <si>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</si>
  <si>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</si>
  <si>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</si>
  <si>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</si>
  <si>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</si>
  <si>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</si>
  <si>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</si>
  <si>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</si>
  <si>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</si>
  <si>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</si>
  <si>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</si>
  <si>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</si>
  <si>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</si>
  <si>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</si>
  <si>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</si>
  <si>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</si>
  <si>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</si>
  <si>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</si>
  <si>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</si>
  <si>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</si>
  <si>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</si>
  <si>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</si>
  <si>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</si>
  <si>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</si>
  <si>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</si>
  <si>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</si>
  <si>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</si>
  <si>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</si>
  <si>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</si>
  <si>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</si>
  <si>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</si>
  <si>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</si>
  <si>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</si>
  <si>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</si>
  <si>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</si>
  <si>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</si>
  <si>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</si>
  <si>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</si>
  <si>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</si>
  <si>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</si>
  <si>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</si>
  <si>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</si>
  <si>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</si>
  <si>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</si>
  <si>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</si>
  <si>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</si>
  <si>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</si>
  <si>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</si>
  <si>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</si>
  <si>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</si>
  <si>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</si>
  <si>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</si>
  <si>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</si>
  <si>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</si>
  <si>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</si>
  <si>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</si>
  <si>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</si>
  <si>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</si>
  <si>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</si>
  <si>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</si>
  <si>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</si>
  <si>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</si>
  <si>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</si>
  <si>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</si>
  <si>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</si>
  <si>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</si>
  <si>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</si>
  <si>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</si>
  <si>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</si>
  <si>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</si>
  <si>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</si>
  <si>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</si>
  <si>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</si>
  <si>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</si>
  <si>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</si>
  <si>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</si>
  <si>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</si>
  <si>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</si>
  <si>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</si>
  <si>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significance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</si>
  <si>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</si>
  <si>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</si>
  <si>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</si>
  <si>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</si>
  <si>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</si>
  <si>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</si>
  <si>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</si>
  <si>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</si>
  <si>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</si>
  <si>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</si>
  <si>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</si>
  <si>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USW00003103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</si>
  <si>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</si>
  <si>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</si>
  <si>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</si>
  <si>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</si>
  <si>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</si>
  <si>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</si>
  <si>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</si>
  <si>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</si>
  <si>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</si>
  <si>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</si>
  <si>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</si>
  <si>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USW00053842</t>
  </si>
  <si>
    <t>USW00013920</t>
  </si>
  <si>
    <t>USW00053841</t>
  </si>
  <si>
    <t>USW00013970</t>
  </si>
  <si>
    <t>USW00014739</t>
  </si>
  <si>
    <t>USW00013752</t>
  </si>
  <si>
    <t>USW00014605</t>
  </si>
  <si>
    <t>USW00014836</t>
  </si>
  <si>
    <t>USW00014922</t>
  </si>
  <si>
    <t>USW00003963</t>
  </si>
  <si>
    <t>USW00003940</t>
  </si>
  <si>
    <t>USW00024144</t>
  </si>
  <si>
    <t>USW00013722</t>
  </si>
  <si>
    <t>USW00024011</t>
  </si>
  <si>
    <t>USW00014939</t>
  </si>
  <si>
    <t>USW00014745</t>
  </si>
  <si>
    <t>USW00014792</t>
  </si>
  <si>
    <t>USW00023049</t>
  </si>
  <si>
    <t>USW00014735</t>
  </si>
  <si>
    <t>USW00014821</t>
  </si>
  <si>
    <t>USW00013967</t>
  </si>
  <si>
    <t>USW00024232</t>
  </si>
  <si>
    <t>USW00014751</t>
  </si>
  <si>
    <t>RQW00011641</t>
  </si>
  <si>
    <t>USW00014765</t>
  </si>
  <si>
    <t>USW00013883</t>
  </si>
  <si>
    <t>USW00024025</t>
  </si>
  <si>
    <t>USW00013897</t>
  </si>
  <si>
    <t>USW00013904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</si>
  <si>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</si>
  <si>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</si>
  <si>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</si>
  <si>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</si>
  <si>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</si>
  <si>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</si>
  <si>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</si>
  <si>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</si>
  <si>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</si>
  <si>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</si>
  <si>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</si>
  <si>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</si>
  <si>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</si>
  <si>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</si>
  <si>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</si>
  <si>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</si>
  <si>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</si>
  <si>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</si>
  <si>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</si>
  <si>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</si>
  <si>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</si>
  <si>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</si>
  <si>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</si>
  <si>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</si>
  <si>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</si>
  <si>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</si>
  <si>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</si>
  <si>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USW00013841</t>
  </si>
  <si>
    <t>USW00003947</t>
  </si>
  <si>
    <t>USW00014820</t>
  </si>
  <si>
    <t>USW00023293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</si>
  <si>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</si>
  <si>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</si>
  <si>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</si>
  <si>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</si>
  <si>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</si>
  <si>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</si>
  <si>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</si>
  <si>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</si>
  <si>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</si>
  <si>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USW00003171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</si>
  <si>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</si>
  <si>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</si>
  <si>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</si>
  <si>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</si>
  <si>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</si>
  <si>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</si>
  <si>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</si>
  <si>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</si>
  <si>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USW00014758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</si>
  <si>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</si>
  <si>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</si>
  <si>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</si>
  <si>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</si>
  <si>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</si>
  <si>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</si>
  <si>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</si>
  <si>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</si>
  <si>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</si>
  <si>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</si>
  <si>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USW00094982</t>
  </si>
  <si>
    <t>USW00093736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</si>
</sst>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left" vertical="top"/>
    </xf>
    <xf numFmtId="165" fontId="2" fillId="4" borderId="1" xfId="0" applyNumberFormat="1" applyFont="1" applyFill="1" applyBorder="1"/>
    <xf numFmtId="165" fontId="2" fillId="5" borderId="1" xfId="0" applyNumberFormat="1" applyFont="1" applyFill="1" applyBorder="1" applyAlignment="1">
      <alignment horizontal="left" vertical="top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5" fillId="2" borderId="0" xfId="0" applyFont="1" applyFill="1" applyAlignment="1">
      <alignment horizontal="left" vertical="top" wrapText="1"/>
    </xf>
    <xf numFmtId="165" fontId="2" fillId="4" borderId="0" xfId="0" applyNumberFormat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M121"/>
  <sheetViews>
    <sheetView tabSelected="1" workbookViewId="0">
      <selection activeCell="N9" sqref="N9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16" bestFit="1" customWidth="1"/>
    <col min="7" max="7" width="12.1640625" style="1" customWidth="1"/>
    <col min="8" max="8" width="12.33203125" style="4" bestFit="1" customWidth="1"/>
    <col min="9" max="9" width="11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6384" width="10.83203125" style="1"/>
  </cols>
  <sheetData>
    <row r="1" spans="1:13" x14ac:dyDescent="0.2">
      <c r="A1" s="1">
        <v>0</v>
      </c>
      <c r="B1" s="1" t="s">
        <v>181</v>
      </c>
      <c r="C1" s="1" t="s">
        <v>128</v>
      </c>
      <c r="D1" s="5" t="s">
        <v>223</v>
      </c>
      <c r="E1" s="6" t="s">
        <v>222</v>
      </c>
      <c r="F1" s="15" t="s">
        <v>217</v>
      </c>
      <c r="G1" s="1" t="s">
        <v>191</v>
      </c>
      <c r="H1" s="4" t="s">
        <v>215</v>
      </c>
      <c r="I1" s="1" t="s">
        <v>216</v>
      </c>
      <c r="J1" s="13" t="s">
        <v>111</v>
      </c>
      <c r="K1" s="13" t="s">
        <v>112</v>
      </c>
      <c r="L1" s="5" t="s">
        <v>180</v>
      </c>
      <c r="M1" s="1" t="s">
        <v>218</v>
      </c>
    </row>
    <row r="2" spans="1:13" x14ac:dyDescent="0.2">
      <c r="A2" s="1">
        <f>A1+1</f>
        <v>1</v>
      </c>
      <c r="B2" s="5" t="s">
        <v>100</v>
      </c>
      <c r="C2" s="1" t="str">
        <f>RIGHT(B2,2)</f>
        <v>AK</v>
      </c>
      <c r="D2" s="5">
        <v>0</v>
      </c>
      <c r="E2" s="6"/>
      <c r="F2" s="15"/>
      <c r="G2" s="5" t="s">
        <v>128</v>
      </c>
      <c r="J2" s="13">
        <v>-149.9002778</v>
      </c>
      <c r="K2" s="13">
        <v>61.2180556</v>
      </c>
      <c r="L2" s="5" t="s">
        <v>209</v>
      </c>
      <c r="M2" s="1" t="s">
        <v>247</v>
      </c>
    </row>
    <row r="3" spans="1:13" x14ac:dyDescent="0.2">
      <c r="A3" s="1">
        <f>A2+1</f>
        <v>2</v>
      </c>
      <c r="B3" s="5" t="s">
        <v>126</v>
      </c>
      <c r="C3" s="1" t="str">
        <f>RIGHT(B3,2)</f>
        <v>AK</v>
      </c>
      <c r="D3" s="5">
        <v>0</v>
      </c>
      <c r="E3" s="6"/>
      <c r="F3" s="15"/>
      <c r="G3" s="5" t="s">
        <v>125</v>
      </c>
      <c r="J3" s="13">
        <v>-134.42161300000001</v>
      </c>
      <c r="K3" s="13">
        <v>58.301448999999998</v>
      </c>
      <c r="L3" s="5" t="s">
        <v>209</v>
      </c>
      <c r="M3" s="1" t="s">
        <v>248</v>
      </c>
    </row>
    <row r="4" spans="1:13" x14ac:dyDescent="0.2">
      <c r="A4" s="1">
        <f>A3+1</f>
        <v>3</v>
      </c>
      <c r="B4" s="5" t="s">
        <v>43</v>
      </c>
      <c r="C4" s="1" t="str">
        <f>RIGHT(B4,2)</f>
        <v>AL</v>
      </c>
      <c r="D4" s="5">
        <v>1</v>
      </c>
      <c r="E4" s="6" t="s">
        <v>124</v>
      </c>
      <c r="F4" s="15"/>
      <c r="G4" s="5" t="s">
        <v>128</v>
      </c>
      <c r="H4" s="4">
        <v>1181196</v>
      </c>
      <c r="J4" s="13">
        <v>-86.8103567</v>
      </c>
      <c r="K4" s="13">
        <v>33.518589200000001</v>
      </c>
      <c r="L4" s="5"/>
      <c r="M4" s="1" t="s">
        <v>249</v>
      </c>
    </row>
    <row r="5" spans="1:13" x14ac:dyDescent="0.2">
      <c r="A5" s="1">
        <f>A4+1</f>
        <v>4</v>
      </c>
      <c r="B5" s="5" t="s">
        <v>44</v>
      </c>
      <c r="C5" s="1" t="str">
        <f>RIGHT(B5,2)</f>
        <v>AL</v>
      </c>
      <c r="D5" s="5">
        <v>1</v>
      </c>
      <c r="E5" s="6" t="s">
        <v>124</v>
      </c>
      <c r="F5" s="15"/>
      <c r="G5" s="5" t="s">
        <v>125</v>
      </c>
      <c r="J5" s="13">
        <v>-86.307736800000001</v>
      </c>
      <c r="K5" s="13">
        <v>32.3792233</v>
      </c>
      <c r="L5" s="5"/>
      <c r="M5" s="1" t="s">
        <v>250</v>
      </c>
    </row>
    <row r="6" spans="1:13" x14ac:dyDescent="0.2">
      <c r="A6" s="1">
        <f>A5+1</f>
        <v>5</v>
      </c>
      <c r="B6" s="5" t="s">
        <v>105</v>
      </c>
      <c r="C6" s="1" t="str">
        <f>RIGHT(B6,2)</f>
        <v>AR</v>
      </c>
      <c r="D6" s="5">
        <v>0</v>
      </c>
      <c r="E6" s="6"/>
      <c r="F6" s="15"/>
      <c r="G6" s="5" t="s">
        <v>125</v>
      </c>
      <c r="J6" s="13">
        <v>-92.289594800000003</v>
      </c>
      <c r="K6" s="13">
        <v>34.746480900000002</v>
      </c>
      <c r="L6" s="5"/>
      <c r="M6" s="1" t="s">
        <v>251</v>
      </c>
    </row>
    <row r="7" spans="1:13" s="11" customFormat="1" x14ac:dyDescent="0.2">
      <c r="A7" s="1">
        <f>A6+1</f>
        <v>6</v>
      </c>
      <c r="B7" s="1" t="s">
        <v>211</v>
      </c>
      <c r="C7" s="1" t="str">
        <f>RIGHT(B7,2)</f>
        <v>AZ</v>
      </c>
      <c r="D7" s="12">
        <v>0</v>
      </c>
      <c r="E7" s="1"/>
      <c r="F7" s="16"/>
      <c r="G7" s="1" t="s">
        <v>240</v>
      </c>
      <c r="H7" s="4"/>
      <c r="I7" s="1" t="s">
        <v>192</v>
      </c>
      <c r="J7" s="14">
        <v>-111.62</v>
      </c>
      <c r="K7" s="14">
        <v>35.180556000000003</v>
      </c>
      <c r="L7" s="1"/>
      <c r="M7" s="1" t="s">
        <v>252</v>
      </c>
    </row>
    <row r="8" spans="1:13" x14ac:dyDescent="0.2">
      <c r="A8" s="1">
        <f>A7+1</f>
        <v>7</v>
      </c>
      <c r="B8" s="5" t="s">
        <v>77</v>
      </c>
      <c r="C8" s="1" t="str">
        <f>RIGHT(B8,2)</f>
        <v>AZ</v>
      </c>
      <c r="D8" s="5">
        <v>1</v>
      </c>
      <c r="E8" s="6"/>
      <c r="F8" s="15"/>
      <c r="G8" s="5" t="s">
        <v>125</v>
      </c>
      <c r="H8" s="4">
        <v>5015678</v>
      </c>
      <c r="J8" s="13">
        <v>-112.0740373</v>
      </c>
      <c r="K8" s="13">
        <v>33.448377100000002</v>
      </c>
      <c r="L8" s="5"/>
      <c r="M8" s="1" t="s">
        <v>253</v>
      </c>
    </row>
    <row r="9" spans="1:13" x14ac:dyDescent="0.2">
      <c r="A9" s="1">
        <f>A8+1</f>
        <v>8</v>
      </c>
      <c r="B9" s="5" t="s">
        <v>78</v>
      </c>
      <c r="C9" s="1" t="str">
        <f>RIGHT(B9,2)</f>
        <v>AZ</v>
      </c>
      <c r="D9" s="5">
        <v>0</v>
      </c>
      <c r="E9" s="6"/>
      <c r="F9" s="15"/>
      <c r="G9" s="5" t="s">
        <v>128</v>
      </c>
      <c r="H9" s="4">
        <v>1057597</v>
      </c>
      <c r="J9" s="13">
        <v>-110.9747108</v>
      </c>
      <c r="K9" s="13">
        <v>32.222606599999999</v>
      </c>
      <c r="L9" s="5"/>
      <c r="M9" s="1" t="s">
        <v>254</v>
      </c>
    </row>
    <row r="10" spans="1:13" x14ac:dyDescent="0.2">
      <c r="A10" s="1">
        <f>A9+1</f>
        <v>9</v>
      </c>
      <c r="B10" s="1" t="s">
        <v>212</v>
      </c>
      <c r="C10" s="1" t="str">
        <f>RIGHT(B10,2)</f>
        <v>CA</v>
      </c>
      <c r="D10" s="12">
        <v>1</v>
      </c>
      <c r="G10" s="1" t="s">
        <v>240</v>
      </c>
      <c r="I10" s="1" t="s">
        <v>198</v>
      </c>
      <c r="J10" s="14">
        <v>-124.163611</v>
      </c>
      <c r="K10" s="14">
        <v>40.801943999999999</v>
      </c>
    </row>
    <row r="11" spans="1:13" x14ac:dyDescent="0.2">
      <c r="A11" s="1">
        <f>A10+1</f>
        <v>10</v>
      </c>
      <c r="B11" s="1" t="s">
        <v>80</v>
      </c>
      <c r="C11" s="1" t="str">
        <f>RIGHT(B11,2)</f>
        <v>CA</v>
      </c>
      <c r="D11" s="5">
        <v>0</v>
      </c>
      <c r="E11" s="6"/>
      <c r="F11" s="15"/>
      <c r="G11" s="1" t="s">
        <v>127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255</v>
      </c>
    </row>
    <row r="12" spans="1:13" x14ac:dyDescent="0.2">
      <c r="A12" s="1">
        <f>A11+1</f>
        <v>11</v>
      </c>
      <c r="B12" s="5" t="s">
        <v>79</v>
      </c>
      <c r="C12" s="1" t="str">
        <f>RIGHT(B12,2)</f>
        <v>CA</v>
      </c>
      <c r="D12" s="5">
        <v>1</v>
      </c>
      <c r="E12" s="6" t="s">
        <v>113</v>
      </c>
      <c r="F12" s="15">
        <f>1.4+6.7+4.9+6.1+7.9</f>
        <v>27</v>
      </c>
      <c r="G12" s="5" t="s">
        <v>128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299</v>
      </c>
    </row>
    <row r="13" spans="1:13" x14ac:dyDescent="0.2">
      <c r="A13" s="1">
        <f>A12+1</f>
        <v>12</v>
      </c>
      <c r="B13" s="1" t="s">
        <v>85</v>
      </c>
      <c r="C13" s="1" t="str">
        <f>RIGHT(B13,2)</f>
        <v>CA</v>
      </c>
      <c r="D13" s="5">
        <v>1</v>
      </c>
      <c r="E13" s="6" t="s">
        <v>113</v>
      </c>
      <c r="F13" s="15">
        <v>3</v>
      </c>
      <c r="G13" s="1" t="s">
        <v>127</v>
      </c>
      <c r="H13" s="4">
        <v>4667558</v>
      </c>
      <c r="J13" s="13">
        <v>-117.37549420000001</v>
      </c>
      <c r="K13" s="13">
        <v>33.980600500000001</v>
      </c>
      <c r="L13" s="5"/>
      <c r="M13" s="1" t="s">
        <v>333</v>
      </c>
    </row>
    <row r="14" spans="1:13" x14ac:dyDescent="0.2">
      <c r="A14" s="1">
        <f>A13+1</f>
        <v>13</v>
      </c>
      <c r="B14" s="5" t="s">
        <v>81</v>
      </c>
      <c r="C14" s="1" t="str">
        <f>RIGHT(B14,2)</f>
        <v>CA</v>
      </c>
      <c r="D14" s="5">
        <v>1</v>
      </c>
      <c r="E14" s="6"/>
      <c r="F14" s="15"/>
      <c r="G14" s="5" t="s">
        <v>125</v>
      </c>
      <c r="H14" s="4">
        <v>2416702</v>
      </c>
      <c r="J14" s="13">
        <v>-121.49439959999999</v>
      </c>
      <c r="K14" s="13">
        <v>38.5815719</v>
      </c>
      <c r="L14" s="5"/>
      <c r="M14" s="1" t="s">
        <v>256</v>
      </c>
    </row>
    <row r="15" spans="1:13" x14ac:dyDescent="0.2">
      <c r="A15" s="1">
        <f>A14+1</f>
        <v>14</v>
      </c>
      <c r="B15" s="1" t="s">
        <v>82</v>
      </c>
      <c r="C15" s="1" t="str">
        <f>RIGHT(B15,2)</f>
        <v>CA</v>
      </c>
      <c r="D15" s="5">
        <v>1</v>
      </c>
      <c r="E15" s="6" t="s">
        <v>113</v>
      </c>
      <c r="F15" s="15">
        <f>5.2+16.1+9.75</f>
        <v>31.05</v>
      </c>
      <c r="G15" s="1" t="s">
        <v>127</v>
      </c>
      <c r="H15" s="4">
        <v>3276208</v>
      </c>
      <c r="J15" s="13">
        <v>-117.1610838</v>
      </c>
      <c r="K15" s="13">
        <v>32.715738000000002</v>
      </c>
      <c r="L15" s="5"/>
      <c r="M15" s="1" t="s">
        <v>313</v>
      </c>
    </row>
    <row r="16" spans="1:13" x14ac:dyDescent="0.2">
      <c r="A16" s="1">
        <f>A15+1</f>
        <v>15</v>
      </c>
      <c r="B16" s="1" t="s">
        <v>83</v>
      </c>
      <c r="C16" s="1" t="str">
        <f>RIGHT(B16,2)</f>
        <v>CA</v>
      </c>
      <c r="D16" s="5">
        <v>1</v>
      </c>
      <c r="E16" s="6"/>
      <c r="F16" s="15"/>
      <c r="G16" s="1" t="s">
        <v>127</v>
      </c>
      <c r="H16" s="4">
        <v>4579599</v>
      </c>
      <c r="J16" s="13">
        <v>-122.4194155</v>
      </c>
      <c r="K16" s="13">
        <v>37.774929499999999</v>
      </c>
      <c r="L16" s="5"/>
      <c r="M16" s="1" t="s">
        <v>309</v>
      </c>
    </row>
    <row r="17" spans="1:13" x14ac:dyDescent="0.2">
      <c r="A17" s="1">
        <f>A16+1</f>
        <v>16</v>
      </c>
      <c r="B17" s="1" t="s">
        <v>84</v>
      </c>
      <c r="C17" s="1" t="str">
        <f>RIGHT(B17,2)</f>
        <v>CA</v>
      </c>
      <c r="D17" s="5">
        <v>0</v>
      </c>
      <c r="E17" s="6"/>
      <c r="F17" s="15"/>
      <c r="G17" s="1" t="s">
        <v>127</v>
      </c>
      <c r="H17" s="4">
        <v>1938524</v>
      </c>
      <c r="J17" s="13">
        <v>-121.8863286</v>
      </c>
      <c r="K17" s="13">
        <v>37.338208199999997</v>
      </c>
      <c r="L17" s="5"/>
      <c r="M17" s="1" t="s">
        <v>323</v>
      </c>
    </row>
    <row r="18" spans="1:13" x14ac:dyDescent="0.2">
      <c r="A18" s="1">
        <f>A17+1</f>
        <v>17</v>
      </c>
      <c r="B18" s="1" t="s">
        <v>210</v>
      </c>
      <c r="C18" s="1" t="str">
        <f>RIGHT(B18,2)</f>
        <v>CA</v>
      </c>
      <c r="D18" s="12">
        <v>0</v>
      </c>
      <c r="G18" s="1" t="s">
        <v>240</v>
      </c>
      <c r="I18" s="1" t="s">
        <v>203</v>
      </c>
      <c r="J18" s="14">
        <v>-120.38166699999999</v>
      </c>
      <c r="K18" s="14">
        <v>37.984444000000003</v>
      </c>
    </row>
    <row r="19" spans="1:13" x14ac:dyDescent="0.2">
      <c r="A19" s="1">
        <f>A18+1</f>
        <v>18</v>
      </c>
      <c r="B19" s="5" t="s">
        <v>185</v>
      </c>
      <c r="C19" s="1" t="str">
        <f>RIGHT(B19,2)</f>
        <v>CO</v>
      </c>
      <c r="D19" s="12">
        <v>0</v>
      </c>
      <c r="G19" s="1" t="s">
        <v>128</v>
      </c>
      <c r="J19" s="14">
        <v>-104.825278</v>
      </c>
      <c r="K19" s="14">
        <v>38.833888999999999</v>
      </c>
      <c r="M19" s="1" t="s">
        <v>335</v>
      </c>
    </row>
    <row r="20" spans="1:13" x14ac:dyDescent="0.2">
      <c r="A20" s="1">
        <f>A19+1</f>
        <v>19</v>
      </c>
      <c r="B20" s="5" t="s">
        <v>86</v>
      </c>
      <c r="C20" s="1" t="str">
        <f>RIGHT(B20,2)</f>
        <v>CO</v>
      </c>
      <c r="D20" s="5">
        <v>0</v>
      </c>
      <c r="E20" s="6"/>
      <c r="F20" s="15"/>
      <c r="G20" s="5" t="s">
        <v>125</v>
      </c>
      <c r="H20" s="4">
        <v>2985871</v>
      </c>
      <c r="J20" s="13">
        <v>-104.990251</v>
      </c>
      <c r="K20" s="13">
        <v>39.739235800000003</v>
      </c>
      <c r="L20" s="5"/>
      <c r="M20" s="1" t="s">
        <v>257</v>
      </c>
    </row>
    <row r="21" spans="1:13" x14ac:dyDescent="0.2">
      <c r="A21" s="1">
        <f>A20+1</f>
        <v>20</v>
      </c>
      <c r="B21" s="5" t="s">
        <v>13</v>
      </c>
      <c r="C21" s="1" t="str">
        <f>RIGHT(B21,2)</f>
        <v>CT</v>
      </c>
      <c r="D21" s="5">
        <v>1</v>
      </c>
      <c r="E21" s="6" t="s">
        <v>116</v>
      </c>
      <c r="F21" s="15"/>
      <c r="G21" s="5" t="s">
        <v>125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258</v>
      </c>
    </row>
    <row r="22" spans="1:13" x14ac:dyDescent="0.2">
      <c r="A22" s="1">
        <f>A21+1</f>
        <v>21</v>
      </c>
      <c r="B22" s="5" t="s">
        <v>186</v>
      </c>
      <c r="C22" s="1" t="str">
        <f>RIGHT(B22,2)</f>
        <v>CT</v>
      </c>
      <c r="D22" s="5">
        <v>1</v>
      </c>
      <c r="E22" s="6" t="s">
        <v>116</v>
      </c>
      <c r="F22" s="15"/>
      <c r="G22" s="1" t="s">
        <v>128</v>
      </c>
      <c r="J22" s="13">
        <v>-72.923610999999994</v>
      </c>
      <c r="K22" s="13">
        <v>41.31</v>
      </c>
      <c r="L22" s="5"/>
      <c r="M22" s="1" t="s">
        <v>342</v>
      </c>
    </row>
    <row r="23" spans="1:13" x14ac:dyDescent="0.2">
      <c r="A23" s="1">
        <f>A22+1</f>
        <v>22</v>
      </c>
      <c r="B23" s="5" t="s">
        <v>46</v>
      </c>
      <c r="C23" s="1" t="str">
        <f>RIGHT(B23,2)</f>
        <v>DC</v>
      </c>
      <c r="D23" s="5">
        <v>1</v>
      </c>
      <c r="E23" s="6" t="s">
        <v>120</v>
      </c>
      <c r="F23" s="15"/>
      <c r="G23" s="5" t="s">
        <v>125</v>
      </c>
      <c r="H23" s="4">
        <v>6265183</v>
      </c>
      <c r="J23" s="13">
        <v>-77.036870699999994</v>
      </c>
      <c r="K23" s="13">
        <v>38.907192299999998</v>
      </c>
      <c r="L23" s="5" t="s">
        <v>128</v>
      </c>
      <c r="M23" s="1" t="s">
        <v>334</v>
      </c>
    </row>
    <row r="24" spans="1:13" x14ac:dyDescent="0.2">
      <c r="A24" s="1">
        <f>A23+1</f>
        <v>23</v>
      </c>
      <c r="B24" s="5" t="s">
        <v>47</v>
      </c>
      <c r="C24" s="1" t="str">
        <f>RIGHT(B24,2)</f>
        <v>DE</v>
      </c>
      <c r="D24" s="5">
        <v>1</v>
      </c>
      <c r="E24" s="6" t="s">
        <v>117</v>
      </c>
      <c r="F24" s="15"/>
      <c r="G24" s="5" t="s">
        <v>125</v>
      </c>
      <c r="J24" s="13">
        <v>-75.524368199999998</v>
      </c>
      <c r="K24" s="13">
        <v>39.158168000000003</v>
      </c>
      <c r="L24" s="5"/>
    </row>
    <row r="25" spans="1:13" x14ac:dyDescent="0.2">
      <c r="A25" s="1">
        <f>A24+1</f>
        <v>24</v>
      </c>
      <c r="B25" s="1" t="s">
        <v>48</v>
      </c>
      <c r="C25" s="1" t="str">
        <f>RIGHT(B25,2)</f>
        <v>FL</v>
      </c>
      <c r="D25" s="5">
        <v>1</v>
      </c>
      <c r="E25" s="6" t="s">
        <v>130</v>
      </c>
      <c r="F25" s="15">
        <v>11.5</v>
      </c>
      <c r="G25" s="1" t="s">
        <v>127</v>
      </c>
      <c r="H25" s="4">
        <v>1675668</v>
      </c>
      <c r="I25" s="1" t="s">
        <v>220</v>
      </c>
      <c r="J25" s="13">
        <v>-81.655651000000006</v>
      </c>
      <c r="K25" s="13">
        <v>30.332183799999999</v>
      </c>
      <c r="L25" s="5"/>
      <c r="M25" s="1" t="s">
        <v>325</v>
      </c>
    </row>
    <row r="26" spans="1:13" x14ac:dyDescent="0.2">
      <c r="A26" s="1">
        <f>A25+1</f>
        <v>25</v>
      </c>
      <c r="B26" s="1" t="s">
        <v>207</v>
      </c>
      <c r="C26" s="1" t="str">
        <f>RIGHT(B26,2)</f>
        <v>FL</v>
      </c>
      <c r="D26" s="5">
        <v>1</v>
      </c>
      <c r="E26" s="6" t="s">
        <v>130</v>
      </c>
      <c r="F26" s="15">
        <f>7.6+1.3</f>
        <v>8.9</v>
      </c>
      <c r="G26" s="1" t="s">
        <v>240</v>
      </c>
      <c r="I26" s="1" t="s">
        <v>206</v>
      </c>
      <c r="J26" s="13">
        <v>-81.781943999999996</v>
      </c>
      <c r="K26" s="13">
        <v>24.555</v>
      </c>
      <c r="L26" s="5"/>
    </row>
    <row r="27" spans="1:13" x14ac:dyDescent="0.2">
      <c r="A27" s="1">
        <f>A26+1</f>
        <v>26</v>
      </c>
      <c r="B27" s="5" t="s">
        <v>49</v>
      </c>
      <c r="C27" s="1" t="str">
        <f>RIGHT(B27,2)</f>
        <v>FL</v>
      </c>
      <c r="D27" s="5">
        <v>1</v>
      </c>
      <c r="E27" s="6" t="s">
        <v>130</v>
      </c>
      <c r="F27" s="15">
        <v>14.3</v>
      </c>
      <c r="G27" s="7" t="s">
        <v>128</v>
      </c>
      <c r="H27" s="4">
        <v>6139340</v>
      </c>
      <c r="J27" s="13">
        <v>-80.1917902</v>
      </c>
      <c r="K27" s="13">
        <v>25.7616798</v>
      </c>
      <c r="L27" s="5"/>
      <c r="M27" s="1" t="s">
        <v>300</v>
      </c>
    </row>
    <row r="28" spans="1:13" x14ac:dyDescent="0.2">
      <c r="A28" s="1">
        <f>A27+1</f>
        <v>27</v>
      </c>
      <c r="B28" s="1" t="s">
        <v>50</v>
      </c>
      <c r="C28" s="1" t="str">
        <f>RIGHT(B28,2)</f>
        <v>FL</v>
      </c>
      <c r="D28" s="5">
        <v>1</v>
      </c>
      <c r="E28" s="6" t="s">
        <v>130</v>
      </c>
      <c r="F28" s="15">
        <v>6.1</v>
      </c>
      <c r="G28" s="1" t="s">
        <v>127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315</v>
      </c>
    </row>
    <row r="29" spans="1:13" s="11" customFormat="1" x14ac:dyDescent="0.2">
      <c r="A29" s="1">
        <f>A28+1</f>
        <v>28</v>
      </c>
      <c r="B29" s="5" t="s">
        <v>51</v>
      </c>
      <c r="C29" s="1" t="str">
        <f>RIGHT(B29,2)</f>
        <v>FL</v>
      </c>
      <c r="D29" s="5">
        <v>1</v>
      </c>
      <c r="E29" s="6" t="s">
        <v>130</v>
      </c>
      <c r="F29" s="15">
        <v>5</v>
      </c>
      <c r="G29" s="5" t="s">
        <v>125</v>
      </c>
      <c r="H29" s="4"/>
      <c r="I29" s="1"/>
      <c r="J29" s="13">
        <v>-84.280732900000004</v>
      </c>
      <c r="K29" s="13">
        <v>30.438255900000001</v>
      </c>
      <c r="L29" s="5"/>
      <c r="M29" s="1"/>
    </row>
    <row r="30" spans="1:13" s="11" customFormat="1" x14ac:dyDescent="0.2">
      <c r="A30" s="1">
        <f>A29+1</f>
        <v>29</v>
      </c>
      <c r="B30" s="1" t="s">
        <v>52</v>
      </c>
      <c r="C30" s="1" t="str">
        <f>RIGHT(B30,2)</f>
        <v>FL</v>
      </c>
      <c r="D30" s="5">
        <v>1</v>
      </c>
      <c r="E30" s="6" t="s">
        <v>130</v>
      </c>
      <c r="F30" s="15">
        <v>7.4</v>
      </c>
      <c r="G30" s="1" t="s">
        <v>127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312</v>
      </c>
    </row>
    <row r="31" spans="1:13" x14ac:dyDescent="0.2">
      <c r="A31" s="1">
        <f>A30+1</f>
        <v>30</v>
      </c>
      <c r="B31" s="5" t="s">
        <v>53</v>
      </c>
      <c r="C31" s="1" t="str">
        <f>RIGHT(B31,2)</f>
        <v>GA</v>
      </c>
      <c r="D31" s="5">
        <v>1</v>
      </c>
      <c r="E31" s="6" t="s">
        <v>124</v>
      </c>
      <c r="F31" s="15"/>
      <c r="G31" s="5" t="s">
        <v>125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259</v>
      </c>
    </row>
    <row r="32" spans="1:13" x14ac:dyDescent="0.2">
      <c r="A32" s="1">
        <f>A31+1</f>
        <v>31</v>
      </c>
      <c r="B32" s="5" t="s">
        <v>54</v>
      </c>
      <c r="C32" s="1" t="str">
        <f>RIGHT(B32,2)</f>
        <v>GA</v>
      </c>
      <c r="D32" s="5">
        <v>1</v>
      </c>
      <c r="E32" s="6" t="s">
        <v>124</v>
      </c>
      <c r="F32" s="15"/>
      <c r="G32" s="5" t="s">
        <v>128</v>
      </c>
      <c r="J32" s="13">
        <v>-81.091202999999993</v>
      </c>
      <c r="K32" s="13">
        <v>32.080898900000001</v>
      </c>
      <c r="L32" s="5"/>
      <c r="M32" s="1" t="s">
        <v>343</v>
      </c>
    </row>
    <row r="33" spans="1:13" x14ac:dyDescent="0.2">
      <c r="A33" s="1">
        <f>A32+1</f>
        <v>32</v>
      </c>
      <c r="B33" s="5" t="s">
        <v>101</v>
      </c>
      <c r="C33" s="1" t="str">
        <f>RIGHT(B33,2)</f>
        <v>HI</v>
      </c>
      <c r="D33" s="5">
        <v>0</v>
      </c>
      <c r="E33" s="19"/>
      <c r="F33" s="15"/>
      <c r="G33" s="5" t="s">
        <v>125</v>
      </c>
      <c r="H33" s="4">
        <v>995638</v>
      </c>
      <c r="J33" s="13">
        <v>-157.8583333</v>
      </c>
      <c r="K33" s="13">
        <v>21.306944399999999</v>
      </c>
      <c r="L33" s="5" t="s">
        <v>209</v>
      </c>
      <c r="M33" s="1" t="s">
        <v>260</v>
      </c>
    </row>
    <row r="34" spans="1:13" x14ac:dyDescent="0.2">
      <c r="A34" s="1">
        <f>A33+1</f>
        <v>33</v>
      </c>
      <c r="B34" s="5" t="s">
        <v>16</v>
      </c>
      <c r="C34" s="1" t="str">
        <f>RIGHT(B34,2)</f>
        <v>IA</v>
      </c>
      <c r="D34" s="5">
        <v>1</v>
      </c>
      <c r="E34" s="8" t="s">
        <v>121</v>
      </c>
      <c r="F34" s="17"/>
      <c r="G34" s="5" t="s">
        <v>128</v>
      </c>
      <c r="J34" s="13">
        <v>-90.577636699999999</v>
      </c>
      <c r="K34" s="13">
        <v>41.523643700000001</v>
      </c>
      <c r="L34" s="5"/>
      <c r="M34" s="1" t="s">
        <v>353</v>
      </c>
    </row>
    <row r="35" spans="1:13" x14ac:dyDescent="0.2">
      <c r="A35" s="1">
        <f>A34+1</f>
        <v>34</v>
      </c>
      <c r="B35" s="5" t="s">
        <v>104</v>
      </c>
      <c r="C35" s="1" t="str">
        <f>RIGHT(B35,2)</f>
        <v>IA</v>
      </c>
      <c r="D35" s="5">
        <v>1</v>
      </c>
      <c r="E35" s="6" t="s">
        <v>114</v>
      </c>
      <c r="F35" s="15"/>
      <c r="G35" s="5" t="s">
        <v>125</v>
      </c>
      <c r="J35" s="13">
        <v>-93.6249593</v>
      </c>
      <c r="K35" s="13">
        <v>41.586835299999997</v>
      </c>
      <c r="L35" s="5"/>
      <c r="M35" s="1" t="s">
        <v>261</v>
      </c>
    </row>
    <row r="36" spans="1:13" x14ac:dyDescent="0.2">
      <c r="A36" s="1">
        <f>A35+1</f>
        <v>35</v>
      </c>
      <c r="B36" s="5" t="s">
        <v>87</v>
      </c>
      <c r="C36" s="1" t="str">
        <f>RIGHT(B36,2)</f>
        <v>ID</v>
      </c>
      <c r="D36" s="5">
        <v>0</v>
      </c>
      <c r="E36" s="6"/>
      <c r="F36" s="15"/>
      <c r="G36" s="5" t="s">
        <v>125</v>
      </c>
      <c r="J36" s="13">
        <v>-116.2023137</v>
      </c>
      <c r="K36" s="13">
        <v>43.615018599999999</v>
      </c>
      <c r="L36" s="5"/>
      <c r="M36" s="1" t="s">
        <v>262</v>
      </c>
    </row>
    <row r="37" spans="1:13" x14ac:dyDescent="0.2">
      <c r="A37" s="1">
        <f>A36+1</f>
        <v>36</v>
      </c>
      <c r="B37" s="5" t="s">
        <v>189</v>
      </c>
      <c r="C37" s="1" t="str">
        <f>RIGHT(B37,2)</f>
        <v>ID</v>
      </c>
      <c r="D37" s="5">
        <v>0</v>
      </c>
      <c r="E37" s="6"/>
      <c r="F37" s="15"/>
      <c r="G37" s="1" t="s">
        <v>128</v>
      </c>
      <c r="J37" s="13">
        <v>-116.78</v>
      </c>
      <c r="K37" s="13">
        <v>47.692777999999997</v>
      </c>
      <c r="L37" s="5"/>
    </row>
    <row r="38" spans="1:13" x14ac:dyDescent="0.2">
      <c r="A38" s="1">
        <f>A37+1</f>
        <v>37</v>
      </c>
      <c r="B38" s="5" t="s">
        <v>18</v>
      </c>
      <c r="C38" s="1" t="str">
        <f>RIGHT(B38,2)</f>
        <v>IL</v>
      </c>
      <c r="D38" s="5">
        <v>1</v>
      </c>
      <c r="E38" s="6" t="s">
        <v>121</v>
      </c>
      <c r="F38" s="15"/>
      <c r="G38" s="5" t="s">
        <v>128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301</v>
      </c>
    </row>
    <row r="39" spans="1:13" x14ac:dyDescent="0.2">
      <c r="A39" s="1">
        <f>A38+1</f>
        <v>38</v>
      </c>
      <c r="B39" s="5" t="s">
        <v>19</v>
      </c>
      <c r="C39" s="1" t="str">
        <f>RIGHT(B39,2)</f>
        <v>IL</v>
      </c>
      <c r="D39" s="5">
        <v>1</v>
      </c>
      <c r="E39" s="6" t="s">
        <v>114</v>
      </c>
      <c r="F39" s="15"/>
      <c r="G39" s="5" t="s">
        <v>125</v>
      </c>
      <c r="J39" s="13">
        <v>-89.650148099999996</v>
      </c>
      <c r="K39" s="13">
        <v>39.781721300000001</v>
      </c>
      <c r="L39" s="5"/>
      <c r="M39" s="1" t="s">
        <v>263</v>
      </c>
    </row>
    <row r="40" spans="1:13" s="11" customFormat="1" x14ac:dyDescent="0.2">
      <c r="A40" s="1">
        <f>A39+1</f>
        <v>39</v>
      </c>
      <c r="B40" s="5" t="s">
        <v>17</v>
      </c>
      <c r="C40" s="1" t="str">
        <f>RIGHT(B40,2)</f>
        <v>IN</v>
      </c>
      <c r="D40" s="5">
        <v>1</v>
      </c>
      <c r="E40" s="6" t="s">
        <v>114</v>
      </c>
      <c r="F40" s="15"/>
      <c r="G40" s="5" t="s">
        <v>125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264</v>
      </c>
    </row>
    <row r="41" spans="1:13" x14ac:dyDescent="0.2">
      <c r="A41" s="1">
        <f>A40+1</f>
        <v>40</v>
      </c>
      <c r="B41" s="5" t="s">
        <v>20</v>
      </c>
      <c r="C41" s="1" t="str">
        <f>RIGHT(B41,2)</f>
        <v>KS</v>
      </c>
      <c r="D41" s="5">
        <v>1</v>
      </c>
      <c r="E41" s="6" t="s">
        <v>114</v>
      </c>
      <c r="F41" s="15"/>
      <c r="G41" s="5" t="s">
        <v>125</v>
      </c>
      <c r="J41" s="13">
        <v>-95.675157600000006</v>
      </c>
      <c r="K41" s="13">
        <v>39.047345100000001</v>
      </c>
      <c r="L41" s="5"/>
      <c r="M41" s="1" t="s">
        <v>265</v>
      </c>
    </row>
    <row r="42" spans="1:13" x14ac:dyDescent="0.2">
      <c r="A42" s="1">
        <f>A41+1</f>
        <v>41</v>
      </c>
      <c r="B42" s="5" t="s">
        <v>21</v>
      </c>
      <c r="C42" s="1" t="str">
        <f>RIGHT(B42,2)</f>
        <v>KS</v>
      </c>
      <c r="D42" s="5">
        <v>0</v>
      </c>
      <c r="E42" s="6"/>
      <c r="F42" s="15"/>
      <c r="G42" s="5" t="s">
        <v>128</v>
      </c>
      <c r="J42" s="13">
        <v>-97.330053000000007</v>
      </c>
      <c r="K42" s="13">
        <v>37.687176100000002</v>
      </c>
      <c r="L42" s="5"/>
      <c r="M42" s="1" t="s">
        <v>344</v>
      </c>
    </row>
    <row r="43" spans="1:13" x14ac:dyDescent="0.2">
      <c r="A43" s="1">
        <f>A42+1</f>
        <v>42</v>
      </c>
      <c r="B43" s="5" t="s">
        <v>55</v>
      </c>
      <c r="C43" s="1" t="str">
        <f>RIGHT(B43,2)</f>
        <v>KY</v>
      </c>
      <c r="D43" s="5">
        <v>1</v>
      </c>
      <c r="E43" s="6" t="s">
        <v>114</v>
      </c>
      <c r="F43" s="15"/>
      <c r="G43" s="5" t="s">
        <v>125</v>
      </c>
      <c r="J43" s="13">
        <v>-84.873283499999999</v>
      </c>
      <c r="K43" s="13">
        <v>38.200905499999998</v>
      </c>
      <c r="L43" s="5"/>
      <c r="M43" s="1" t="s">
        <v>266</v>
      </c>
    </row>
    <row r="44" spans="1:13" x14ac:dyDescent="0.2">
      <c r="A44" s="1">
        <f>A43+1</f>
        <v>43</v>
      </c>
      <c r="B44" s="5" t="s">
        <v>56</v>
      </c>
      <c r="C44" s="1" t="str">
        <f>RIGHT(B44,2)</f>
        <v>KY</v>
      </c>
      <c r="D44" s="5">
        <v>1</v>
      </c>
      <c r="E44" s="6" t="s">
        <v>114</v>
      </c>
      <c r="F44" s="15"/>
      <c r="G44" s="5" t="s">
        <v>128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327</v>
      </c>
    </row>
    <row r="45" spans="1:13" x14ac:dyDescent="0.2">
      <c r="A45" s="1">
        <f>A44+1</f>
        <v>44</v>
      </c>
      <c r="B45" s="5" t="s">
        <v>57</v>
      </c>
      <c r="C45" s="1" t="str">
        <f>RIGHT(B45,2)</f>
        <v>LA</v>
      </c>
      <c r="D45" s="5">
        <v>1</v>
      </c>
      <c r="E45" s="6"/>
      <c r="F45" s="15"/>
      <c r="G45" s="5" t="s">
        <v>125</v>
      </c>
      <c r="J45" s="13">
        <v>-91.187146600000005</v>
      </c>
      <c r="K45" s="13">
        <v>30.451467699999998</v>
      </c>
      <c r="L45" s="5"/>
      <c r="M45" s="1" t="s">
        <v>267</v>
      </c>
    </row>
    <row r="46" spans="1:13" x14ac:dyDescent="0.2">
      <c r="A46" s="1">
        <f>A45+1</f>
        <v>45</v>
      </c>
      <c r="B46" s="5" t="s">
        <v>58</v>
      </c>
      <c r="C46" s="1" t="str">
        <f>RIGHT(B46,2)</f>
        <v>LA</v>
      </c>
      <c r="D46" s="5">
        <v>1</v>
      </c>
      <c r="E46" s="6" t="s">
        <v>115</v>
      </c>
      <c r="F46" s="15">
        <f>5.4+11+7.5</f>
        <v>23.9</v>
      </c>
      <c r="G46" s="5" t="s">
        <v>128</v>
      </c>
      <c r="J46" s="13">
        <v>-90.071532300000001</v>
      </c>
      <c r="K46" s="13">
        <v>29.951065799999999</v>
      </c>
      <c r="L46" s="5"/>
      <c r="M46" s="1" t="s">
        <v>345</v>
      </c>
    </row>
    <row r="47" spans="1:13" x14ac:dyDescent="0.2">
      <c r="A47" s="1">
        <f>A46+1</f>
        <v>46</v>
      </c>
      <c r="B47" s="5" t="s">
        <v>0</v>
      </c>
      <c r="C47" s="1" t="str">
        <f>RIGHT(B47,2)</f>
        <v>MA</v>
      </c>
      <c r="D47" s="5">
        <v>1</v>
      </c>
      <c r="E47" s="6" t="s">
        <v>116</v>
      </c>
      <c r="F47" s="15"/>
      <c r="G47" s="5" t="s">
        <v>125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268</v>
      </c>
    </row>
    <row r="48" spans="1:13" x14ac:dyDescent="0.2">
      <c r="A48" s="1">
        <f>A47+1</f>
        <v>47</v>
      </c>
      <c r="B48" s="5" t="s">
        <v>59</v>
      </c>
      <c r="C48" s="1" t="str">
        <f>RIGHT(B48,2)</f>
        <v>MD</v>
      </c>
      <c r="D48" s="5">
        <v>1</v>
      </c>
      <c r="E48" s="6" t="s">
        <v>118</v>
      </c>
      <c r="F48" s="15"/>
      <c r="G48" s="5" t="s">
        <v>125</v>
      </c>
      <c r="J48" s="13">
        <v>-76.492182900000003</v>
      </c>
      <c r="K48" s="13">
        <v>38.978445299999997</v>
      </c>
      <c r="L48" s="5"/>
      <c r="M48" s="1" t="s">
        <v>269</v>
      </c>
    </row>
    <row r="49" spans="1:13" x14ac:dyDescent="0.2">
      <c r="A49" s="1">
        <f>A48+1</f>
        <v>48</v>
      </c>
      <c r="B49" s="5" t="s">
        <v>60</v>
      </c>
      <c r="C49" s="1" t="str">
        <f>RIGHT(B49,2)</f>
        <v>MD</v>
      </c>
      <c r="D49" s="5">
        <v>1</v>
      </c>
      <c r="E49" s="6" t="s">
        <v>121</v>
      </c>
      <c r="F49" s="15"/>
      <c r="G49" s="5" t="s">
        <v>128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314</v>
      </c>
    </row>
    <row r="50" spans="1:13" x14ac:dyDescent="0.2">
      <c r="A50" s="1">
        <f>A49+1</f>
        <v>49</v>
      </c>
      <c r="B50" s="5" t="s">
        <v>1</v>
      </c>
      <c r="C50" s="1" t="str">
        <f>RIGHT(B50,2)</f>
        <v>ME</v>
      </c>
      <c r="D50" s="5">
        <v>1</v>
      </c>
      <c r="E50" s="6" t="s">
        <v>116</v>
      </c>
      <c r="F50" s="15"/>
      <c r="G50" s="5" t="s">
        <v>125</v>
      </c>
      <c r="J50" s="13">
        <v>-69.779489699999999</v>
      </c>
      <c r="K50" s="13">
        <v>44.310624099999998</v>
      </c>
      <c r="L50" s="5"/>
      <c r="M50" s="1" t="s">
        <v>270</v>
      </c>
    </row>
    <row r="51" spans="1:13" x14ac:dyDescent="0.2">
      <c r="A51" s="1">
        <f>A50+1</f>
        <v>50</v>
      </c>
      <c r="B51" s="5" t="s">
        <v>2</v>
      </c>
      <c r="C51" s="1" t="str">
        <f>RIGHT(B51,2)</f>
        <v>ME</v>
      </c>
      <c r="D51" s="5">
        <v>1</v>
      </c>
      <c r="E51" s="6" t="s">
        <v>116</v>
      </c>
      <c r="F51" s="15"/>
      <c r="G51" s="5" t="s">
        <v>128</v>
      </c>
      <c r="J51" s="13">
        <v>-70.256818899999999</v>
      </c>
      <c r="K51" s="13">
        <v>43.659099300000001</v>
      </c>
      <c r="L51" s="5"/>
      <c r="M51" s="1" t="s">
        <v>346</v>
      </c>
    </row>
    <row r="52" spans="1:13" x14ac:dyDescent="0.2">
      <c r="A52" s="1">
        <f>A51+1</f>
        <v>51</v>
      </c>
      <c r="B52" s="5" t="s">
        <v>22</v>
      </c>
      <c r="C52" s="1" t="str">
        <f>RIGHT(B52,2)</f>
        <v>MI</v>
      </c>
      <c r="D52" s="5">
        <v>1</v>
      </c>
      <c r="E52" s="6" t="s">
        <v>121</v>
      </c>
      <c r="F52" s="15"/>
      <c r="G52" s="5" t="s">
        <v>128</v>
      </c>
      <c r="H52" s="4">
        <v>4345761</v>
      </c>
      <c r="J52" s="13">
        <v>-83.0457538</v>
      </c>
      <c r="K52" s="13">
        <v>42.331426999999998</v>
      </c>
      <c r="L52" s="5"/>
      <c r="M52" s="1" t="s">
        <v>310</v>
      </c>
    </row>
    <row r="53" spans="1:13" x14ac:dyDescent="0.2">
      <c r="A53" s="1">
        <f>A52+1</f>
        <v>52</v>
      </c>
      <c r="B53" s="1" t="s">
        <v>23</v>
      </c>
      <c r="C53" s="1" t="str">
        <f>RIGHT(B53,2)</f>
        <v>MI</v>
      </c>
      <c r="D53" s="5">
        <v>1</v>
      </c>
      <c r="E53" s="6" t="s">
        <v>121</v>
      </c>
      <c r="F53" s="15"/>
      <c r="G53" s="1" t="s">
        <v>127</v>
      </c>
      <c r="H53" s="4">
        <v>1157752</v>
      </c>
      <c r="J53" s="13">
        <v>-85.668086299999999</v>
      </c>
      <c r="K53" s="13">
        <v>42.9633599</v>
      </c>
      <c r="L53" s="5"/>
      <c r="M53" s="1" t="s">
        <v>330</v>
      </c>
    </row>
    <row r="54" spans="1:13" x14ac:dyDescent="0.2">
      <c r="A54" s="1">
        <f>A53+1</f>
        <v>53</v>
      </c>
      <c r="B54" s="5" t="s">
        <v>24</v>
      </c>
      <c r="C54" s="1" t="str">
        <f>RIGHT(B54,2)</f>
        <v>MI</v>
      </c>
      <c r="D54" s="5">
        <v>1</v>
      </c>
      <c r="E54" s="6" t="s">
        <v>121</v>
      </c>
      <c r="F54" s="15"/>
      <c r="G54" s="5" t="s">
        <v>125</v>
      </c>
      <c r="J54" s="13">
        <v>-84.555534699999995</v>
      </c>
      <c r="K54" s="13">
        <v>42.732534999999999</v>
      </c>
      <c r="L54" s="5"/>
      <c r="M54" s="1" t="s">
        <v>271</v>
      </c>
    </row>
    <row r="55" spans="1:13" x14ac:dyDescent="0.2">
      <c r="A55" s="1">
        <f>A54+1</f>
        <v>54</v>
      </c>
      <c r="B55" s="5" t="s">
        <v>15</v>
      </c>
      <c r="C55" s="1" t="str">
        <f>RIGHT(B55,2)</f>
        <v>MN</v>
      </c>
      <c r="D55" s="12">
        <v>0</v>
      </c>
      <c r="G55" s="1" t="s">
        <v>128</v>
      </c>
      <c r="J55" s="14">
        <v>-92.098056</v>
      </c>
      <c r="K55" s="14">
        <v>46.786943999999998</v>
      </c>
      <c r="M55" s="1" t="s">
        <v>347</v>
      </c>
    </row>
    <row r="56" spans="1:13" s="11" customFormat="1" x14ac:dyDescent="0.2">
      <c r="A56" s="1">
        <f>A55+1</f>
        <v>55</v>
      </c>
      <c r="B56" s="5" t="s">
        <v>28</v>
      </c>
      <c r="C56" s="1" t="str">
        <f>RIGHT(B56,2)</f>
        <v>MN</v>
      </c>
      <c r="D56" s="5">
        <v>0</v>
      </c>
      <c r="E56" s="6"/>
      <c r="F56" s="15"/>
      <c r="G56" s="5" t="s">
        <v>125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272</v>
      </c>
    </row>
    <row r="57" spans="1:13" x14ac:dyDescent="0.2">
      <c r="A57" s="1">
        <f>A56+1</f>
        <v>56</v>
      </c>
      <c r="B57" s="5" t="s">
        <v>26</v>
      </c>
      <c r="C57" s="1" t="str">
        <f>RIGHT(B57,2)</f>
        <v>MO</v>
      </c>
      <c r="D57" s="5">
        <v>1</v>
      </c>
      <c r="E57" s="6" t="s">
        <v>114</v>
      </c>
      <c r="F57" s="15"/>
      <c r="G57" s="5" t="s">
        <v>125</v>
      </c>
      <c r="J57" s="13">
        <v>-92.173516399999997</v>
      </c>
      <c r="K57" s="13">
        <v>38.576701700000001</v>
      </c>
      <c r="L57" s="5"/>
      <c r="M57" s="1" t="s">
        <v>273</v>
      </c>
    </row>
    <row r="58" spans="1:13" x14ac:dyDescent="0.2">
      <c r="A58" s="1">
        <f>A57+1</f>
        <v>57</v>
      </c>
      <c r="B58" s="1" t="s">
        <v>25</v>
      </c>
      <c r="C58" s="1" t="str">
        <f>RIGHT(B58,2)</f>
        <v>MO</v>
      </c>
      <c r="D58" s="5">
        <v>1</v>
      </c>
      <c r="E58" s="6" t="s">
        <v>114</v>
      </c>
      <c r="F58" s="15"/>
      <c r="G58" s="1" t="s">
        <v>127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321</v>
      </c>
    </row>
    <row r="59" spans="1:13" x14ac:dyDescent="0.2">
      <c r="A59" s="1">
        <f>A58+1</f>
        <v>58</v>
      </c>
      <c r="B59" s="5" t="s">
        <v>27</v>
      </c>
      <c r="C59" s="1" t="str">
        <f>RIGHT(B59,2)</f>
        <v>MO</v>
      </c>
      <c r="D59" s="5">
        <v>1</v>
      </c>
      <c r="E59" s="9" t="s">
        <v>114</v>
      </c>
      <c r="F59" s="26"/>
      <c r="G59" s="5" t="s">
        <v>128</v>
      </c>
      <c r="H59" s="4">
        <v>2801319</v>
      </c>
      <c r="I59" s="1" t="s">
        <v>193</v>
      </c>
      <c r="J59" s="13">
        <v>-90.199404200000004</v>
      </c>
      <c r="K59" s="13">
        <v>38.627002500000003</v>
      </c>
      <c r="L59" s="27"/>
      <c r="M59" s="1" t="s">
        <v>306</v>
      </c>
    </row>
    <row r="60" spans="1:13" x14ac:dyDescent="0.2">
      <c r="A60" s="1">
        <f>A59+1</f>
        <v>59</v>
      </c>
      <c r="B60" s="5" t="s">
        <v>61</v>
      </c>
      <c r="C60" s="1" t="str">
        <f>RIGHT(B60,2)</f>
        <v>MS</v>
      </c>
      <c r="D60" s="5">
        <v>1</v>
      </c>
      <c r="E60" s="6"/>
      <c r="F60" s="15"/>
      <c r="G60" s="5" t="s">
        <v>125</v>
      </c>
      <c r="J60" s="13">
        <v>-90.184810299999995</v>
      </c>
      <c r="K60" s="13">
        <v>32.298757299999998</v>
      </c>
      <c r="L60" s="5"/>
      <c r="M60" s="1" t="s">
        <v>274</v>
      </c>
    </row>
    <row r="61" spans="1:13" x14ac:dyDescent="0.2">
      <c r="A61" s="1">
        <f>A60+1</f>
        <v>60</v>
      </c>
      <c r="B61" s="5" t="s">
        <v>88</v>
      </c>
      <c r="C61" s="1" t="str">
        <f>RIGHT(B61,2)</f>
        <v>MT</v>
      </c>
      <c r="D61" s="5">
        <v>0</v>
      </c>
      <c r="E61" s="6"/>
      <c r="F61" s="15"/>
      <c r="G61" s="5" t="s">
        <v>128</v>
      </c>
      <c r="J61" s="13">
        <v>-108.5006904</v>
      </c>
      <c r="K61" s="13">
        <v>45.783285599999999</v>
      </c>
      <c r="L61" s="5"/>
      <c r="M61" s="1" t="s">
        <v>302</v>
      </c>
    </row>
    <row r="62" spans="1:13" x14ac:dyDescent="0.2">
      <c r="A62" s="1">
        <f>A61+1</f>
        <v>61</v>
      </c>
      <c r="B62" s="1" t="s">
        <v>213</v>
      </c>
      <c r="C62" s="1" t="str">
        <f>RIGHT(B62,2)</f>
        <v>MT</v>
      </c>
      <c r="D62" s="12">
        <v>0</v>
      </c>
      <c r="G62" s="1" t="s">
        <v>240</v>
      </c>
      <c r="I62" s="1" t="s">
        <v>202</v>
      </c>
      <c r="J62" s="14">
        <v>-111.047222</v>
      </c>
      <c r="K62" s="14">
        <v>45.677778000000004</v>
      </c>
    </row>
    <row r="63" spans="1:13" x14ac:dyDescent="0.2">
      <c r="A63" s="1">
        <f>A62+1</f>
        <v>62</v>
      </c>
      <c r="B63" s="5" t="s">
        <v>89</v>
      </c>
      <c r="C63" s="1" t="str">
        <f>RIGHT(B63,2)</f>
        <v>MT</v>
      </c>
      <c r="D63" s="5">
        <v>0</v>
      </c>
      <c r="E63" s="6"/>
      <c r="F63" s="15"/>
      <c r="G63" s="5" t="s">
        <v>125</v>
      </c>
      <c r="J63" s="13">
        <v>-112.03910569999999</v>
      </c>
      <c r="K63" s="13">
        <v>46.589145199999997</v>
      </c>
      <c r="L63" s="5"/>
      <c r="M63" s="1" t="s">
        <v>275</v>
      </c>
    </row>
    <row r="64" spans="1:13" x14ac:dyDescent="0.2">
      <c r="A64" s="1">
        <f>A63+1</f>
        <v>63</v>
      </c>
      <c r="B64" s="5" t="s">
        <v>63</v>
      </c>
      <c r="C64" s="1" t="str">
        <f>RIGHT(B64,2)</f>
        <v>NC</v>
      </c>
      <c r="D64" s="5">
        <v>1</v>
      </c>
      <c r="E64" s="6" t="s">
        <v>124</v>
      </c>
      <c r="F64" s="15"/>
      <c r="G64" s="5" t="s">
        <v>128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316</v>
      </c>
    </row>
    <row r="65" spans="1:13" s="11" customFormat="1" x14ac:dyDescent="0.2">
      <c r="A65" s="1">
        <f>A64+1</f>
        <v>64</v>
      </c>
      <c r="B65" s="5" t="s">
        <v>62</v>
      </c>
      <c r="C65" s="1" t="str">
        <f>RIGHT(B65,2)</f>
        <v>NC</v>
      </c>
      <c r="D65" s="5">
        <v>1</v>
      </c>
      <c r="E65" s="6" t="s">
        <v>113</v>
      </c>
      <c r="F65" s="15"/>
      <c r="G65" s="5" t="s">
        <v>125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276</v>
      </c>
    </row>
    <row r="66" spans="1:13" x14ac:dyDescent="0.2">
      <c r="A66" s="1">
        <f>A65+1</f>
        <v>65</v>
      </c>
      <c r="B66" s="5" t="s">
        <v>29</v>
      </c>
      <c r="C66" s="1" t="str">
        <f>RIGHT(B66,2)</f>
        <v>ND</v>
      </c>
      <c r="D66" s="5">
        <v>0</v>
      </c>
      <c r="E66" s="6"/>
      <c r="F66" s="15"/>
      <c r="G66" s="5" t="s">
        <v>125</v>
      </c>
      <c r="J66" s="13">
        <v>-100.7837392</v>
      </c>
      <c r="K66" s="13">
        <v>46.808326800000003</v>
      </c>
      <c r="L66" s="5"/>
      <c r="M66" s="1" t="s">
        <v>277</v>
      </c>
    </row>
    <row r="67" spans="1:13" x14ac:dyDescent="0.2">
      <c r="A67" s="1">
        <f>A66+1</f>
        <v>66</v>
      </c>
      <c r="B67" s="5" t="s">
        <v>30</v>
      </c>
      <c r="C67" s="1" t="str">
        <f>RIGHT(B67,2)</f>
        <v>ND</v>
      </c>
      <c r="D67" s="5">
        <v>0</v>
      </c>
      <c r="E67" s="6"/>
      <c r="F67" s="15"/>
      <c r="G67" s="5" t="s">
        <v>128</v>
      </c>
      <c r="J67" s="13">
        <v>-96.789803399999997</v>
      </c>
      <c r="K67" s="13">
        <v>46.877186299999998</v>
      </c>
      <c r="L67" s="5"/>
      <c r="M67" s="1" t="s">
        <v>348</v>
      </c>
    </row>
    <row r="68" spans="1:13" x14ac:dyDescent="0.2">
      <c r="A68" s="1">
        <f>A67+1</f>
        <v>67</v>
      </c>
      <c r="B68" s="5" t="s">
        <v>32</v>
      </c>
      <c r="C68" s="1" t="str">
        <f>RIGHT(B68,2)</f>
        <v>NE</v>
      </c>
      <c r="D68" s="5">
        <v>1</v>
      </c>
      <c r="E68" s="6" t="s">
        <v>114</v>
      </c>
      <c r="F68" s="15"/>
      <c r="G68" s="5" t="s">
        <v>125</v>
      </c>
      <c r="J68" s="13">
        <v>-96.702595500000001</v>
      </c>
      <c r="K68" s="13">
        <v>40.813616000000003</v>
      </c>
      <c r="L68" s="5"/>
      <c r="M68" s="1" t="s">
        <v>278</v>
      </c>
    </row>
    <row r="69" spans="1:13" x14ac:dyDescent="0.2">
      <c r="A69" s="1">
        <f>A68+1</f>
        <v>68</v>
      </c>
      <c r="B69" s="5" t="s">
        <v>31</v>
      </c>
      <c r="C69" s="1" t="str">
        <f>RIGHT(B69,2)</f>
        <v>NE</v>
      </c>
      <c r="D69" s="5">
        <v>1</v>
      </c>
      <c r="E69" s="6" t="s">
        <v>114</v>
      </c>
      <c r="F69" s="15"/>
      <c r="G69" s="5" t="s">
        <v>128</v>
      </c>
      <c r="J69" s="13">
        <v>-95.934503399999997</v>
      </c>
      <c r="K69" s="13">
        <v>41.2565369</v>
      </c>
      <c r="L69" s="5"/>
      <c r="M69" s="1" t="s">
        <v>349</v>
      </c>
    </row>
    <row r="70" spans="1:13" x14ac:dyDescent="0.2">
      <c r="A70" s="1">
        <f>A69+1</f>
        <v>69</v>
      </c>
      <c r="B70" s="5" t="s">
        <v>14</v>
      </c>
      <c r="C70" s="1" t="str">
        <f>RIGHT(B70,2)</f>
        <v>NH</v>
      </c>
      <c r="D70" s="5">
        <v>1</v>
      </c>
      <c r="E70" s="6" t="s">
        <v>116</v>
      </c>
      <c r="F70" s="15"/>
      <c r="G70" s="5" t="s">
        <v>125</v>
      </c>
      <c r="J70" s="13">
        <v>-71.537571799999995</v>
      </c>
      <c r="K70" s="13">
        <v>43.208136600000003</v>
      </c>
      <c r="L70" s="5"/>
      <c r="M70" s="1" t="s">
        <v>279</v>
      </c>
    </row>
    <row r="71" spans="1:13" x14ac:dyDescent="0.2">
      <c r="A71" s="1">
        <f>A70+1</f>
        <v>70</v>
      </c>
      <c r="B71" s="5" t="s">
        <v>129</v>
      </c>
      <c r="C71" s="1" t="str">
        <f>RIGHT(B71,2)</f>
        <v>NH</v>
      </c>
      <c r="D71" s="5">
        <v>1</v>
      </c>
      <c r="E71" s="6" t="s">
        <v>116</v>
      </c>
      <c r="F71" s="15"/>
      <c r="G71" s="1" t="s">
        <v>128</v>
      </c>
      <c r="J71" s="13">
        <v>-71.463611</v>
      </c>
      <c r="K71" s="13">
        <v>42.990833000000002</v>
      </c>
      <c r="L71" s="5"/>
    </row>
    <row r="72" spans="1:13" s="11" customFormat="1" x14ac:dyDescent="0.2">
      <c r="A72" s="1">
        <f>A71+1</f>
        <v>71</v>
      </c>
      <c r="B72" s="5" t="s">
        <v>182</v>
      </c>
      <c r="C72" s="1" t="str">
        <f>RIGHT(B72,2)</f>
        <v>NJ</v>
      </c>
      <c r="D72" s="5">
        <v>0</v>
      </c>
      <c r="E72" s="6"/>
      <c r="F72" s="15"/>
      <c r="G72" s="1" t="s">
        <v>128</v>
      </c>
      <c r="H72" s="4"/>
      <c r="I72" s="1"/>
      <c r="J72" s="13">
        <v>-74.424999999999997</v>
      </c>
      <c r="K72" s="13">
        <v>39.362499999999997</v>
      </c>
      <c r="L72" s="5"/>
      <c r="M72" s="1" t="s">
        <v>336</v>
      </c>
    </row>
    <row r="73" spans="1:13" x14ac:dyDescent="0.2">
      <c r="A73" s="1">
        <f>A72+1</f>
        <v>72</v>
      </c>
      <c r="B73" s="5" t="s">
        <v>3</v>
      </c>
      <c r="C73" s="1" t="str">
        <f>RIGHT(B73,2)</f>
        <v>NJ</v>
      </c>
      <c r="D73" s="5">
        <v>1</v>
      </c>
      <c r="E73" s="6" t="s">
        <v>116</v>
      </c>
      <c r="F73" s="15"/>
      <c r="G73" s="5" t="s">
        <v>125</v>
      </c>
      <c r="J73" s="13">
        <v>-74.759716999999995</v>
      </c>
      <c r="K73" s="13">
        <v>40.220582399999998</v>
      </c>
      <c r="L73" s="5"/>
      <c r="M73" s="1" t="s">
        <v>280</v>
      </c>
    </row>
    <row r="74" spans="1:13" s="11" customFormat="1" x14ac:dyDescent="0.2">
      <c r="A74" s="1">
        <f>A73+1</f>
        <v>73</v>
      </c>
      <c r="B74" s="5" t="s">
        <v>90</v>
      </c>
      <c r="C74" s="1" t="str">
        <f>RIGHT(B74,2)</f>
        <v>NM</v>
      </c>
      <c r="D74" s="5">
        <v>1</v>
      </c>
      <c r="E74" s="6" t="s">
        <v>122</v>
      </c>
      <c r="F74" s="15"/>
      <c r="G74" s="5" t="s">
        <v>128</v>
      </c>
      <c r="H74" s="4"/>
      <c r="I74" s="1"/>
      <c r="J74" s="13">
        <v>-106.65042200000001</v>
      </c>
      <c r="K74" s="13">
        <v>35.084385900000001</v>
      </c>
      <c r="L74" s="5"/>
      <c r="M74" s="1" t="s">
        <v>350</v>
      </c>
    </row>
    <row r="75" spans="1:13" x14ac:dyDescent="0.2">
      <c r="A75" s="1">
        <f>A74+1</f>
        <v>74</v>
      </c>
      <c r="B75" s="5" t="s">
        <v>106</v>
      </c>
      <c r="C75" s="1" t="str">
        <f>RIGHT(B75,2)</f>
        <v>NM</v>
      </c>
      <c r="D75" s="5">
        <v>1</v>
      </c>
      <c r="E75" s="6" t="s">
        <v>122</v>
      </c>
      <c r="F75" s="15"/>
      <c r="G75" s="5" t="s">
        <v>125</v>
      </c>
      <c r="J75" s="13">
        <v>-105.937799</v>
      </c>
      <c r="K75" s="13">
        <v>35.686975199999999</v>
      </c>
      <c r="L75" s="5"/>
      <c r="M75" s="1" t="s">
        <v>281</v>
      </c>
    </row>
    <row r="76" spans="1:13" x14ac:dyDescent="0.2">
      <c r="A76" s="1">
        <f>A75+1</f>
        <v>75</v>
      </c>
      <c r="B76" s="1" t="s">
        <v>123</v>
      </c>
      <c r="C76" s="1" t="str">
        <f>RIGHT(B76,2)</f>
        <v>NM</v>
      </c>
      <c r="D76" s="5">
        <v>1</v>
      </c>
      <c r="E76" s="6" t="s">
        <v>122</v>
      </c>
      <c r="F76" s="15"/>
      <c r="G76" s="1" t="s">
        <v>240</v>
      </c>
      <c r="J76" s="13">
        <v>-105.576667</v>
      </c>
      <c r="K76" s="13">
        <v>36.393889000000001</v>
      </c>
      <c r="L76" s="5"/>
    </row>
    <row r="77" spans="1:13" x14ac:dyDescent="0.2">
      <c r="A77" s="1">
        <f>A76+1</f>
        <v>76</v>
      </c>
      <c r="B77" s="5" t="s">
        <v>92</v>
      </c>
      <c r="C77" s="1" t="str">
        <f>RIGHT(B77,2)</f>
        <v>NV</v>
      </c>
      <c r="D77" s="5">
        <v>0</v>
      </c>
      <c r="E77" s="6"/>
      <c r="F77" s="15"/>
      <c r="G77" s="5" t="s">
        <v>125</v>
      </c>
      <c r="J77" s="13">
        <v>-119.76740340000001</v>
      </c>
      <c r="K77" s="13">
        <v>39.163798399999997</v>
      </c>
      <c r="L77" s="5"/>
      <c r="M77" s="1" t="s">
        <v>337</v>
      </c>
    </row>
    <row r="78" spans="1:13" x14ac:dyDescent="0.2">
      <c r="A78" s="1">
        <f>A77+1</f>
        <v>77</v>
      </c>
      <c r="B78" s="5" t="s">
        <v>91</v>
      </c>
      <c r="C78" s="1" t="str">
        <f>RIGHT(B78,2)</f>
        <v>NV</v>
      </c>
      <c r="D78" s="5">
        <v>1</v>
      </c>
      <c r="E78" s="6" t="s">
        <v>113</v>
      </c>
      <c r="F78" s="15"/>
      <c r="G78" s="5" t="s">
        <v>128</v>
      </c>
      <c r="H78" s="4">
        <v>2322985</v>
      </c>
      <c r="J78" s="13">
        <v>-115.1398296</v>
      </c>
      <c r="K78" s="13">
        <v>36.169941199999997</v>
      </c>
      <c r="L78" s="5"/>
      <c r="M78" s="1" t="s">
        <v>303</v>
      </c>
    </row>
    <row r="79" spans="1:13" x14ac:dyDescent="0.2">
      <c r="A79" s="1">
        <f>A78+1</f>
        <v>78</v>
      </c>
      <c r="B79" s="5" t="s">
        <v>4</v>
      </c>
      <c r="C79" s="1" t="str">
        <f>RIGHT(B79,2)</f>
        <v>NY</v>
      </c>
      <c r="D79" s="5">
        <v>1</v>
      </c>
      <c r="E79" s="6" t="s">
        <v>116</v>
      </c>
      <c r="F79" s="15"/>
      <c r="G79" s="5" t="s">
        <v>125</v>
      </c>
      <c r="J79" s="13">
        <v>-73.756231700000001</v>
      </c>
      <c r="K79" s="13">
        <v>42.652579299999999</v>
      </c>
      <c r="L79" s="5"/>
      <c r="M79" s="1" t="s">
        <v>282</v>
      </c>
    </row>
    <row r="80" spans="1:13" x14ac:dyDescent="0.2">
      <c r="A80" s="1">
        <f>A79+1</f>
        <v>79</v>
      </c>
      <c r="B80" s="1" t="s">
        <v>5</v>
      </c>
      <c r="C80" s="1" t="str">
        <f>RIGHT(B80,2)</f>
        <v>NY</v>
      </c>
      <c r="D80" s="5">
        <v>1</v>
      </c>
      <c r="E80" s="6" t="s">
        <v>116</v>
      </c>
      <c r="F80" s="15"/>
      <c r="G80" s="1" t="s">
        <v>127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329</v>
      </c>
    </row>
    <row r="81" spans="1:13" x14ac:dyDescent="0.2">
      <c r="A81" s="1">
        <f>A80+1</f>
        <v>80</v>
      </c>
      <c r="B81" s="5" t="s">
        <v>103</v>
      </c>
      <c r="C81" s="1" t="str">
        <f>RIGHT(B81,2)</f>
        <v>NY</v>
      </c>
      <c r="D81" s="5">
        <v>1</v>
      </c>
      <c r="E81" s="6" t="s">
        <v>119</v>
      </c>
      <c r="F81" s="15">
        <f>7.4+8.9+9.2+6.7+11.6+11.5+1.6</f>
        <v>56.900000000000006</v>
      </c>
      <c r="G81" s="5" t="s">
        <v>128</v>
      </c>
      <c r="H81" s="4">
        <v>19557311</v>
      </c>
      <c r="I81" s="1" t="s">
        <v>200</v>
      </c>
      <c r="J81" s="13">
        <v>-74.005972799999995</v>
      </c>
      <c r="K81" s="13">
        <v>40.712775299999997</v>
      </c>
      <c r="L81" s="5"/>
      <c r="M81" s="1" t="s">
        <v>304</v>
      </c>
    </row>
    <row r="82" spans="1:13" x14ac:dyDescent="0.2">
      <c r="A82" s="1">
        <f>A81+1</f>
        <v>81</v>
      </c>
      <c r="B82" s="1" t="s">
        <v>6</v>
      </c>
      <c r="C82" s="1" t="str">
        <f>RIGHT(B82,2)</f>
        <v>NY</v>
      </c>
      <c r="D82" s="5">
        <v>1</v>
      </c>
      <c r="E82" s="6" t="s">
        <v>116</v>
      </c>
      <c r="F82" s="15"/>
      <c r="G82" s="1" t="s">
        <v>127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331</v>
      </c>
    </row>
    <row r="83" spans="1:13" x14ac:dyDescent="0.2">
      <c r="A83" s="1">
        <f>A82+1</f>
        <v>82</v>
      </c>
      <c r="B83" s="5" t="s">
        <v>35</v>
      </c>
      <c r="C83" s="1" t="str">
        <f>RIGHT(B83,2)</f>
        <v>OH</v>
      </c>
      <c r="D83" s="5">
        <v>1</v>
      </c>
      <c r="E83" s="6" t="s">
        <v>114</v>
      </c>
      <c r="F83" s="15"/>
      <c r="G83" s="5" t="s">
        <v>128</v>
      </c>
      <c r="H83" s="4">
        <v>2258099</v>
      </c>
      <c r="J83" s="13">
        <v>-84.512019600000002</v>
      </c>
      <c r="K83" s="13">
        <v>39.103118199999997</v>
      </c>
      <c r="L83" s="5"/>
      <c r="M83" s="1" t="s">
        <v>320</v>
      </c>
    </row>
    <row r="84" spans="1:13" x14ac:dyDescent="0.2">
      <c r="A84" s="1">
        <f>A83+1</f>
        <v>83</v>
      </c>
      <c r="B84" s="1" t="s">
        <v>34</v>
      </c>
      <c r="C84" s="1" t="str">
        <f>RIGHT(B84,2)</f>
        <v>OH</v>
      </c>
      <c r="D84" s="5">
        <v>1</v>
      </c>
      <c r="E84" s="6" t="s">
        <v>121</v>
      </c>
      <c r="F84" s="15"/>
      <c r="G84" s="1" t="s">
        <v>127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322</v>
      </c>
    </row>
    <row r="85" spans="1:13" x14ac:dyDescent="0.2">
      <c r="A85" s="1">
        <f>A84+1</f>
        <v>84</v>
      </c>
      <c r="B85" s="5" t="s">
        <v>33</v>
      </c>
      <c r="C85" s="1" t="str">
        <f>RIGHT(B85,2)</f>
        <v>OH</v>
      </c>
      <c r="D85" s="5">
        <v>1</v>
      </c>
      <c r="E85" s="6" t="s">
        <v>114</v>
      </c>
      <c r="F85" s="15"/>
      <c r="G85" s="5" t="s">
        <v>125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283</v>
      </c>
    </row>
    <row r="86" spans="1:13" x14ac:dyDescent="0.2">
      <c r="A86" s="1">
        <f>A85+1</f>
        <v>85</v>
      </c>
      <c r="B86" s="5" t="s">
        <v>64</v>
      </c>
      <c r="C86" s="1" t="str">
        <f>RIGHT(B86,2)</f>
        <v>OK</v>
      </c>
      <c r="D86" s="5">
        <v>0</v>
      </c>
      <c r="E86" s="6"/>
      <c r="F86" s="15"/>
      <c r="G86" s="5" t="s">
        <v>125</v>
      </c>
      <c r="H86" s="4">
        <v>1459380</v>
      </c>
      <c r="J86" s="13">
        <v>-97.5164276</v>
      </c>
      <c r="K86" s="13">
        <v>35.467560200000001</v>
      </c>
      <c r="L86" s="5"/>
      <c r="M86" s="1" t="s">
        <v>284</v>
      </c>
    </row>
    <row r="87" spans="1:13" x14ac:dyDescent="0.2">
      <c r="A87" s="1">
        <f>A86+1</f>
        <v>86</v>
      </c>
      <c r="B87" s="5" t="s">
        <v>41</v>
      </c>
      <c r="C87" s="1" t="str">
        <f>RIGHT(B87,2)</f>
        <v>OK</v>
      </c>
      <c r="D87" s="5">
        <v>0</v>
      </c>
      <c r="E87" s="6"/>
      <c r="F87" s="15"/>
      <c r="G87" s="5" t="s">
        <v>128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332</v>
      </c>
    </row>
    <row r="88" spans="1:13" x14ac:dyDescent="0.2">
      <c r="A88" s="1">
        <f>A87+1</f>
        <v>87</v>
      </c>
      <c r="B88" s="5" t="s">
        <v>94</v>
      </c>
      <c r="C88" s="1" t="str">
        <f>RIGHT(B88,2)</f>
        <v>OR</v>
      </c>
      <c r="D88" s="5">
        <v>1</v>
      </c>
      <c r="E88" s="6"/>
      <c r="F88" s="15"/>
      <c r="G88" s="5" t="s">
        <v>128</v>
      </c>
      <c r="H88" s="4">
        <v>2509489</v>
      </c>
      <c r="J88" s="13">
        <v>-122.6783853</v>
      </c>
      <c r="K88" s="13">
        <v>45.515231999999997</v>
      </c>
      <c r="L88" s="5"/>
      <c r="M88" s="1" t="s">
        <v>318</v>
      </c>
    </row>
    <row r="89" spans="1:13" s="10" customFormat="1" x14ac:dyDescent="0.2">
      <c r="A89" s="1">
        <f>A88+1</f>
        <v>88</v>
      </c>
      <c r="B89" s="5" t="s">
        <v>93</v>
      </c>
      <c r="C89" s="1" t="str">
        <f>RIGHT(B89,2)</f>
        <v>OR</v>
      </c>
      <c r="D89" s="5">
        <v>0</v>
      </c>
      <c r="E89" s="6"/>
      <c r="F89" s="15"/>
      <c r="G89" s="5" t="s">
        <v>125</v>
      </c>
      <c r="H89" s="4"/>
      <c r="I89" s="1"/>
      <c r="J89" s="13">
        <v>-123.03509630000001</v>
      </c>
      <c r="K89" s="13">
        <v>44.942897500000001</v>
      </c>
      <c r="L89" s="5"/>
      <c r="M89" s="1" t="s">
        <v>285</v>
      </c>
    </row>
    <row r="90" spans="1:13" x14ac:dyDescent="0.2">
      <c r="A90" s="1">
        <f>A89+1</f>
        <v>89</v>
      </c>
      <c r="B90" s="5" t="s">
        <v>7</v>
      </c>
      <c r="C90" s="1" t="str">
        <f>RIGHT(B90,2)</f>
        <v>PA</v>
      </c>
      <c r="D90" s="5">
        <v>1</v>
      </c>
      <c r="E90" s="6" t="s">
        <v>116</v>
      </c>
      <c r="F90" s="15"/>
      <c r="G90" s="5" t="s">
        <v>125</v>
      </c>
      <c r="J90" s="13">
        <v>-76.8867008</v>
      </c>
      <c r="K90" s="13">
        <v>40.273191099999998</v>
      </c>
      <c r="L90" s="5"/>
      <c r="M90" s="1" t="s">
        <v>286</v>
      </c>
    </row>
    <row r="91" spans="1:13" x14ac:dyDescent="0.2">
      <c r="A91" s="1">
        <f>A90+1</f>
        <v>90</v>
      </c>
      <c r="B91" s="5" t="s">
        <v>9</v>
      </c>
      <c r="C91" s="1" t="str">
        <f>RIGHT(B91,2)</f>
        <v>PA</v>
      </c>
      <c r="D91" s="5">
        <v>1</v>
      </c>
      <c r="E91" s="6" t="s">
        <v>116</v>
      </c>
      <c r="F91" s="15"/>
      <c r="G91" s="5" t="s">
        <v>128</v>
      </c>
      <c r="H91" s="4">
        <v>6241164</v>
      </c>
      <c r="I91" s="1" t="s">
        <v>195</v>
      </c>
      <c r="J91" s="13">
        <v>-75.165221500000001</v>
      </c>
      <c r="K91" s="13">
        <v>39.9525839</v>
      </c>
      <c r="L91" s="5"/>
      <c r="M91" s="1" t="s">
        <v>305</v>
      </c>
    </row>
    <row r="92" spans="1:13" x14ac:dyDescent="0.2">
      <c r="A92" s="1">
        <f>A91+1</f>
        <v>91</v>
      </c>
      <c r="B92" s="1" t="s">
        <v>8</v>
      </c>
      <c r="C92" s="1" t="str">
        <f>RIGHT(B92,2)</f>
        <v>PA</v>
      </c>
      <c r="D92" s="5">
        <v>1</v>
      </c>
      <c r="E92" s="6" t="s">
        <v>121</v>
      </c>
      <c r="F92" s="15"/>
      <c r="G92" s="1" t="s">
        <v>127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319</v>
      </c>
    </row>
    <row r="93" spans="1:13" x14ac:dyDescent="0.2">
      <c r="A93" s="1">
        <f>A92+1</f>
        <v>92</v>
      </c>
      <c r="B93" s="5" t="s">
        <v>102</v>
      </c>
      <c r="C93" s="1" t="str">
        <f>RIGHT(B93,2)</f>
        <v>PR</v>
      </c>
      <c r="D93" s="5">
        <v>1</v>
      </c>
      <c r="E93" s="6"/>
      <c r="F93" s="15"/>
      <c r="G93" s="5" t="s">
        <v>125</v>
      </c>
      <c r="I93" s="1" t="s">
        <v>205</v>
      </c>
      <c r="J93" s="13">
        <v>-66.105735499999994</v>
      </c>
      <c r="K93" s="13">
        <v>18.465539400000001</v>
      </c>
      <c r="L93" s="5" t="s">
        <v>239</v>
      </c>
      <c r="M93" s="1" t="s">
        <v>287</v>
      </c>
    </row>
    <row r="94" spans="1:13" x14ac:dyDescent="0.2">
      <c r="A94" s="1">
        <f>A93+1</f>
        <v>93</v>
      </c>
      <c r="B94" s="5" t="s">
        <v>10</v>
      </c>
      <c r="C94" s="1" t="str">
        <f>RIGHT(B94,2)</f>
        <v>RI</v>
      </c>
      <c r="D94" s="5">
        <v>1</v>
      </c>
      <c r="E94" s="6" t="s">
        <v>116</v>
      </c>
      <c r="F94" s="15"/>
      <c r="G94" s="5" t="s">
        <v>125</v>
      </c>
      <c r="H94" s="4">
        <v>1673802</v>
      </c>
      <c r="J94" s="13">
        <v>-71.4128343</v>
      </c>
      <c r="K94" s="13">
        <v>41.823989099999999</v>
      </c>
      <c r="L94" s="5"/>
      <c r="M94" s="1" t="s">
        <v>288</v>
      </c>
    </row>
    <row r="95" spans="1:13" x14ac:dyDescent="0.2">
      <c r="A95" s="1">
        <f>A94+1</f>
        <v>94</v>
      </c>
      <c r="B95" s="5" t="s">
        <v>65</v>
      </c>
      <c r="C95" s="1" t="str">
        <f>RIGHT(B95,2)</f>
        <v>SC</v>
      </c>
      <c r="D95" s="5">
        <v>1</v>
      </c>
      <c r="E95" s="6" t="s">
        <v>124</v>
      </c>
      <c r="F95" s="15"/>
      <c r="G95" s="5" t="s">
        <v>128</v>
      </c>
      <c r="J95" s="13">
        <v>-79.931051199999999</v>
      </c>
      <c r="K95" s="13">
        <v>32.776474899999997</v>
      </c>
      <c r="L95" s="5"/>
      <c r="M95" s="1" t="s">
        <v>351</v>
      </c>
    </row>
    <row r="96" spans="1:13" x14ac:dyDescent="0.2">
      <c r="A96" s="1">
        <f>A95+1</f>
        <v>95</v>
      </c>
      <c r="B96" s="5" t="s">
        <v>66</v>
      </c>
      <c r="C96" s="1" t="str">
        <f>RIGHT(B96,2)</f>
        <v>SC</v>
      </c>
      <c r="D96" s="5">
        <v>1</v>
      </c>
      <c r="E96" s="6" t="s">
        <v>124</v>
      </c>
      <c r="F96" s="15"/>
      <c r="G96" s="5" t="s">
        <v>125</v>
      </c>
      <c r="J96" s="13">
        <v>-81.034814400000002</v>
      </c>
      <c r="K96" s="13">
        <v>34.000710400000003</v>
      </c>
      <c r="L96" s="5"/>
      <c r="M96" s="1" t="s">
        <v>289</v>
      </c>
    </row>
    <row r="97" spans="1:13" x14ac:dyDescent="0.2">
      <c r="A97" s="1">
        <f>A96+1</f>
        <v>96</v>
      </c>
      <c r="B97" s="5" t="s">
        <v>39</v>
      </c>
      <c r="C97" s="1" t="str">
        <f>RIGHT(B97,2)</f>
        <v>SD</v>
      </c>
      <c r="D97" s="5">
        <v>0</v>
      </c>
      <c r="E97" s="6"/>
      <c r="F97" s="15"/>
      <c r="G97" s="5" t="s">
        <v>125</v>
      </c>
      <c r="J97" s="13">
        <v>-100.3537522</v>
      </c>
      <c r="K97" s="13">
        <v>44.366787600000002</v>
      </c>
      <c r="L97" s="5"/>
      <c r="M97" s="1" t="s">
        <v>290</v>
      </c>
    </row>
    <row r="98" spans="1:13" x14ac:dyDescent="0.2">
      <c r="A98" s="1">
        <f>A97+1</f>
        <v>97</v>
      </c>
      <c r="B98" s="5" t="s">
        <v>38</v>
      </c>
      <c r="C98" s="1" t="str">
        <f>RIGHT(B98,2)</f>
        <v>SD</v>
      </c>
      <c r="D98" s="5">
        <v>0</v>
      </c>
      <c r="E98" s="6"/>
      <c r="F98" s="15"/>
      <c r="G98" s="5" t="s">
        <v>128</v>
      </c>
      <c r="J98" s="13">
        <v>-96.731264999999993</v>
      </c>
      <c r="K98" s="13">
        <v>43.546022299999997</v>
      </c>
      <c r="L98" s="5"/>
      <c r="M98" s="1" t="s">
        <v>339</v>
      </c>
    </row>
    <row r="99" spans="1:13" x14ac:dyDescent="0.2">
      <c r="A99" s="1">
        <f>A98+1</f>
        <v>98</v>
      </c>
      <c r="B99" s="5" t="s">
        <v>40</v>
      </c>
      <c r="C99" s="1" t="str">
        <f>RIGHT(B99,2)</f>
        <v>TN</v>
      </c>
      <c r="D99" s="5">
        <v>1</v>
      </c>
      <c r="E99" s="6" t="s">
        <v>124</v>
      </c>
      <c r="F99" s="15"/>
      <c r="G99" s="1" t="s">
        <v>240</v>
      </c>
      <c r="I99" s="1" t="s">
        <v>194</v>
      </c>
      <c r="J99" s="13">
        <v>-83.9207392</v>
      </c>
      <c r="K99" s="13">
        <v>35.960638400000001</v>
      </c>
      <c r="L99" s="5"/>
      <c r="M99" s="1" t="s">
        <v>338</v>
      </c>
    </row>
    <row r="100" spans="1:13" x14ac:dyDescent="0.2">
      <c r="A100" s="1">
        <f>A99+1</f>
        <v>99</v>
      </c>
      <c r="B100" s="1" t="s">
        <v>68</v>
      </c>
      <c r="C100" s="1" t="str">
        <f>RIGHT(B100,2)</f>
        <v>TN</v>
      </c>
      <c r="D100" s="5">
        <v>0</v>
      </c>
      <c r="E100" s="6"/>
      <c r="F100" s="15"/>
      <c r="G100" s="1" t="s">
        <v>128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328</v>
      </c>
    </row>
    <row r="101" spans="1:13" x14ac:dyDescent="0.2">
      <c r="A101" s="1">
        <f>A100+1</f>
        <v>100</v>
      </c>
      <c r="B101" s="5" t="s">
        <v>67</v>
      </c>
      <c r="C101" s="1" t="str">
        <f>RIGHT(B101,2)</f>
        <v>TN</v>
      </c>
      <c r="D101" s="5">
        <v>1</v>
      </c>
      <c r="E101" s="6" t="s">
        <v>124</v>
      </c>
      <c r="F101" s="15"/>
      <c r="G101" s="5" t="s">
        <v>125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291</v>
      </c>
    </row>
    <row r="102" spans="1:13" x14ac:dyDescent="0.2">
      <c r="A102" s="1">
        <f>A101+1</f>
        <v>101</v>
      </c>
      <c r="B102" s="5" t="s">
        <v>69</v>
      </c>
      <c r="C102" s="1" t="str">
        <f>RIGHT(B102,2)</f>
        <v>TX</v>
      </c>
      <c r="D102" s="5">
        <v>1</v>
      </c>
      <c r="E102" s="6"/>
      <c r="F102" s="15"/>
      <c r="G102" s="5" t="s">
        <v>125</v>
      </c>
      <c r="H102" s="4">
        <v>2421115</v>
      </c>
      <c r="J102" s="13">
        <v>-97.743060799999995</v>
      </c>
      <c r="K102" s="13">
        <v>30.267153</v>
      </c>
      <c r="L102" s="5"/>
      <c r="M102" s="1" t="s">
        <v>292</v>
      </c>
    </row>
    <row r="103" spans="1:13" x14ac:dyDescent="0.2">
      <c r="A103" s="1">
        <f>A102+1</f>
        <v>102</v>
      </c>
      <c r="B103" s="5" t="s">
        <v>70</v>
      </c>
      <c r="C103" s="1" t="str">
        <f>RIGHT(B103,2)</f>
        <v>TX</v>
      </c>
      <c r="D103" s="5">
        <v>1</v>
      </c>
      <c r="E103" s="6"/>
      <c r="F103" s="15"/>
      <c r="G103" s="5" t="s">
        <v>128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307</v>
      </c>
    </row>
    <row r="104" spans="1:13" x14ac:dyDescent="0.2">
      <c r="A104" s="1">
        <f>A103+1</f>
        <v>103</v>
      </c>
      <c r="B104" s="1" t="s">
        <v>71</v>
      </c>
      <c r="C104" s="1" t="str">
        <f>RIGHT(B104,2)</f>
        <v>TX</v>
      </c>
      <c r="D104" s="5">
        <v>1</v>
      </c>
      <c r="E104" s="6"/>
      <c r="F104" s="15"/>
      <c r="G104" s="1" t="s">
        <v>127</v>
      </c>
      <c r="H104" s="4">
        <v>7368466</v>
      </c>
      <c r="J104" s="13">
        <v>-95.369802800000002</v>
      </c>
      <c r="K104" s="13">
        <v>29.7604267</v>
      </c>
      <c r="L104" s="5"/>
      <c r="M104" s="1" t="s">
        <v>308</v>
      </c>
    </row>
    <row r="105" spans="1:13" x14ac:dyDescent="0.2">
      <c r="A105" s="1">
        <f>A104+1</f>
        <v>104</v>
      </c>
      <c r="B105" s="1" t="s">
        <v>72</v>
      </c>
      <c r="C105" s="1" t="str">
        <f>RIGHT(B105,2)</f>
        <v>TX</v>
      </c>
      <c r="D105" s="5">
        <v>1</v>
      </c>
      <c r="E105" s="6"/>
      <c r="F105" s="15"/>
      <c r="G105" s="1" t="s">
        <v>127</v>
      </c>
      <c r="H105" s="4">
        <v>2655342</v>
      </c>
      <c r="I105" s="1" t="s">
        <v>199</v>
      </c>
      <c r="J105" s="13">
        <v>-98.493628200000003</v>
      </c>
      <c r="K105" s="13">
        <v>29.424121899999999</v>
      </c>
      <c r="L105" s="5"/>
      <c r="M105" s="1" t="s">
        <v>317</v>
      </c>
    </row>
    <row r="106" spans="1:13" x14ac:dyDescent="0.2">
      <c r="A106" s="1">
        <f>A105+1</f>
        <v>105</v>
      </c>
      <c r="B106" s="5" t="s">
        <v>187</v>
      </c>
      <c r="C106" s="1" t="str">
        <f>RIGHT(B106,2)</f>
        <v>UT</v>
      </c>
      <c r="D106" s="5">
        <v>0</v>
      </c>
      <c r="E106" s="6"/>
      <c r="F106" s="15"/>
      <c r="G106" s="1" t="s">
        <v>128</v>
      </c>
      <c r="J106" s="13">
        <v>-111.660833</v>
      </c>
      <c r="K106" s="13">
        <v>40.244444000000001</v>
      </c>
      <c r="L106" s="5"/>
    </row>
    <row r="107" spans="1:13" x14ac:dyDescent="0.2">
      <c r="A107" s="1">
        <f>A106+1</f>
        <v>106</v>
      </c>
      <c r="B107" s="5" t="s">
        <v>95</v>
      </c>
      <c r="C107" s="1" t="str">
        <f>RIGHT(B107,2)</f>
        <v>UT</v>
      </c>
      <c r="D107" s="5">
        <v>0</v>
      </c>
      <c r="E107" s="6"/>
      <c r="F107" s="15"/>
      <c r="G107" s="5" t="s">
        <v>125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293</v>
      </c>
    </row>
    <row r="108" spans="1:13" x14ac:dyDescent="0.2">
      <c r="A108" s="1">
        <f>A107+1</f>
        <v>107</v>
      </c>
      <c r="B108" s="1" t="s">
        <v>73</v>
      </c>
      <c r="C108" s="1" t="str">
        <f>RIGHT(B108,2)</f>
        <v>VA</v>
      </c>
      <c r="D108" s="5">
        <v>1</v>
      </c>
      <c r="E108" s="6" t="s">
        <v>116</v>
      </c>
      <c r="F108" s="15"/>
      <c r="G108" s="1" t="s">
        <v>240</v>
      </c>
      <c r="I108" s="1" t="s">
        <v>204</v>
      </c>
      <c r="J108" s="13">
        <v>-78.476678100000001</v>
      </c>
      <c r="K108" s="13">
        <v>38.029305899999997</v>
      </c>
      <c r="L108" s="5"/>
      <c r="M108" s="1" t="s">
        <v>354</v>
      </c>
    </row>
    <row r="109" spans="1:13" x14ac:dyDescent="0.2">
      <c r="A109" s="1">
        <f>A108+1</f>
        <v>108</v>
      </c>
      <c r="B109" s="5" t="s">
        <v>75</v>
      </c>
      <c r="C109" s="1" t="str">
        <f>RIGHT(B109,2)</f>
        <v>VA</v>
      </c>
      <c r="D109" s="5">
        <v>1</v>
      </c>
      <c r="E109" s="6" t="s">
        <v>124</v>
      </c>
      <c r="F109" s="15"/>
      <c r="G109" s="5" t="s">
        <v>128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324</v>
      </c>
    </row>
    <row r="110" spans="1:13" x14ac:dyDescent="0.2">
      <c r="A110" s="1">
        <f>A109+1</f>
        <v>109</v>
      </c>
      <c r="B110" s="5" t="s">
        <v>74</v>
      </c>
      <c r="C110" s="1" t="str">
        <f>RIGHT(B110,2)</f>
        <v>VA</v>
      </c>
      <c r="D110" s="5">
        <v>1</v>
      </c>
      <c r="E110" s="6" t="s">
        <v>114</v>
      </c>
      <c r="F110" s="15"/>
      <c r="G110" s="5" t="s">
        <v>125</v>
      </c>
      <c r="H110" s="4">
        <v>1339182</v>
      </c>
      <c r="I110" s="1" t="s">
        <v>221</v>
      </c>
      <c r="J110" s="13">
        <v>-77.436048099999994</v>
      </c>
      <c r="K110" s="13">
        <v>37.540724599999997</v>
      </c>
      <c r="L110" s="5"/>
      <c r="M110" s="1" t="s">
        <v>294</v>
      </c>
    </row>
    <row r="111" spans="1:13" x14ac:dyDescent="0.2">
      <c r="A111" s="1">
        <f>A110+1</f>
        <v>110</v>
      </c>
      <c r="B111" s="5" t="s">
        <v>11</v>
      </c>
      <c r="C111" s="1" t="str">
        <f>RIGHT(B111,2)</f>
        <v>VT</v>
      </c>
      <c r="D111" s="5">
        <v>1</v>
      </c>
      <c r="E111" s="6" t="s">
        <v>116</v>
      </c>
      <c r="F111" s="15"/>
      <c r="G111" s="5" t="s">
        <v>128</v>
      </c>
      <c r="J111" s="13">
        <v>-73.212072000000006</v>
      </c>
      <c r="K111" s="13">
        <v>44.475882499999997</v>
      </c>
      <c r="L111" s="5"/>
      <c r="M111" s="1" t="s">
        <v>340</v>
      </c>
    </row>
    <row r="112" spans="1:13" x14ac:dyDescent="0.2">
      <c r="A112" s="1">
        <f>A111+1</f>
        <v>111</v>
      </c>
      <c r="B112" s="5" t="s">
        <v>12</v>
      </c>
      <c r="C112" s="1" t="str">
        <f>RIGHT(B112,2)</f>
        <v>VT</v>
      </c>
      <c r="D112" s="5">
        <v>1</v>
      </c>
      <c r="E112" s="6" t="s">
        <v>116</v>
      </c>
      <c r="F112" s="15"/>
      <c r="G112" s="5" t="s">
        <v>125</v>
      </c>
      <c r="J112" s="13">
        <v>-72.575386899999998</v>
      </c>
      <c r="K112" s="13">
        <v>44.260059300000002</v>
      </c>
      <c r="L112" s="5"/>
    </row>
    <row r="113" spans="1:13" x14ac:dyDescent="0.2">
      <c r="A113" s="1">
        <f>A112+1</f>
        <v>112</v>
      </c>
      <c r="B113" s="5" t="s">
        <v>96</v>
      </c>
      <c r="C113" s="1" t="str">
        <f>RIGHT(B113,2)</f>
        <v>WA</v>
      </c>
      <c r="D113" s="5">
        <v>0</v>
      </c>
      <c r="E113" s="6"/>
      <c r="F113" s="15"/>
      <c r="G113" s="5" t="s">
        <v>125</v>
      </c>
      <c r="J113" s="13">
        <v>-122.90069509999999</v>
      </c>
      <c r="K113" s="13">
        <v>47.037874100000003</v>
      </c>
      <c r="L113" s="5"/>
      <c r="M113" s="1" t="s">
        <v>295</v>
      </c>
    </row>
    <row r="114" spans="1:13" x14ac:dyDescent="0.2">
      <c r="A114" s="1">
        <f>A113+1</f>
        <v>113</v>
      </c>
      <c r="B114" s="1" t="s">
        <v>208</v>
      </c>
      <c r="C114" s="1" t="str">
        <f>RIGHT(B114,2)</f>
        <v>WA</v>
      </c>
      <c r="D114" s="12">
        <v>0</v>
      </c>
      <c r="G114" s="1" t="s">
        <v>240</v>
      </c>
      <c r="I114" s="1" t="s">
        <v>197</v>
      </c>
    </row>
    <row r="115" spans="1:13" x14ac:dyDescent="0.2">
      <c r="A115" s="1">
        <f>A114+1</f>
        <v>114</v>
      </c>
      <c r="B115" s="5" t="s">
        <v>97</v>
      </c>
      <c r="C115" s="1" t="str">
        <f>RIGHT(B115,2)</f>
        <v>WA</v>
      </c>
      <c r="D115" s="5">
        <v>1</v>
      </c>
      <c r="E115" s="6"/>
      <c r="F115" s="15"/>
      <c r="G115" s="5" t="s">
        <v>128</v>
      </c>
      <c r="H115" s="4">
        <v>4034248</v>
      </c>
      <c r="J115" s="13">
        <v>-122.3320708</v>
      </c>
      <c r="K115" s="13">
        <v>47.606209499999999</v>
      </c>
      <c r="L115" s="5"/>
      <c r="M115" s="1" t="s">
        <v>311</v>
      </c>
    </row>
    <row r="116" spans="1:13" x14ac:dyDescent="0.2">
      <c r="A116" s="1">
        <f>A115+1</f>
        <v>115</v>
      </c>
      <c r="B116" s="5" t="s">
        <v>36</v>
      </c>
      <c r="C116" s="1" t="str">
        <f>RIGHT(B116,2)</f>
        <v>WI</v>
      </c>
      <c r="D116" s="5">
        <v>1</v>
      </c>
      <c r="E116" s="6" t="s">
        <v>121</v>
      </c>
      <c r="F116" s="15"/>
      <c r="G116" s="5" t="s">
        <v>125</v>
      </c>
      <c r="J116" s="13">
        <v>-89.401230200000001</v>
      </c>
      <c r="K116" s="13">
        <v>43.073051700000001</v>
      </c>
      <c r="L116" s="5"/>
      <c r="M116" s="1" t="s">
        <v>296</v>
      </c>
    </row>
    <row r="117" spans="1:13" x14ac:dyDescent="0.2">
      <c r="A117" s="1">
        <f>A116+1</f>
        <v>116</v>
      </c>
      <c r="B117" s="5" t="s">
        <v>37</v>
      </c>
      <c r="C117" s="1" t="str">
        <f>RIGHT(B117,2)</f>
        <v>WI</v>
      </c>
      <c r="D117" s="5">
        <v>1</v>
      </c>
      <c r="E117" s="6" t="s">
        <v>121</v>
      </c>
      <c r="F117" s="15"/>
      <c r="G117" s="5" t="s">
        <v>128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326</v>
      </c>
    </row>
    <row r="118" spans="1:13" s="10" customFormat="1" x14ac:dyDescent="0.2">
      <c r="A118" s="1">
        <f>A117+1</f>
        <v>117</v>
      </c>
      <c r="B118" s="5" t="s">
        <v>76</v>
      </c>
      <c r="C118" s="1" t="str">
        <f>RIGHT(B118,2)</f>
        <v>WV</v>
      </c>
      <c r="D118" s="5">
        <v>1</v>
      </c>
      <c r="E118" s="6" t="s">
        <v>114</v>
      </c>
      <c r="F118" s="15"/>
      <c r="G118" s="5" t="s">
        <v>125</v>
      </c>
      <c r="H118" s="4"/>
      <c r="I118" s="1"/>
      <c r="J118" s="13">
        <v>-81.6326234</v>
      </c>
      <c r="K118" s="13">
        <v>38.349819500000002</v>
      </c>
      <c r="L118" s="5"/>
      <c r="M118" s="1" t="s">
        <v>297</v>
      </c>
    </row>
    <row r="119" spans="1:13" s="10" customFormat="1" x14ac:dyDescent="0.2">
      <c r="A119" s="1">
        <f>A118+1</f>
        <v>118</v>
      </c>
      <c r="B119" s="5" t="s">
        <v>190</v>
      </c>
      <c r="C119" s="1" t="str">
        <f>RIGHT(B119,2)</f>
        <v>WV</v>
      </c>
      <c r="D119" s="5">
        <v>1</v>
      </c>
      <c r="E119" s="6" t="s">
        <v>114</v>
      </c>
      <c r="F119" s="15"/>
      <c r="G119" s="1" t="s">
        <v>128</v>
      </c>
      <c r="H119" s="4"/>
      <c r="I119" s="1"/>
      <c r="J119" s="13"/>
      <c r="K119" s="13"/>
      <c r="L119" s="5"/>
      <c r="M119" s="1" t="s">
        <v>352</v>
      </c>
    </row>
    <row r="120" spans="1:13" s="10" customFormat="1" x14ac:dyDescent="0.2">
      <c r="A120" s="1">
        <f>A119+1</f>
        <v>119</v>
      </c>
      <c r="B120" s="5" t="s">
        <v>98</v>
      </c>
      <c r="C120" s="1" t="str">
        <f>RIGHT(B120,2)</f>
        <v>WY</v>
      </c>
      <c r="D120" s="5">
        <v>0</v>
      </c>
      <c r="E120" s="6"/>
      <c r="F120" s="15"/>
      <c r="G120" s="5" t="s">
        <v>128</v>
      </c>
      <c r="H120" s="4"/>
      <c r="I120" s="1"/>
      <c r="J120" s="13">
        <v>-106.2980824</v>
      </c>
      <c r="K120" s="13">
        <v>42.848708999999999</v>
      </c>
      <c r="L120" s="5"/>
      <c r="M120" s="1" t="s">
        <v>341</v>
      </c>
    </row>
    <row r="121" spans="1:13" x14ac:dyDescent="0.2">
      <c r="A121" s="1">
        <f>A120+1</f>
        <v>120</v>
      </c>
      <c r="B121" s="5" t="s">
        <v>99</v>
      </c>
      <c r="C121" s="1" t="str">
        <f>RIGHT(B121,2)</f>
        <v>WY</v>
      </c>
      <c r="D121" s="5">
        <v>0</v>
      </c>
      <c r="E121" s="6"/>
      <c r="F121" s="15"/>
      <c r="G121" s="5" t="s">
        <v>125</v>
      </c>
      <c r="J121" s="13">
        <v>-104.8202462</v>
      </c>
      <c r="K121" s="13">
        <v>41.139981400000003</v>
      </c>
      <c r="L121" s="5"/>
      <c r="M121" s="1" t="s">
        <v>298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H3" sqref="H3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8" bestFit="1" customWidth="1"/>
    <col min="8" max="16384" width="10.83203125" style="2"/>
  </cols>
  <sheetData>
    <row r="1" spans="1:8" x14ac:dyDescent="0.2">
      <c r="A1" s="3">
        <v>0</v>
      </c>
      <c r="B1" s="2" t="s">
        <v>179</v>
      </c>
      <c r="C1" s="2" t="s">
        <v>128</v>
      </c>
      <c r="D1" s="2" t="s">
        <v>180</v>
      </c>
      <c r="E1" s="2" t="s">
        <v>226</v>
      </c>
      <c r="F1" s="2" t="s">
        <v>225</v>
      </c>
      <c r="G1" s="18" t="s">
        <v>224</v>
      </c>
      <c r="H1" s="2" t="s">
        <v>238</v>
      </c>
    </row>
    <row r="2" spans="1:8" x14ac:dyDescent="0.2">
      <c r="A2" s="3">
        <f t="shared" ref="A2:A33" si="0">A1+1</f>
        <v>1</v>
      </c>
      <c r="B2" s="2" t="s">
        <v>237</v>
      </c>
      <c r="C2" s="2" t="s">
        <v>178</v>
      </c>
      <c r="E2" s="2">
        <v>5</v>
      </c>
      <c r="F2" s="2">
        <v>33</v>
      </c>
      <c r="G2" s="18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237</v>
      </c>
      <c r="C3" s="2" t="s">
        <v>109</v>
      </c>
      <c r="D3" s="2" t="s">
        <v>209</v>
      </c>
      <c r="E3" s="2">
        <v>5</v>
      </c>
      <c r="F3" s="2">
        <v>33</v>
      </c>
      <c r="G3" s="18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233</v>
      </c>
      <c r="C4" s="2" t="s">
        <v>159</v>
      </c>
      <c r="E4" s="2">
        <v>9</v>
      </c>
      <c r="F4" s="2">
        <v>33</v>
      </c>
      <c r="G4" s="18">
        <f t="shared" si="1"/>
        <v>13.5</v>
      </c>
    </row>
    <row r="5" spans="1:8" x14ac:dyDescent="0.2">
      <c r="A5" s="3">
        <f t="shared" si="0"/>
        <v>4</v>
      </c>
      <c r="B5" s="2" t="s">
        <v>233</v>
      </c>
      <c r="C5" s="2" t="s">
        <v>158</v>
      </c>
      <c r="E5" s="2">
        <v>9</v>
      </c>
      <c r="F5" s="2">
        <v>33</v>
      </c>
      <c r="G5" s="18">
        <f t="shared" si="1"/>
        <v>13.5</v>
      </c>
    </row>
    <row r="6" spans="1:8" x14ac:dyDescent="0.2">
      <c r="A6" s="3">
        <f t="shared" si="0"/>
        <v>5</v>
      </c>
      <c r="B6" s="2" t="s">
        <v>233</v>
      </c>
      <c r="C6" s="2" t="s">
        <v>156</v>
      </c>
      <c r="E6" s="2">
        <v>9</v>
      </c>
      <c r="F6" s="2">
        <v>33</v>
      </c>
      <c r="G6" s="18">
        <f t="shared" si="1"/>
        <v>13.5</v>
      </c>
    </row>
    <row r="7" spans="1:8" x14ac:dyDescent="0.2">
      <c r="A7" s="3">
        <f t="shared" si="0"/>
        <v>6</v>
      </c>
      <c r="B7" s="2" t="s">
        <v>233</v>
      </c>
      <c r="C7" s="2" t="s">
        <v>165</v>
      </c>
      <c r="E7" s="2">
        <v>9</v>
      </c>
      <c r="F7" s="2">
        <v>33</v>
      </c>
      <c r="G7" s="18">
        <f t="shared" si="1"/>
        <v>13.5</v>
      </c>
    </row>
    <row r="8" spans="1:8" x14ac:dyDescent="0.2">
      <c r="A8" s="3">
        <f t="shared" si="0"/>
        <v>7</v>
      </c>
      <c r="B8" s="2" t="s">
        <v>233</v>
      </c>
      <c r="C8" s="2" t="s">
        <v>157</v>
      </c>
      <c r="E8" s="2">
        <v>9</v>
      </c>
      <c r="F8" s="2">
        <v>33</v>
      </c>
      <c r="G8" s="18">
        <f t="shared" si="1"/>
        <v>13.5</v>
      </c>
    </row>
    <row r="9" spans="1:8" x14ac:dyDescent="0.2">
      <c r="A9" s="3">
        <f t="shared" si="0"/>
        <v>8</v>
      </c>
      <c r="B9" s="2" t="s">
        <v>233</v>
      </c>
      <c r="C9" s="2" t="s">
        <v>160</v>
      </c>
      <c r="E9" s="2">
        <v>9</v>
      </c>
      <c r="F9" s="2">
        <v>33</v>
      </c>
      <c r="G9" s="18">
        <f t="shared" si="1"/>
        <v>13.5</v>
      </c>
    </row>
    <row r="10" spans="1:8" x14ac:dyDescent="0.2">
      <c r="A10" s="3">
        <f t="shared" si="0"/>
        <v>9</v>
      </c>
      <c r="B10" s="2" t="s">
        <v>234</v>
      </c>
      <c r="C10" s="2" t="s">
        <v>169</v>
      </c>
      <c r="E10" s="2">
        <v>7</v>
      </c>
      <c r="F10" s="2">
        <v>33</v>
      </c>
      <c r="G10" s="18">
        <f t="shared" si="1"/>
        <v>307.5</v>
      </c>
    </row>
    <row r="11" spans="1:8" x14ac:dyDescent="0.2">
      <c r="A11" s="3">
        <f t="shared" si="0"/>
        <v>10</v>
      </c>
      <c r="B11" s="2" t="s">
        <v>234</v>
      </c>
      <c r="C11" s="2" t="s">
        <v>168</v>
      </c>
      <c r="E11" s="2">
        <v>7</v>
      </c>
      <c r="F11" s="2">
        <v>33</v>
      </c>
      <c r="G11" s="18">
        <f t="shared" si="1"/>
        <v>307.5</v>
      </c>
    </row>
    <row r="12" spans="1:8" x14ac:dyDescent="0.2">
      <c r="A12" s="3">
        <f t="shared" si="0"/>
        <v>11</v>
      </c>
      <c r="B12" s="2" t="s">
        <v>234</v>
      </c>
      <c r="C12" s="2" t="s">
        <v>161</v>
      </c>
      <c r="E12" s="2">
        <v>7</v>
      </c>
      <c r="F12" s="2">
        <v>33</v>
      </c>
      <c r="G12" s="18">
        <f t="shared" si="1"/>
        <v>307.5</v>
      </c>
    </row>
    <row r="13" spans="1:8" x14ac:dyDescent="0.2">
      <c r="A13" s="3">
        <f t="shared" si="0"/>
        <v>12</v>
      </c>
      <c r="B13" s="2" t="s">
        <v>234</v>
      </c>
      <c r="C13" s="2" t="s">
        <v>162</v>
      </c>
      <c r="E13" s="2">
        <v>7</v>
      </c>
      <c r="F13" s="2">
        <v>33</v>
      </c>
      <c r="G13" s="18">
        <f t="shared" si="1"/>
        <v>307.5</v>
      </c>
    </row>
    <row r="14" spans="1:8" x14ac:dyDescent="0.2">
      <c r="A14" s="3">
        <f t="shared" si="0"/>
        <v>13</v>
      </c>
      <c r="B14" s="2" t="s">
        <v>234</v>
      </c>
      <c r="C14" s="2" t="s">
        <v>170</v>
      </c>
      <c r="E14" s="2">
        <v>7</v>
      </c>
      <c r="F14" s="2">
        <v>33</v>
      </c>
      <c r="G14" s="18">
        <f t="shared" si="1"/>
        <v>307.5</v>
      </c>
    </row>
    <row r="15" spans="1:8" x14ac:dyDescent="0.2">
      <c r="A15" s="3">
        <f t="shared" si="0"/>
        <v>14</v>
      </c>
      <c r="B15" s="2" t="s">
        <v>235</v>
      </c>
      <c r="C15" s="2" t="s">
        <v>139</v>
      </c>
      <c r="E15" s="2">
        <v>11</v>
      </c>
      <c r="F15" s="2">
        <v>33</v>
      </c>
      <c r="G15" s="18">
        <f t="shared" si="1"/>
        <v>79.5</v>
      </c>
    </row>
    <row r="16" spans="1:8" x14ac:dyDescent="0.2">
      <c r="A16" s="3">
        <f t="shared" si="0"/>
        <v>15</v>
      </c>
      <c r="B16" s="2" t="s">
        <v>235</v>
      </c>
      <c r="C16" s="2" t="s">
        <v>137</v>
      </c>
      <c r="E16" s="2">
        <v>11</v>
      </c>
      <c r="F16" s="2">
        <v>33</v>
      </c>
      <c r="G16" s="18">
        <f t="shared" si="1"/>
        <v>79.5</v>
      </c>
    </row>
    <row r="17" spans="1:7" x14ac:dyDescent="0.2">
      <c r="A17" s="3">
        <f t="shared" si="0"/>
        <v>16</v>
      </c>
      <c r="B17" s="2" t="s">
        <v>235</v>
      </c>
      <c r="C17" s="2" t="s">
        <v>138</v>
      </c>
      <c r="E17" s="2">
        <v>11</v>
      </c>
      <c r="F17" s="2">
        <v>33</v>
      </c>
      <c r="G17" s="18">
        <f t="shared" si="1"/>
        <v>79.5</v>
      </c>
    </row>
    <row r="18" spans="1:7" x14ac:dyDescent="0.2">
      <c r="A18" s="3">
        <f t="shared" si="0"/>
        <v>17</v>
      </c>
      <c r="B18" s="2" t="s">
        <v>235</v>
      </c>
      <c r="C18" s="2" t="s">
        <v>110</v>
      </c>
      <c r="D18" s="2" t="s">
        <v>128</v>
      </c>
      <c r="E18" s="2">
        <v>11</v>
      </c>
      <c r="F18" s="2">
        <v>33</v>
      </c>
      <c r="G18" s="18">
        <f t="shared" si="1"/>
        <v>79.5</v>
      </c>
    </row>
    <row r="19" spans="1:7" x14ac:dyDescent="0.2">
      <c r="A19" s="3">
        <f t="shared" si="0"/>
        <v>18</v>
      </c>
      <c r="B19" s="2" t="s">
        <v>230</v>
      </c>
      <c r="C19" s="2" t="s">
        <v>150</v>
      </c>
      <c r="E19" s="2">
        <v>3</v>
      </c>
      <c r="F19" s="2">
        <v>33</v>
      </c>
      <c r="G19" s="18">
        <f t="shared" si="1"/>
        <v>175.5</v>
      </c>
    </row>
    <row r="20" spans="1:7" x14ac:dyDescent="0.2">
      <c r="A20" s="3">
        <f t="shared" si="0"/>
        <v>19</v>
      </c>
      <c r="B20" s="2" t="s">
        <v>230</v>
      </c>
      <c r="C20" s="2" t="s">
        <v>152</v>
      </c>
      <c r="E20" s="2">
        <v>3</v>
      </c>
      <c r="F20" s="2">
        <v>33</v>
      </c>
      <c r="G20" s="18">
        <f t="shared" si="1"/>
        <v>175.5</v>
      </c>
    </row>
    <row r="21" spans="1:7" x14ac:dyDescent="0.2">
      <c r="A21" s="3">
        <f t="shared" si="0"/>
        <v>20</v>
      </c>
      <c r="B21" s="2" t="s">
        <v>230</v>
      </c>
      <c r="C21" s="2" t="s">
        <v>148</v>
      </c>
      <c r="E21" s="2">
        <v>3</v>
      </c>
      <c r="F21" s="2">
        <v>33</v>
      </c>
      <c r="G21" s="18">
        <f t="shared" si="1"/>
        <v>175.5</v>
      </c>
    </row>
    <row r="22" spans="1:7" x14ac:dyDescent="0.2">
      <c r="A22" s="3">
        <f t="shared" si="0"/>
        <v>21</v>
      </c>
      <c r="B22" s="2" t="s">
        <v>230</v>
      </c>
      <c r="C22" s="2" t="s">
        <v>153</v>
      </c>
      <c r="E22" s="2">
        <v>3</v>
      </c>
      <c r="F22" s="2">
        <v>33</v>
      </c>
      <c r="G22" s="18">
        <f t="shared" si="1"/>
        <v>175.5</v>
      </c>
    </row>
    <row r="23" spans="1:7" x14ac:dyDescent="0.2">
      <c r="A23" s="3">
        <f t="shared" si="0"/>
        <v>22</v>
      </c>
      <c r="B23" s="2" t="s">
        <v>230</v>
      </c>
      <c r="C23" s="2" t="s">
        <v>151</v>
      </c>
      <c r="E23" s="2">
        <v>3</v>
      </c>
      <c r="F23" s="2">
        <v>33</v>
      </c>
      <c r="G23" s="18">
        <f t="shared" si="1"/>
        <v>175.5</v>
      </c>
    </row>
    <row r="24" spans="1:7" x14ac:dyDescent="0.2">
      <c r="A24" s="3">
        <f t="shared" si="0"/>
        <v>23</v>
      </c>
      <c r="B24" s="2" t="s">
        <v>230</v>
      </c>
      <c r="C24" s="2" t="s">
        <v>149</v>
      </c>
      <c r="E24" s="2">
        <v>3</v>
      </c>
      <c r="F24" s="2">
        <v>33</v>
      </c>
      <c r="G24" s="18">
        <f t="shared" si="1"/>
        <v>175.5</v>
      </c>
    </row>
    <row r="25" spans="1:7" x14ac:dyDescent="0.2">
      <c r="A25" s="3">
        <f t="shared" si="0"/>
        <v>24</v>
      </c>
      <c r="B25" s="2" t="s">
        <v>227</v>
      </c>
      <c r="C25" s="2" t="s">
        <v>135</v>
      </c>
      <c r="E25" s="2">
        <v>10</v>
      </c>
      <c r="F25" s="2">
        <v>33</v>
      </c>
      <c r="G25" s="18">
        <f t="shared" si="1"/>
        <v>46.5</v>
      </c>
    </row>
    <row r="26" spans="1:7" x14ac:dyDescent="0.2">
      <c r="A26" s="3">
        <f t="shared" si="0"/>
        <v>25</v>
      </c>
      <c r="B26" s="2" t="s">
        <v>227</v>
      </c>
      <c r="C26" s="2" t="s">
        <v>134</v>
      </c>
      <c r="E26" s="2">
        <v>10</v>
      </c>
      <c r="F26" s="2">
        <v>33</v>
      </c>
      <c r="G26" s="18">
        <f t="shared" si="1"/>
        <v>46.5</v>
      </c>
    </row>
    <row r="27" spans="1:7" x14ac:dyDescent="0.2">
      <c r="A27" s="3">
        <f t="shared" si="0"/>
        <v>26</v>
      </c>
      <c r="B27" s="2" t="s">
        <v>227</v>
      </c>
      <c r="C27" s="2" t="s">
        <v>131</v>
      </c>
      <c r="E27" s="2">
        <v>10</v>
      </c>
      <c r="F27" s="2">
        <v>33</v>
      </c>
      <c r="G27" s="18">
        <f t="shared" si="1"/>
        <v>46.5</v>
      </c>
    </row>
    <row r="28" spans="1:7" x14ac:dyDescent="0.2">
      <c r="A28" s="3">
        <f t="shared" si="0"/>
        <v>27</v>
      </c>
      <c r="B28" s="2" t="s">
        <v>227</v>
      </c>
      <c r="C28" s="2" t="s">
        <v>132</v>
      </c>
      <c r="E28" s="2">
        <v>10</v>
      </c>
      <c r="F28" s="2">
        <v>33</v>
      </c>
      <c r="G28" s="18">
        <f t="shared" si="1"/>
        <v>46.5</v>
      </c>
    </row>
    <row r="29" spans="1:7" x14ac:dyDescent="0.2">
      <c r="A29" s="3">
        <f t="shared" si="0"/>
        <v>28</v>
      </c>
      <c r="B29" s="2" t="s">
        <v>227</v>
      </c>
      <c r="C29" s="2" t="s">
        <v>136</v>
      </c>
      <c r="E29" s="2">
        <v>10</v>
      </c>
      <c r="F29" s="2">
        <v>33</v>
      </c>
      <c r="G29" s="18">
        <f t="shared" si="1"/>
        <v>46.5</v>
      </c>
    </row>
    <row r="30" spans="1:7" x14ac:dyDescent="0.2">
      <c r="A30" s="3">
        <f t="shared" si="0"/>
        <v>29</v>
      </c>
      <c r="B30" s="2" t="s">
        <v>227</v>
      </c>
      <c r="C30" s="2" t="s">
        <v>133</v>
      </c>
      <c r="E30" s="2">
        <v>10</v>
      </c>
      <c r="F30" s="2">
        <v>33</v>
      </c>
      <c r="G30" s="18">
        <f t="shared" si="1"/>
        <v>46.5</v>
      </c>
    </row>
    <row r="31" spans="1:7" x14ac:dyDescent="0.2">
      <c r="A31" s="3">
        <f t="shared" si="0"/>
        <v>30</v>
      </c>
      <c r="B31" s="2" t="s">
        <v>236</v>
      </c>
      <c r="C31" s="2" t="s">
        <v>107</v>
      </c>
      <c r="D31" s="2" t="s">
        <v>209</v>
      </c>
      <c r="E31" s="2">
        <v>6</v>
      </c>
      <c r="F31" s="2">
        <v>33</v>
      </c>
      <c r="G31" s="18">
        <f t="shared" si="1"/>
        <v>274.5</v>
      </c>
    </row>
    <row r="32" spans="1:7" x14ac:dyDescent="0.2">
      <c r="A32" s="3">
        <f t="shared" si="0"/>
        <v>31</v>
      </c>
      <c r="B32" s="2" t="s">
        <v>236</v>
      </c>
      <c r="C32" s="2" t="s">
        <v>173</v>
      </c>
      <c r="E32" s="2">
        <v>6</v>
      </c>
      <c r="F32" s="2">
        <v>33</v>
      </c>
      <c r="G32" s="18">
        <f t="shared" si="1"/>
        <v>274.5</v>
      </c>
    </row>
    <row r="33" spans="1:7" x14ac:dyDescent="0.2">
      <c r="A33" s="3">
        <f t="shared" si="0"/>
        <v>32</v>
      </c>
      <c r="B33" s="2" t="s">
        <v>236</v>
      </c>
      <c r="C33" s="2" t="s">
        <v>177</v>
      </c>
      <c r="E33" s="2">
        <v>6</v>
      </c>
      <c r="F33" s="2">
        <v>33</v>
      </c>
      <c r="G33" s="18">
        <f t="shared" si="1"/>
        <v>274.5</v>
      </c>
    </row>
    <row r="34" spans="1:7" x14ac:dyDescent="0.2">
      <c r="A34" s="3">
        <f t="shared" ref="A34:A53" si="2">A33+1</f>
        <v>33</v>
      </c>
      <c r="B34" s="2" t="s">
        <v>236</v>
      </c>
      <c r="C34" s="2" t="s">
        <v>172</v>
      </c>
      <c r="E34" s="2">
        <v>6</v>
      </c>
      <c r="F34" s="2">
        <v>33</v>
      </c>
      <c r="G34" s="18">
        <f t="shared" si="1"/>
        <v>274.5</v>
      </c>
    </row>
    <row r="35" spans="1:7" x14ac:dyDescent="0.2">
      <c r="A35" s="3">
        <f t="shared" si="2"/>
        <v>34</v>
      </c>
      <c r="B35" s="2" t="s">
        <v>236</v>
      </c>
      <c r="C35" s="2" t="s">
        <v>176</v>
      </c>
      <c r="E35" s="2">
        <v>6</v>
      </c>
      <c r="F35" s="2">
        <v>33</v>
      </c>
      <c r="G35" s="18">
        <f t="shared" si="1"/>
        <v>274.5</v>
      </c>
    </row>
    <row r="36" spans="1:7" x14ac:dyDescent="0.2">
      <c r="A36" s="3">
        <f t="shared" si="2"/>
        <v>35</v>
      </c>
      <c r="B36" s="2" t="s">
        <v>229</v>
      </c>
      <c r="C36" s="2" t="s">
        <v>108</v>
      </c>
      <c r="E36" s="2">
        <v>2</v>
      </c>
      <c r="F36" s="2">
        <v>33</v>
      </c>
      <c r="G36" s="18">
        <f t="shared" si="1"/>
        <v>142.5</v>
      </c>
    </row>
    <row r="37" spans="1:7" x14ac:dyDescent="0.2">
      <c r="A37" s="3">
        <f t="shared" si="2"/>
        <v>36</v>
      </c>
      <c r="B37" s="2" t="s">
        <v>229</v>
      </c>
      <c r="C37" s="2" t="s">
        <v>147</v>
      </c>
      <c r="E37" s="2">
        <v>2</v>
      </c>
      <c r="F37" s="2">
        <v>33</v>
      </c>
      <c r="G37" s="18">
        <f t="shared" si="1"/>
        <v>142.5</v>
      </c>
    </row>
    <row r="38" spans="1:7" x14ac:dyDescent="0.2">
      <c r="A38" s="3">
        <f t="shared" si="2"/>
        <v>37</v>
      </c>
      <c r="B38" s="2" t="s">
        <v>229</v>
      </c>
      <c r="C38" s="2" t="s">
        <v>146</v>
      </c>
      <c r="E38" s="2">
        <v>2</v>
      </c>
      <c r="F38" s="2">
        <v>33</v>
      </c>
      <c r="G38" s="18">
        <f t="shared" si="1"/>
        <v>142.5</v>
      </c>
    </row>
    <row r="39" spans="1:7" x14ac:dyDescent="0.2">
      <c r="A39" s="3">
        <f t="shared" si="2"/>
        <v>38</v>
      </c>
      <c r="B39" s="2" t="s">
        <v>231</v>
      </c>
      <c r="C39" s="2" t="s">
        <v>174</v>
      </c>
      <c r="E39" s="2">
        <v>4</v>
      </c>
      <c r="F39" s="2">
        <v>33</v>
      </c>
      <c r="G39" s="18">
        <f t="shared" si="1"/>
        <v>208.5</v>
      </c>
    </row>
    <row r="40" spans="1:7" x14ac:dyDescent="0.2">
      <c r="A40" s="3">
        <f t="shared" si="2"/>
        <v>39</v>
      </c>
      <c r="B40" s="2" t="s">
        <v>231</v>
      </c>
      <c r="C40" s="2" t="s">
        <v>175</v>
      </c>
      <c r="E40" s="2">
        <v>4</v>
      </c>
      <c r="F40" s="2">
        <v>33</v>
      </c>
      <c r="G40" s="18">
        <f t="shared" si="1"/>
        <v>208.5</v>
      </c>
    </row>
    <row r="41" spans="1:7" x14ac:dyDescent="0.2">
      <c r="A41" s="3">
        <f t="shared" si="2"/>
        <v>40</v>
      </c>
      <c r="B41" s="2" t="s">
        <v>231</v>
      </c>
      <c r="C41" s="2" t="s">
        <v>171</v>
      </c>
      <c r="E41" s="2">
        <v>4</v>
      </c>
      <c r="F41" s="2">
        <v>33</v>
      </c>
      <c r="G41" s="18">
        <f t="shared" si="1"/>
        <v>208.5</v>
      </c>
    </row>
    <row r="42" spans="1:7" x14ac:dyDescent="0.2">
      <c r="A42" s="3">
        <f t="shared" si="2"/>
        <v>41</v>
      </c>
      <c r="B42" s="2" t="s">
        <v>231</v>
      </c>
      <c r="C42" s="2" t="s">
        <v>155</v>
      </c>
      <c r="E42" s="2">
        <v>4</v>
      </c>
      <c r="F42" s="2">
        <v>33</v>
      </c>
      <c r="G42" s="18">
        <f t="shared" si="1"/>
        <v>208.5</v>
      </c>
    </row>
    <row r="43" spans="1:7" x14ac:dyDescent="0.2">
      <c r="A43" s="3">
        <f t="shared" si="2"/>
        <v>42</v>
      </c>
      <c r="B43" s="2" t="s">
        <v>228</v>
      </c>
      <c r="C43" s="2" t="s">
        <v>143</v>
      </c>
      <c r="D43" s="2" t="s">
        <v>128</v>
      </c>
      <c r="E43" s="2">
        <v>12</v>
      </c>
      <c r="F43" s="2">
        <v>33</v>
      </c>
      <c r="G43" s="18">
        <f t="shared" si="1"/>
        <v>112.5</v>
      </c>
    </row>
    <row r="44" spans="1:7" x14ac:dyDescent="0.2">
      <c r="A44" s="3">
        <f t="shared" si="2"/>
        <v>43</v>
      </c>
      <c r="B44" s="2" t="s">
        <v>228</v>
      </c>
      <c r="C44" s="2" t="s">
        <v>141</v>
      </c>
      <c r="E44" s="2">
        <v>12</v>
      </c>
      <c r="F44" s="2">
        <v>33</v>
      </c>
      <c r="G44" s="18">
        <f t="shared" si="1"/>
        <v>112.5</v>
      </c>
    </row>
    <row r="45" spans="1:7" x14ac:dyDescent="0.2">
      <c r="A45" s="3">
        <f t="shared" si="2"/>
        <v>44</v>
      </c>
      <c r="B45" s="2" t="s">
        <v>228</v>
      </c>
      <c r="C45" s="2" t="s">
        <v>140</v>
      </c>
      <c r="E45" s="2">
        <v>12</v>
      </c>
      <c r="F45" s="2">
        <v>33</v>
      </c>
      <c r="G45" s="18">
        <f t="shared" si="1"/>
        <v>112.5</v>
      </c>
    </row>
    <row r="46" spans="1:7" x14ac:dyDescent="0.2">
      <c r="A46" s="3">
        <f t="shared" si="2"/>
        <v>45</v>
      </c>
      <c r="B46" s="2" t="s">
        <v>228</v>
      </c>
      <c r="C46" s="2" t="s">
        <v>145</v>
      </c>
      <c r="E46" s="2">
        <v>12</v>
      </c>
      <c r="F46" s="2">
        <v>33</v>
      </c>
      <c r="G46" s="18">
        <f t="shared" si="1"/>
        <v>112.5</v>
      </c>
    </row>
    <row r="47" spans="1:7" x14ac:dyDescent="0.2">
      <c r="A47" s="3">
        <f t="shared" si="2"/>
        <v>46</v>
      </c>
      <c r="B47" s="2" t="s">
        <v>228</v>
      </c>
      <c r="C47" s="2" t="s">
        <v>144</v>
      </c>
      <c r="E47" s="2">
        <v>12</v>
      </c>
      <c r="F47" s="2">
        <v>33</v>
      </c>
      <c r="G47" s="18">
        <f t="shared" si="1"/>
        <v>112.5</v>
      </c>
    </row>
    <row r="48" spans="1:7" x14ac:dyDescent="0.2">
      <c r="A48" s="3">
        <f t="shared" si="2"/>
        <v>47</v>
      </c>
      <c r="B48" s="2" t="s">
        <v>228</v>
      </c>
      <c r="C48" s="2" t="s">
        <v>142</v>
      </c>
      <c r="E48" s="2">
        <v>12</v>
      </c>
      <c r="F48" s="2">
        <v>33</v>
      </c>
      <c r="G48" s="18">
        <f t="shared" si="1"/>
        <v>112.5</v>
      </c>
    </row>
    <row r="49" spans="1:7" x14ac:dyDescent="0.2">
      <c r="A49" s="3">
        <f t="shared" si="2"/>
        <v>48</v>
      </c>
      <c r="B49" s="2" t="s">
        <v>232</v>
      </c>
      <c r="C49" s="2" t="s">
        <v>166</v>
      </c>
      <c r="E49" s="2">
        <v>8</v>
      </c>
      <c r="F49" s="2">
        <v>33</v>
      </c>
      <c r="G49" s="18">
        <f t="shared" si="1"/>
        <v>340.5</v>
      </c>
    </row>
    <row r="50" spans="1:7" x14ac:dyDescent="0.2">
      <c r="A50" s="3">
        <f t="shared" si="2"/>
        <v>49</v>
      </c>
      <c r="B50" s="2" t="s">
        <v>232</v>
      </c>
      <c r="C50" s="2" t="s">
        <v>164</v>
      </c>
      <c r="E50" s="2">
        <v>8</v>
      </c>
      <c r="F50" s="2">
        <v>33</v>
      </c>
      <c r="G50" s="18">
        <f t="shared" si="1"/>
        <v>340.5</v>
      </c>
    </row>
    <row r="51" spans="1:7" x14ac:dyDescent="0.2">
      <c r="A51" s="3">
        <f t="shared" si="2"/>
        <v>50</v>
      </c>
      <c r="B51" s="2" t="s">
        <v>232</v>
      </c>
      <c r="C51" s="2" t="s">
        <v>167</v>
      </c>
      <c r="E51" s="2">
        <v>8</v>
      </c>
      <c r="F51" s="2">
        <v>33</v>
      </c>
      <c r="G51" s="18">
        <f t="shared" si="1"/>
        <v>340.5</v>
      </c>
    </row>
    <row r="52" spans="1:7" x14ac:dyDescent="0.2">
      <c r="A52" s="3">
        <f t="shared" si="2"/>
        <v>51</v>
      </c>
      <c r="B52" s="2" t="s">
        <v>232</v>
      </c>
      <c r="C52" s="2" t="s">
        <v>163</v>
      </c>
      <c r="E52" s="2">
        <v>8</v>
      </c>
      <c r="F52" s="2">
        <v>33</v>
      </c>
      <c r="G52" s="18">
        <f t="shared" si="1"/>
        <v>340.5</v>
      </c>
    </row>
    <row r="53" spans="1:7" x14ac:dyDescent="0.2">
      <c r="A53" s="3">
        <f t="shared" si="2"/>
        <v>52</v>
      </c>
      <c r="B53" s="2" t="s">
        <v>232</v>
      </c>
      <c r="C53" s="2" t="s">
        <v>154</v>
      </c>
      <c r="E53" s="2">
        <v>8</v>
      </c>
      <c r="F53" s="2">
        <v>33</v>
      </c>
      <c r="G53" s="18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6"/>
  <sheetViews>
    <sheetView workbookViewId="0">
      <selection activeCell="C17" sqref="C17"/>
    </sheetView>
  </sheetViews>
  <sheetFormatPr baseColWidth="10" defaultRowHeight="16" x14ac:dyDescent="0.2"/>
  <cols>
    <col min="1" max="1" width="13.5" style="20" bestFit="1" customWidth="1"/>
    <col min="2" max="2" width="4.6640625" style="20" bestFit="1" customWidth="1"/>
    <col min="3" max="3" width="15.1640625" style="20" bestFit="1" customWidth="1"/>
    <col min="4" max="4" width="22.1640625" style="20" customWidth="1"/>
    <col min="5" max="10" width="10.83203125" style="20"/>
    <col min="11" max="11" width="11.5" style="20" bestFit="1" customWidth="1"/>
    <col min="12" max="16384" width="10.83203125" style="20"/>
  </cols>
  <sheetData>
    <row r="1" spans="1:15" x14ac:dyDescent="0.2">
      <c r="A1" s="25" t="s">
        <v>214</v>
      </c>
      <c r="B1" s="25"/>
      <c r="C1" s="25"/>
      <c r="D1" s="25"/>
    </row>
    <row r="2" spans="1:15" x14ac:dyDescent="0.2">
      <c r="A2" s="21" t="s">
        <v>188</v>
      </c>
      <c r="E2" s="22"/>
      <c r="H2" s="21"/>
      <c r="I2" s="21"/>
      <c r="J2" s="21"/>
      <c r="K2" s="21"/>
      <c r="L2" s="21"/>
      <c r="M2" s="21"/>
      <c r="N2" s="21"/>
      <c r="O2" s="23"/>
    </row>
    <row r="3" spans="1:15" x14ac:dyDescent="0.2">
      <c r="A3" s="21" t="s">
        <v>184</v>
      </c>
      <c r="E3" s="22"/>
      <c r="G3" s="21"/>
      <c r="H3" s="21"/>
      <c r="I3" s="21"/>
      <c r="J3" s="21"/>
      <c r="K3" s="21"/>
      <c r="L3" s="23"/>
    </row>
    <row r="4" spans="1:15" x14ac:dyDescent="0.2">
      <c r="A4" s="21" t="s">
        <v>42</v>
      </c>
      <c r="E4" s="22"/>
      <c r="G4" s="21"/>
      <c r="H4" s="21"/>
      <c r="I4" s="21"/>
      <c r="J4" s="21"/>
      <c r="K4" s="21"/>
      <c r="L4" s="23"/>
    </row>
    <row r="5" spans="1:15" x14ac:dyDescent="0.2">
      <c r="A5" s="21" t="s">
        <v>183</v>
      </c>
      <c r="E5" s="22"/>
      <c r="G5" s="21"/>
      <c r="H5" s="21"/>
      <c r="I5" s="21"/>
      <c r="J5" s="21"/>
      <c r="K5" s="21"/>
      <c r="L5" s="23"/>
    </row>
    <row r="6" spans="1:15" x14ac:dyDescent="0.2">
      <c r="A6" s="21" t="s">
        <v>45</v>
      </c>
      <c r="E6" s="22"/>
      <c r="G6" s="21"/>
      <c r="H6" s="21"/>
      <c r="I6" s="21"/>
      <c r="J6" s="21"/>
      <c r="K6" s="21"/>
      <c r="L6" s="23"/>
    </row>
    <row r="8" spans="1:15" x14ac:dyDescent="0.2">
      <c r="A8" s="25" t="s">
        <v>219</v>
      </c>
      <c r="B8" s="25"/>
      <c r="C8" s="25"/>
      <c r="D8" s="25"/>
    </row>
    <row r="9" spans="1:15" x14ac:dyDescent="0.2">
      <c r="A9" s="20" t="s">
        <v>196</v>
      </c>
    </row>
    <row r="10" spans="1:15" x14ac:dyDescent="0.2">
      <c r="A10" s="20" t="s">
        <v>201</v>
      </c>
    </row>
    <row r="12" spans="1:15" x14ac:dyDescent="0.2">
      <c r="A12" s="25" t="s">
        <v>241</v>
      </c>
      <c r="B12" s="25"/>
      <c r="C12" s="25"/>
      <c r="D12" s="25"/>
    </row>
    <row r="13" spans="1:15" x14ac:dyDescent="0.2">
      <c r="A13" s="20" t="s">
        <v>242</v>
      </c>
      <c r="B13" s="24" t="s">
        <v>243</v>
      </c>
      <c r="C13" s="20" t="s">
        <v>186</v>
      </c>
    </row>
    <row r="14" spans="1:15" x14ac:dyDescent="0.2">
      <c r="A14" s="20" t="s">
        <v>244</v>
      </c>
      <c r="B14" s="24" t="s">
        <v>243</v>
      </c>
      <c r="C14" s="20" t="s">
        <v>54</v>
      </c>
    </row>
    <row r="15" spans="1:15" x14ac:dyDescent="0.2">
      <c r="A15" s="20" t="s">
        <v>245</v>
      </c>
      <c r="B15" s="24" t="s">
        <v>243</v>
      </c>
      <c r="C15" s="20" t="s">
        <v>65</v>
      </c>
    </row>
    <row r="16" spans="1:15" x14ac:dyDescent="0.2">
      <c r="A16" s="20" t="s">
        <v>246</v>
      </c>
      <c r="B16" s="24" t="s">
        <v>243</v>
      </c>
      <c r="C16" s="20" t="s">
        <v>190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2023-12-28T05:01:22Z</dcterms:modified>
</cp:coreProperties>
</file>