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activeTab="2"/>
  </bookViews>
  <sheets>
    <sheet name="Q1_Unit test-case_ANSWER" sheetId="4" r:id="rId1"/>
    <sheet name="Q2_Decision table_ANSWER" sheetId="2" r:id="rId2"/>
    <sheet name="Q3_System test-case_ANSWER" sheetId="6" r:id="rId3"/>
  </sheets>
  <externalReferences>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6" l="1"/>
  <c r="E3" i="6"/>
  <c r="E2" i="6"/>
  <c r="D2" i="6"/>
  <c r="E1" i="6"/>
  <c r="D1" i="6"/>
  <c r="O7" i="4" l="1"/>
  <c r="L4" i="4" s="1"/>
  <c r="N7" i="4"/>
  <c r="M7" i="4"/>
  <c r="L7" i="4"/>
  <c r="C7" i="4"/>
  <c r="A7" i="4"/>
  <c r="F7" i="4"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<sst xmlns="http://schemas.openxmlformats.org/spreadsheetml/2006/main" count="277" uniqueCount="174">
  <si>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</si>
  <si>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</si>
  <si>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</si>
  <si>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</si>
  <si>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</si>
  <si>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</si>
  <si>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</si>
  <si>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</si>
  <si>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</si>
  <si>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</si>
  <si>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</si>
  <si>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</si>
  <si>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</si>
  <si>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</si>
  <si>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</si>
  <si>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</si>
  <si>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Can connect with server</t>
  </si>
  <si>
    <t>O</t>
  </si>
  <si>
    <t>Confirm</t>
  </si>
  <si>
    <t>Return</t>
  </si>
  <si>
    <t>T</t>
  </si>
  <si>
    <t>F</t>
  </si>
  <si>
    <t>Exception</t>
  </si>
  <si>
    <t>Log message</t>
  </si>
  <si>
    <t>Result</t>
  </si>
  <si>
    <t>Type(N : Normal, A : Abnormal, B : Boundary)</t>
  </si>
  <si>
    <t>A</t>
  </si>
  <si>
    <t>B</t>
  </si>
  <si>
    <t>Passed/Failed</t>
  </si>
  <si>
    <t>P</t>
  </si>
  <si>
    <t>Executed Date</t>
  </si>
  <si>
    <t>Defect ID</t>
  </si>
  <si>
    <t>TAG</t>
  </si>
  <si>
    <t>C</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</si>
  <si>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</si>
  <si>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</si>
  <si>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</si>
  <si>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</si>
  <si>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</si>
  <si>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</si>
  <si>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</si>
  <si>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</si>
  <si>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</si>
  <si>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</si>
  <si>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</si>
  <si>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</si>
  <si>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</si>
  <si>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</si>
  <si>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</si>
  <si>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Test Case Procedure</t>
  </si>
  <si>
    <t>Expected Output</t>
  </si>
  <si>
    <t>Bug#</t>
  </si>
  <si>
    <t>Test date</t>
  </si>
  <si>
    <t>Note</t>
  </si>
  <si>
    <t>UTCID03</t>
  </si>
  <si>
    <t xml:space="preserve"> </t>
  </si>
  <si>
    <t>X</t>
  </si>
  <si>
    <t>N/A</t>
  </si>
  <si>
    <t>UTCID04</t>
  </si>
  <si>
    <t>UTCID05</t>
  </si>
  <si>
    <t>UTCID06</t>
  </si>
  <si>
    <t>UTCID07</t>
  </si>
  <si>
    <t>UTCID08</t>
  </si>
  <si>
    <t>UTCID09</t>
  </si>
  <si>
    <t>UTCID10</t>
  </si>
  <si>
    <t>start date</t>
  </si>
  <si>
    <t>time</t>
  </si>
  <si>
    <t>teacher</t>
  </si>
  <si>
    <t>room</t>
  </si>
  <si>
    <t>size</t>
  </si>
  <si>
    <t>USERMGT.01</t>
  </si>
  <si>
    <t>Hoàng Ngọc Trinh</t>
  </si>
  <si>
    <t>69</t>
  </si>
  <si>
    <t xml:space="preserve">Register(strUserName, strPassword, strPhone) </t>
  </si>
  <si>
    <t>SRS - USER MANAGEMENT SECTION, PAGE 69</t>
  </si>
  <si>
    <t>strUsername (8..12, no num 1st, no spe)</t>
  </si>
  <si>
    <t>valid username</t>
  </si>
  <si>
    <t>boudary(8)</t>
  </si>
  <si>
    <t>hoangnt2</t>
  </si>
  <si>
    <t>boudary(12)</t>
  </si>
  <si>
    <t>hoangnt69692</t>
  </si>
  <si>
    <t>normal(9)</t>
  </si>
  <si>
    <t>hoangnt22</t>
  </si>
  <si>
    <t>normal(10)</t>
  </si>
  <si>
    <t>hoangnt268</t>
  </si>
  <si>
    <t>invalid username</t>
  </si>
  <si>
    <t>boundary(7)</t>
  </si>
  <si>
    <t>hoangnt</t>
  </si>
  <si>
    <t>boundary(13)</t>
  </si>
  <si>
    <t>hoangnt220468</t>
  </si>
  <si>
    <t>normal(5)</t>
  </si>
  <si>
    <t>hoang</t>
  </si>
  <si>
    <t>abnormal</t>
  </si>
  <si>
    <t>$hoangnt</t>
  </si>
  <si>
    <t>strPassword (&gt;= 13, 1 num, 1 up, 1 spe)</t>
  </si>
  <si>
    <t>valid password</t>
  </si>
  <si>
    <t>denhong2B$tkt</t>
  </si>
  <si>
    <t>normal</t>
  </si>
  <si>
    <t>denhong2B$tkthoangnt</t>
  </si>
  <si>
    <t>invalid password</t>
  </si>
  <si>
    <t>strPhone (10 digits, 0 at 1st)</t>
  </si>
  <si>
    <t>valid phone</t>
  </si>
  <si>
    <t>0123456789</t>
  </si>
  <si>
    <t>0686868686</t>
  </si>
  <si>
    <t>invalid phone</t>
  </si>
  <si>
    <t>ahihidongok</t>
  </si>
  <si>
    <t>"Register successfully."</t>
  </si>
  <si>
    <t>"User name already exist."</t>
  </si>
  <si>
    <t>"Username is invalid."</t>
  </si>
  <si>
    <t>"Password is invalid."</t>
  </si>
  <si>
    <t>"Cellphone number is invalid."</t>
  </si>
  <si>
    <t>normal(15)</t>
  </si>
  <si>
    <t>hoangntdenhong</t>
  </si>
  <si>
    <t>normal(14)</t>
  </si>
  <si>
    <t>hoangntdenhong2</t>
  </si>
  <si>
    <t>hoangnt2denhong</t>
  </si>
  <si>
    <t>abnormal (spe)</t>
  </si>
  <si>
    <t>abnormal (num)</t>
  </si>
  <si>
    <t>2hoangnt</t>
  </si>
  <si>
    <t>hoangnt$</t>
  </si>
  <si>
    <t>hoang2nt2</t>
  </si>
  <si>
    <t>hoangntb</t>
  </si>
  <si>
    <t>hoangntbodhd</t>
  </si>
  <si>
    <t>normal(20)</t>
  </si>
  <si>
    <t>boundary(14)</t>
  </si>
  <si>
    <t>ahihidongokM$5</t>
  </si>
  <si>
    <t>M$5ahihidongok</t>
  </si>
  <si>
    <t>finalsource$F5</t>
  </si>
  <si>
    <t>boundary(12)</t>
  </si>
  <si>
    <t>denhong2B$tk</t>
  </si>
  <si>
    <t>boundary(13U)</t>
  </si>
  <si>
    <t>ahihidongokm$5</t>
  </si>
  <si>
    <t>boundary(14num)</t>
  </si>
  <si>
    <t>M$zahihidongok</t>
  </si>
  <si>
    <t>flexflexlfexflex</t>
  </si>
  <si>
    <t>abnormal(16)</t>
  </si>
  <si>
    <t>denhongFLEX$$10M</t>
  </si>
  <si>
    <t>0999999999</t>
  </si>
  <si>
    <t>boundary(11)</t>
  </si>
  <si>
    <t>boundary(9)</t>
  </si>
  <si>
    <t>012345678</t>
  </si>
  <si>
    <t>01234567800</t>
  </si>
  <si>
    <t>normal(13)</t>
  </si>
  <si>
    <t>0123456789000</t>
  </si>
  <si>
    <t>0111111111</t>
  </si>
  <si>
    <t>1111111111</t>
  </si>
  <si>
    <t>course name</t>
  </si>
  <si>
    <t>[save] button</t>
  </si>
  <si>
    <t>[cancel] button</t>
  </si>
  <si>
    <t>create class successfully</t>
  </si>
  <si>
    <t>create class unsuccessfully</t>
  </si>
  <si>
    <t>notify red alert for invalid input</t>
  </si>
  <si>
    <t>notify red alert form empty fields</t>
  </si>
  <si>
    <t>back to the class list page</t>
  </si>
  <si>
    <t>create a class with all valid fields</t>
  </si>
  <si>
    <t>create a class with invalid course name</t>
  </si>
  <si>
    <t>create a class with invalid start date</t>
  </si>
  <si>
    <t>create class unsuccessfully &amp; red alert</t>
  </si>
  <si>
    <t xml:space="preserve">Test Status </t>
  </si>
  <si>
    <t>Pre -Condition (Data/Enviroment)</t>
  </si>
  <si>
    <t xml:space="preserve">SALES.MGT.01 </t>
  </si>
  <si>
    <t xml:space="preserve">1. The cashier initiates the “Create an order” use case by selecting the menu “Create new order” on the system
2. The cashier asks the customer if he/she would like to record his/her purchase for membership benefits (by asking the customer the phone number)
3. The system activates the barcode reader to allow scanning products 
4. The cashier scans the following products using the barcode reader: 
- Product 1 (Barcode: 6789, Name: Lipovitan, Price: 10K, Quantity: 2)
- Product 2 (Barcode: 2204, Name: Bò húc, Price: 13K, Quantity: 1)
5. After scanning all of the desired products, the casher asks the customer for the preferred payment method (cash, wallet, card)
6. The customer chooses the “Cash” payment option
7. The cashier confirms the payment and finalizes the order
</t>
  </si>
  <si>
    <r>
      <t xml:space="preserve">4.1 For each scanned product, the system identifies the product details: id, name, price, quantity, promotion (if any) and adds the item into the order
4.2 The system calculates the total order amount at whole: </t>
    </r>
    <r>
      <rPr>
        <b/>
        <sz val="8"/>
        <color rgb="FFFF0000"/>
        <rFont val="Tahoma"/>
        <family val="2"/>
      </rPr>
      <t>33K VNĐ</t>
    </r>
    <r>
      <rPr>
        <sz val="8"/>
        <rFont val="Tahoma"/>
        <family val="2"/>
      </rPr>
      <t xml:space="preserve">
7. The system updates the inventory accordingly, generates/</t>
    </r>
    <r>
      <rPr>
        <b/>
        <sz val="8"/>
        <color rgb="FFFF0000"/>
        <rFont val="Tahoma"/>
        <family val="2"/>
      </rPr>
      <t>prints the receipt</t>
    </r>
    <r>
      <rPr>
        <sz val="8"/>
        <rFont val="Tahoma"/>
        <family val="2"/>
      </rPr>
      <t xml:space="preserve">/bill and returns to the customer, update membership benefits (if any) 
</t>
    </r>
  </si>
  <si>
    <t>SALES.MGT.02</t>
  </si>
  <si>
    <t>BASIC FLOW</t>
  </si>
  <si>
    <t>ALTERNATIVE FLOW</t>
  </si>
  <si>
    <r>
      <t xml:space="preserve">Verify the creating an order - succesful scenario </t>
    </r>
    <r>
      <rPr>
        <b/>
        <sz val="8"/>
        <rFont val="Tahoma"/>
        <family val="2"/>
      </rPr>
      <t xml:space="preserve">[BARCODE READER] </t>
    </r>
  </si>
  <si>
    <r>
      <t xml:space="preserve">Verify the creating an order - succesful scenario </t>
    </r>
    <r>
      <rPr>
        <b/>
        <sz val="8"/>
        <rFont val="Tahoma"/>
        <family val="2"/>
      </rPr>
      <t xml:space="preserve">[MANUALLY INPUT] </t>
    </r>
  </si>
  <si>
    <r>
      <rPr>
        <b/>
        <sz val="8"/>
        <rFont val="Tahoma"/>
        <family val="2"/>
      </rPr>
      <t xml:space="preserve">ENVINROMENT: </t>
    </r>
    <r>
      <rPr>
        <sz val="8"/>
        <rFont val="Tahoma"/>
        <family val="2"/>
      </rPr>
      <t xml:space="preserve">
- The barcode reader, printer are connected and functioning correctly
- The card-reader/payment gateway device, is connected and functioning correctly
- The cashier is logged into the system (appropriate authorization)
- The POS system is available to process the new order
</t>
    </r>
    <r>
      <rPr>
        <b/>
        <sz val="8"/>
        <rFont val="Tahoma"/>
        <family val="2"/>
      </rPr>
      <t>DATA:</t>
    </r>
    <r>
      <rPr>
        <sz val="8"/>
        <rFont val="Tahoma"/>
        <family val="2"/>
      </rPr>
      <t xml:space="preserve">
- Product 1 (Barcode: 6789, Name: Lipovitan, Price: 10K, Quantity: 2)
 - Product 2 (Barcode: 2204, Name: Bò húc, Price: 13K, Quantity: 1)</t>
    </r>
  </si>
  <si>
    <r>
      <rPr>
        <b/>
        <sz val="8"/>
        <rFont val="Tahoma"/>
        <family val="2"/>
      </rPr>
      <t xml:space="preserve">ENVINROMENT: </t>
    </r>
    <r>
      <rPr>
        <sz val="8"/>
        <rFont val="Tahoma"/>
        <family val="2"/>
      </rPr>
      <t xml:space="preserve">
- The printer is connected and functioning correctly, the barcode reader is malfuntioning
- The card-reader/payment gateway device, is connected and functioning correctly
- The cashier is logged into the system (appropriate authorization)
- The POS system is available to process the new order
</t>
    </r>
    <r>
      <rPr>
        <b/>
        <sz val="8"/>
        <rFont val="Tahoma"/>
        <family val="2"/>
      </rPr>
      <t>DATA:</t>
    </r>
    <r>
      <rPr>
        <sz val="8"/>
        <rFont val="Tahoma"/>
        <family val="2"/>
      </rPr>
      <t xml:space="preserve">
- Product 1 (Barcode: 6789, Name: Lipovitan, Price: 10K, Quantity: 2)
 - Product 2 (Barcode: 2204, Name: Bò húc, Price: 13K, Quantity: 1)</t>
    </r>
  </si>
  <si>
    <t xml:space="preserve">1. The cashier initiates the “Create an order” use case by selecting the menu “Create new order” on the system
2. The cashier asks the customer if he/she would like to record his/her purchase for membership benefits (by asking the customer the phone number)
3. The casher manually enters the following products details including the product code and quantity via GUI
- Product 1 (Barcode: 6789, Name: Lipovitan, Price: 10K, Quantity: 2)
- Product 2 (Barcode: 2204, Name: Bò húc, Price: 13K, Quantity: 1)
4. After inputing all of the desired products, the casher asks the customer for the preferred payment method (cash, wallet, card)
5. The customer chooses the “Cash” payment option
6. The cashier confirms the payment and finalizes the order
</t>
  </si>
  <si>
    <r>
      <t xml:space="preserve">3.1 For each manually input product, the system identifies the product details: id, name, price, quantity, promotion (if any) and adds the item into the order
3.2 The system calculates the total order amount at whole: </t>
    </r>
    <r>
      <rPr>
        <b/>
        <sz val="8"/>
        <color rgb="FFFF0000"/>
        <rFont val="Tahoma"/>
        <family val="2"/>
      </rPr>
      <t>33K VNĐ</t>
    </r>
    <r>
      <rPr>
        <sz val="8"/>
        <rFont val="Tahoma"/>
        <family val="2"/>
      </rPr>
      <t xml:space="preserve">
6. The system updates the inventory accordingly, generates/</t>
    </r>
    <r>
      <rPr>
        <b/>
        <sz val="8"/>
        <color rgb="FFFF0000"/>
        <rFont val="Tahoma"/>
        <family val="2"/>
      </rPr>
      <t>prints the receipt</t>
    </r>
    <r>
      <rPr>
        <sz val="8"/>
        <rFont val="Tahoma"/>
        <family val="2"/>
      </rPr>
      <t xml:space="preserve">/bill and returns to the customer, update membership benefits (if any) 
</t>
    </r>
  </si>
  <si>
    <t>Pass</t>
  </si>
  <si>
    <t>Jul-25.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</si>
</sst>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18">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8"/>
      <color rgb="FFFF0000"/>
      <name val="Tahoma"/>
      <family val="2"/>
    </font>
  </fonts>
  <fills count="1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59999389629810485"/>
        <bgColor indexed="26"/>
      </patternFill>
    </fill>
    <fill>
      <patternFill patternType="solid">
        <fgColor rgb="FF00B0F0"/>
        <bgColor indexed="64"/>
      </patternFill>
    </fill>
  </fills>
  <borders count="62">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bottom/>
      <diagonal/>
    </border>
    <border>
      <left/>
      <right style="thin">
        <color indexed="64"/>
      </right>
      <top/>
      <bottom/>
      <diagonal/>
    </border>
    <border>
      <left style="thin">
        <color indexed="64"/>
      </left>
      <right/>
      <top style="medium">
        <color indexed="64"/>
      </top>
      <bottom style="thin">
        <color indexed="8"/>
      </bottom>
      <diagonal/>
    </border>
    <border>
      <left/>
      <right/>
      <top style="medium">
        <color indexed="64"/>
      </top>
      <bottom style="thin">
        <color indexed="8"/>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167">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49" fontId="3" fillId="0" borderId="0" xfId="1" applyNumberFormat="1" applyFont="1"/>
    <xf numFmtId="0" fontId="5" fillId="2" borderId="14" xfId="2" applyFont="1" applyFill="1" applyBorder="1" applyAlignment="1">
      <alignment horizontal="left" wrapText="1"/>
    </xf>
    <xf numFmtId="0" fontId="3" fillId="2" borderId="24" xfId="1" applyFont="1" applyFill="1" applyBorder="1" applyAlignment="1">
      <alignment horizontal="center" vertical="center"/>
    </xf>
    <xf numFmtId="0" fontId="3" fillId="0" borderId="26" xfId="1" applyFont="1" applyBorder="1"/>
    <xf numFmtId="0" fontId="4" fillId="0" borderId="0" xfId="1" applyFont="1" applyAlignment="1">
      <alignment horizontal="left"/>
    </xf>
    <xf numFmtId="164" fontId="6" fillId="3" borderId="27" xfId="1" applyNumberFormat="1" applyFont="1" applyFill="1" applyBorder="1" applyAlignment="1">
      <alignment horizontal="center" vertical="center"/>
    </xf>
    <xf numFmtId="0" fontId="7" fillId="4" borderId="28" xfId="1" applyFont="1" applyFill="1" applyBorder="1" applyAlignment="1">
      <alignment horizontal="left"/>
    </xf>
    <xf numFmtId="0" fontId="8" fillId="4" borderId="28" xfId="1" applyFont="1" applyFill="1" applyBorder="1"/>
    <xf numFmtId="0" fontId="8" fillId="4" borderId="28" xfId="1" applyFont="1" applyFill="1" applyBorder="1" applyAlignment="1">
      <alignment horizontal="right"/>
    </xf>
    <xf numFmtId="0" fontId="7" fillId="4" borderId="28" xfId="1" applyFont="1" applyFill="1" applyBorder="1" applyAlignment="1">
      <alignment vertical="top" textRotation="180"/>
    </xf>
    <xf numFmtId="0" fontId="7" fillId="4" borderId="29" xfId="1" applyFont="1" applyFill="1" applyBorder="1" applyAlignment="1">
      <alignment vertical="top" textRotation="180"/>
    </xf>
    <xf numFmtId="0" fontId="4" fillId="0" borderId="0" xfId="1" applyFont="1"/>
    <xf numFmtId="0" fontId="7" fillId="4" borderId="30" xfId="1" applyFont="1" applyFill="1" applyBorder="1" applyAlignment="1">
      <alignment vertical="center"/>
    </xf>
    <xf numFmtId="0" fontId="7" fillId="4" borderId="36"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0" xfId="1" applyFont="1" applyFill="1" applyBorder="1" applyAlignment="1">
      <alignment vertical="top"/>
    </xf>
    <xf numFmtId="0" fontId="7" fillId="4" borderId="36" xfId="1" applyFont="1" applyFill="1" applyBorder="1" applyAlignment="1">
      <alignment vertical="top"/>
    </xf>
    <xf numFmtId="0" fontId="3" fillId="0" borderId="47" xfId="1" applyFont="1" applyBorder="1" applyAlignment="1">
      <alignment horizontal="left"/>
    </xf>
    <xf numFmtId="0" fontId="11" fillId="0" borderId="37" xfId="1" applyFont="1" applyBorder="1" applyAlignment="1">
      <alignment horizontal="left"/>
    </xf>
    <xf numFmtId="0" fontId="3" fillId="0" borderId="37" xfId="1" applyFont="1" applyBorder="1"/>
    <xf numFmtId="0" fontId="7" fillId="4" borderId="49" xfId="1" applyFont="1" applyFill="1" applyBorder="1" applyAlignment="1">
      <alignment vertical="top"/>
    </xf>
    <xf numFmtId="0" fontId="3" fillId="0" borderId="42" xfId="1" applyFont="1" applyBorder="1"/>
    <xf numFmtId="0" fontId="7" fillId="0" borderId="0" xfId="1" applyFont="1" applyAlignment="1">
      <alignment vertical="top"/>
    </xf>
    <xf numFmtId="0" fontId="0" fillId="0" borderId="0" xfId="0" applyAlignment="1"/>
    <xf numFmtId="0" fontId="0" fillId="0" borderId="37" xfId="0" applyBorder="1"/>
    <xf numFmtId="0" fontId="1" fillId="8" borderId="37" xfId="0" applyFont="1" applyFill="1" applyBorder="1"/>
    <xf numFmtId="0" fontId="0" fillId="8" borderId="37" xfId="0" applyFill="1" applyBorder="1"/>
    <xf numFmtId="0" fontId="0" fillId="0" borderId="37" xfId="0" applyBorder="1" applyAlignment="1">
      <alignment horizontal="center"/>
    </xf>
    <xf numFmtId="0" fontId="14" fillId="9" borderId="50" xfId="3" applyFont="1" applyFill="1" applyBorder="1" applyAlignment="1">
      <alignment horizontal="left" vertical="top" wrapText="1"/>
    </xf>
    <xf numFmtId="0" fontId="3" fillId="9" borderId="50" xfId="0" applyFont="1" applyFill="1" applyBorder="1" applyAlignment="1">
      <alignment horizontal="left" vertical="top" wrapText="1"/>
    </xf>
    <xf numFmtId="0" fontId="3" fillId="9" borderId="50"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0" xfId="2" applyFont="1" applyFill="1" applyBorder="1" applyAlignment="1">
      <alignment horizontal="left" vertical="top" wrapText="1"/>
    </xf>
    <xf numFmtId="0" fontId="3" fillId="9" borderId="50" xfId="2" applyFont="1" applyFill="1" applyBorder="1" applyAlignment="1">
      <alignment horizontal="left" vertical="top" wrapText="1"/>
    </xf>
    <xf numFmtId="2" fontId="3" fillId="9" borderId="50"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0" xfId="2" applyFont="1" applyFill="1" applyBorder="1" applyAlignment="1">
      <alignment horizontal="center" vertical="center" wrapText="1"/>
    </xf>
    <xf numFmtId="0" fontId="15" fillId="10" borderId="50" xfId="2" applyFont="1" applyFill="1" applyBorder="1" applyAlignment="1">
      <alignment horizontal="center" vertical="center" wrapText="1"/>
    </xf>
    <xf numFmtId="0" fontId="3" fillId="11" borderId="50" xfId="2" applyFont="1" applyFill="1" applyBorder="1" applyAlignment="1">
      <alignment vertical="top" wrapText="1"/>
    </xf>
    <xf numFmtId="0" fontId="3" fillId="12" borderId="50" xfId="0" applyFont="1" applyFill="1" applyBorder="1" applyAlignment="1">
      <alignment vertical="top"/>
    </xf>
    <xf numFmtId="0" fontId="3" fillId="12" borderId="50" xfId="0" applyFont="1" applyFill="1" applyBorder="1" applyAlignment="1">
      <alignment vertical="top" wrapText="1"/>
    </xf>
    <xf numFmtId="16" fontId="3" fillId="12" borderId="50" xfId="0" applyNumberFormat="1" applyFont="1" applyFill="1" applyBorder="1" applyAlignment="1">
      <alignment vertical="top"/>
    </xf>
    <xf numFmtId="0" fontId="3" fillId="12" borderId="50" xfId="0" applyFont="1" applyFill="1" applyBorder="1" applyAlignment="1">
      <alignment horizontal="left" vertical="top"/>
    </xf>
    <xf numFmtId="0" fontId="3" fillId="12" borderId="50" xfId="0" applyFont="1" applyFill="1" applyBorder="1" applyAlignment="1">
      <alignment horizontal="left" vertical="top" wrapText="1"/>
    </xf>
    <xf numFmtId="0" fontId="3" fillId="0" borderId="50" xfId="0" applyFont="1" applyBorder="1" applyAlignment="1">
      <alignment horizontal="left" vertical="top" wrapText="1"/>
    </xf>
    <xf numFmtId="0" fontId="3" fillId="11" borderId="50" xfId="2" applyFont="1" applyFill="1" applyBorder="1" applyAlignment="1">
      <alignment horizontal="left" vertical="top" wrapText="1"/>
    </xf>
    <xf numFmtId="0" fontId="3" fillId="0" borderId="51" xfId="0" applyFont="1" applyBorder="1" applyAlignment="1">
      <alignment horizontal="left" vertical="top" wrapText="1"/>
    </xf>
    <xf numFmtId="16" fontId="3" fillId="12" borderId="50" xfId="0" applyNumberFormat="1" applyFont="1" applyFill="1" applyBorder="1" applyAlignment="1">
      <alignment horizontal="left" vertical="top"/>
    </xf>
    <xf numFmtId="0" fontId="4" fillId="5" borderId="10" xfId="1" applyFont="1" applyFill="1" applyBorder="1" applyAlignment="1">
      <alignment horizontal="left" vertical="center"/>
    </xf>
    <xf numFmtId="0" fontId="3" fillId="5" borderId="11" xfId="1" applyFont="1" applyFill="1" applyBorder="1" applyAlignment="1">
      <alignment horizontal="center" vertical="center"/>
    </xf>
    <xf numFmtId="0" fontId="3" fillId="5" borderId="12"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10" xfId="1" applyFont="1" applyFill="1" applyBorder="1" applyAlignment="1">
      <alignment vertical="center"/>
    </xf>
    <xf numFmtId="0" fontId="3" fillId="5" borderId="11" xfId="1" applyFont="1" applyFill="1" applyBorder="1" applyAlignment="1">
      <alignment vertical="center"/>
    </xf>
    <xf numFmtId="0" fontId="10" fillId="5" borderId="11" xfId="1" applyFont="1" applyFill="1" applyBorder="1" applyAlignment="1">
      <alignment vertical="center"/>
    </xf>
    <xf numFmtId="0" fontId="3" fillId="5" borderId="46" xfId="1" applyFont="1" applyFill="1" applyBorder="1" applyAlignment="1">
      <alignment horizontal="right" vertical="center"/>
    </xf>
    <xf numFmtId="0" fontId="4"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0" borderId="47" xfId="1" applyFont="1" applyBorder="1" applyAlignment="1">
      <alignment horizontal="center" vertical="center"/>
    </xf>
    <xf numFmtId="0" fontId="3" fillId="0" borderId="48" xfId="1" applyFont="1" applyBorder="1" applyAlignment="1">
      <alignment horizontal="center" vertical="center"/>
    </xf>
    <xf numFmtId="0" fontId="3" fillId="0" borderId="37" xfId="1" applyFont="1" applyBorder="1" applyAlignment="1">
      <alignment horizontal="center" vertical="center"/>
    </xf>
    <xf numFmtId="0" fontId="3" fillId="0" borderId="38" xfId="1" applyFont="1" applyBorder="1" applyAlignment="1">
      <alignment horizontal="center" vertical="center"/>
    </xf>
    <xf numFmtId="165" fontId="3" fillId="0" borderId="37" xfId="1" applyNumberFormat="1" applyFont="1" applyBorder="1" applyAlignment="1">
      <alignment vertical="center" textRotation="255"/>
    </xf>
    <xf numFmtId="165" fontId="3" fillId="0" borderId="38" xfId="1" applyNumberFormat="1" applyFont="1" applyBorder="1" applyAlignment="1">
      <alignment vertical="center" textRotation="255"/>
    </xf>
    <xf numFmtId="0" fontId="3" fillId="0" borderId="42" xfId="1" applyFont="1" applyBorder="1" applyAlignment="1">
      <alignment vertical="center" textRotation="255"/>
    </xf>
    <xf numFmtId="0" fontId="3" fillId="0" borderId="43" xfId="1" applyFont="1" applyBorder="1" applyAlignment="1">
      <alignment vertical="center" textRotation="255"/>
    </xf>
    <xf numFmtId="0" fontId="4" fillId="5" borderId="31" xfId="1" applyFont="1" applyFill="1" applyBorder="1" applyAlignment="1">
      <alignment vertical="center"/>
    </xf>
    <xf numFmtId="0" fontId="4" fillId="5" borderId="32" xfId="1" applyFont="1" applyFill="1" applyBorder="1" applyAlignment="1">
      <alignment vertical="center"/>
    </xf>
    <xf numFmtId="0" fontId="3" fillId="5" borderId="33" xfId="1" applyFont="1" applyFill="1" applyBorder="1" applyAlignment="1">
      <alignment horizontal="right" vertical="center"/>
    </xf>
    <xf numFmtId="0" fontId="3" fillId="6" borderId="34" xfId="1" applyFont="1" applyFill="1" applyBorder="1" applyAlignment="1">
      <alignment horizontal="left" vertical="center"/>
    </xf>
    <xf numFmtId="0" fontId="9" fillId="0" borderId="34" xfId="1" applyFont="1" applyBorder="1" applyAlignment="1">
      <alignment horizontal="center" vertical="center"/>
    </xf>
    <xf numFmtId="0" fontId="9" fillId="0" borderId="35" xfId="1" applyFont="1" applyBorder="1" applyAlignment="1">
      <alignment horizontal="center" vertical="center"/>
    </xf>
    <xf numFmtId="0" fontId="3" fillId="6" borderId="37" xfId="1" applyFont="1" applyFill="1" applyBorder="1" applyAlignment="1">
      <alignment horizontal="left" vertical="center"/>
    </xf>
    <xf numFmtId="0" fontId="9" fillId="0" borderId="37" xfId="1" applyFont="1" applyBorder="1" applyAlignment="1">
      <alignment horizontal="center" vertical="center"/>
    </xf>
    <xf numFmtId="0" fontId="9" fillId="0" borderId="38" xfId="1" applyFont="1" applyBorder="1" applyAlignment="1">
      <alignment horizontal="center" vertical="center"/>
    </xf>
    <xf numFmtId="0" fontId="3" fillId="6" borderId="37" xfId="1" applyFont="1" applyFill="1" applyBorder="1" applyAlignment="1">
      <alignment vertical="center"/>
    </xf>
    <xf numFmtId="0" fontId="4" fillId="5" borderId="31" xfId="1" applyFont="1" applyFill="1" applyBorder="1" applyAlignment="1">
      <alignment horizontal="left" vertical="center"/>
    </xf>
    <xf numFmtId="0" fontId="3" fillId="5" borderId="32" xfId="1" applyFont="1" applyFill="1" applyBorder="1" applyAlignment="1">
      <alignment horizontal="center" vertical="center"/>
    </xf>
    <xf numFmtId="0" fontId="0" fillId="0" borderId="37" xfId="0" applyBorder="1" applyAlignment="1">
      <alignment horizontal="right" vertical="center"/>
    </xf>
    <xf numFmtId="0" fontId="0" fillId="0" borderId="37" xfId="0" applyBorder="1" applyAlignment="1">
      <alignment horizontal="left" vertical="top" wrapText="1"/>
    </xf>
    <xf numFmtId="0" fontId="0" fillId="0" borderId="37" xfId="0" applyBorder="1" applyAlignment="1">
      <alignment horizontal="left" vertical="top"/>
    </xf>
    <xf numFmtId="0" fontId="1" fillId="7" borderId="37" xfId="0" applyFont="1" applyFill="1" applyBorder="1" applyAlignment="1">
      <alignment horizontal="center"/>
    </xf>
    <xf numFmtId="0" fontId="1" fillId="7" borderId="37" xfId="0" applyFont="1" applyFill="1" applyBorder="1" applyAlignment="1">
      <alignment horizontal="center"/>
    </xf>
    <xf numFmtId="0" fontId="0" fillId="8" borderId="37" xfId="0" applyFill="1" applyBorder="1" applyAlignment="1">
      <alignment horizontal="center"/>
    </xf>
    <xf numFmtId="0" fontId="0" fillId="0" borderId="0" xfId="0" applyAlignment="1">
      <alignment horizontal="center"/>
    </xf>
    <xf numFmtId="0" fontId="0" fillId="0" borderId="37" xfId="0" applyFill="1" applyBorder="1" applyAlignment="1">
      <alignment horizontal="center"/>
    </xf>
    <xf numFmtId="0" fontId="0" fillId="0" borderId="37" xfId="0" applyFill="1" applyBorder="1"/>
    <xf numFmtId="0" fontId="3" fillId="5" borderId="11" xfId="1" applyFont="1" applyFill="1" applyBorder="1" applyAlignment="1">
      <alignment horizontal="right" vertical="center"/>
    </xf>
    <xf numFmtId="0" fontId="3" fillId="5" borderId="12" xfId="1" applyFont="1" applyFill="1" applyBorder="1" applyAlignment="1">
      <alignment horizontal="right" vertical="center"/>
    </xf>
    <xf numFmtId="0" fontId="3" fillId="5" borderId="37" xfId="1" applyFont="1" applyFill="1" applyBorder="1" applyAlignment="1">
      <alignment horizontal="right" vertical="center"/>
    </xf>
    <xf numFmtId="0" fontId="4" fillId="13" borderId="10" xfId="1" applyFont="1" applyFill="1" applyBorder="1" applyAlignment="1">
      <alignment horizontal="left" vertical="center"/>
    </xf>
    <xf numFmtId="0" fontId="3" fillId="13" borderId="11" xfId="1" applyFont="1" applyFill="1" applyBorder="1" applyAlignment="1">
      <alignment horizontal="center" vertical="center"/>
    </xf>
    <xf numFmtId="0" fontId="3" fillId="13" borderId="12" xfId="1" applyFont="1" applyFill="1" applyBorder="1" applyAlignment="1">
      <alignment horizontal="right" vertical="center"/>
    </xf>
    <xf numFmtId="0" fontId="4" fillId="5" borderId="37" xfId="1" applyFont="1" applyFill="1" applyBorder="1" applyAlignment="1">
      <alignment horizontal="left" vertical="center"/>
    </xf>
    <xf numFmtId="0" fontId="3" fillId="5" borderId="37" xfId="1" applyFont="1" applyFill="1" applyBorder="1" applyAlignment="1">
      <alignment horizontal="center" vertical="center"/>
    </xf>
    <xf numFmtId="0" fontId="3" fillId="5" borderId="37" xfId="1" quotePrefix="1" applyFont="1" applyFill="1" applyBorder="1" applyAlignment="1">
      <alignment horizontal="right" vertical="center"/>
    </xf>
    <xf numFmtId="0" fontId="0" fillId="0" borderId="37" xfId="0" applyFill="1" applyBorder="1" applyAlignment="1">
      <alignment horizontal="right" vertical="center"/>
    </xf>
    <xf numFmtId="0" fontId="0" fillId="0" borderId="37" xfId="0" applyBorder="1" applyAlignment="1">
      <alignment horizontal="right"/>
    </xf>
    <xf numFmtId="0" fontId="0" fillId="13" borderId="37" xfId="0" applyFill="1" applyBorder="1" applyAlignment="1">
      <alignment horizontal="center"/>
    </xf>
    <xf numFmtId="0" fontId="1" fillId="14" borderId="37" xfId="0" applyFont="1" applyFill="1" applyBorder="1" applyAlignment="1">
      <alignment horizontal="center"/>
    </xf>
    <xf numFmtId="0" fontId="1" fillId="16" borderId="37" xfId="0" applyFont="1" applyFill="1" applyBorder="1" applyAlignment="1">
      <alignment horizontal="center"/>
    </xf>
    <xf numFmtId="0" fontId="1" fillId="7" borderId="37" xfId="0" applyFont="1" applyFill="1" applyBorder="1" applyAlignment="1">
      <alignment horizontal="center" vertical="top"/>
    </xf>
    <xf numFmtId="0" fontId="1" fillId="14" borderId="37" xfId="0" applyFont="1" applyFill="1" applyBorder="1" applyAlignment="1">
      <alignment horizontal="center" vertical="top"/>
    </xf>
    <xf numFmtId="0" fontId="4" fillId="13" borderId="55" xfId="1" applyFont="1" applyFill="1" applyBorder="1" applyAlignment="1">
      <alignment horizontal="left" vertical="center"/>
    </xf>
    <xf numFmtId="0" fontId="4" fillId="13" borderId="0" xfId="1" applyFont="1" applyFill="1" applyBorder="1" applyAlignment="1">
      <alignment horizontal="left" vertical="center"/>
    </xf>
    <xf numFmtId="0" fontId="4" fillId="13" borderId="56" xfId="1" applyFont="1" applyFill="1" applyBorder="1" applyAlignment="1">
      <alignment horizontal="left" vertical="center"/>
    </xf>
    <xf numFmtId="0" fontId="17" fillId="5" borderId="10" xfId="1" applyFont="1" applyFill="1" applyBorder="1" applyAlignment="1">
      <alignment horizontal="right" vertical="center"/>
    </xf>
    <xf numFmtId="0" fontId="17" fillId="5" borderId="11" xfId="1" applyFont="1" applyFill="1" applyBorder="1" applyAlignment="1">
      <alignment horizontal="right" vertical="center"/>
    </xf>
    <xf numFmtId="0" fontId="17" fillId="5" borderId="12" xfId="1" applyFont="1" applyFill="1" applyBorder="1" applyAlignment="1">
      <alignment horizontal="right" vertical="center"/>
    </xf>
    <xf numFmtId="0" fontId="3" fillId="0" borderId="59" xfId="1" applyFont="1" applyBorder="1" applyAlignment="1">
      <alignment horizontal="left" vertical="center"/>
    </xf>
    <xf numFmtId="0" fontId="3" fillId="0" borderId="60" xfId="1" applyFont="1" applyBorder="1" applyAlignment="1">
      <alignment horizontal="left" vertical="center"/>
    </xf>
    <xf numFmtId="0" fontId="3" fillId="0" borderId="61" xfId="1" applyFont="1" applyBorder="1" applyAlignment="1">
      <alignment horizontal="left" vertical="center"/>
    </xf>
    <xf numFmtId="0" fontId="3" fillId="0" borderId="10" xfId="1" applyFont="1" applyBorder="1" applyAlignment="1">
      <alignment horizontal="left" vertical="center"/>
    </xf>
    <xf numFmtId="0" fontId="3" fillId="0" borderId="11" xfId="1" applyFont="1" applyBorder="1" applyAlignment="1">
      <alignment horizontal="left" vertical="center"/>
    </xf>
    <xf numFmtId="0" fontId="3" fillId="0" borderId="12" xfId="1" applyFont="1" applyBorder="1" applyAlignment="1">
      <alignment horizontal="left" vertical="center"/>
    </xf>
    <xf numFmtId="0" fontId="3" fillId="0" borderId="39" xfId="1" applyFont="1" applyBorder="1" applyAlignment="1">
      <alignment horizontal="left" vertical="center"/>
    </xf>
    <xf numFmtId="0" fontId="3" fillId="0" borderId="40" xfId="1" applyFont="1" applyBorder="1" applyAlignment="1">
      <alignment horizontal="left" vertical="center"/>
    </xf>
    <xf numFmtId="0" fontId="3" fillId="0" borderId="41" xfId="1" applyFont="1" applyBorder="1" applyAlignment="1">
      <alignment horizontal="left" vertical="center"/>
    </xf>
    <xf numFmtId="0" fontId="3" fillId="2" borderId="19" xfId="1" applyFont="1" applyFill="1" applyBorder="1" applyAlignment="1">
      <alignment horizontal="center" vertical="center"/>
    </xf>
    <xf numFmtId="0" fontId="3" fillId="2" borderId="20" xfId="1" applyFont="1" applyFill="1" applyBorder="1" applyAlignment="1">
      <alignment horizontal="center" vertical="center"/>
    </xf>
    <xf numFmtId="0" fontId="3" fillId="2" borderId="21" xfId="1" applyFont="1" applyFill="1" applyBorder="1" applyAlignment="1">
      <alignment horizontal="center" vertical="center"/>
    </xf>
    <xf numFmtId="0" fontId="3" fillId="2" borderId="22" xfId="1" applyFont="1" applyFill="1" applyBorder="1" applyAlignment="1">
      <alignment horizontal="center" vertical="center"/>
    </xf>
    <xf numFmtId="0" fontId="3" fillId="2" borderId="23" xfId="1" applyFont="1" applyFill="1" applyBorder="1" applyAlignment="1">
      <alignment horizontal="center" vertical="center"/>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49" fontId="4" fillId="15" borderId="3" xfId="2" applyNumberFormat="1" applyFont="1" applyFill="1" applyBorder="1" applyAlignment="1">
      <alignment horizontal="left" vertical="center" wrapText="1"/>
    </xf>
    <xf numFmtId="0" fontId="4" fillId="2" borderId="10" xfId="2" applyFont="1" applyFill="1" applyBorder="1" applyAlignment="1">
      <alignment horizontal="left" wrapText="1"/>
    </xf>
    <xf numFmtId="0" fontId="4" fillId="2" borderId="11" xfId="2" applyFont="1" applyFill="1" applyBorder="1" applyAlignment="1">
      <alignment horizontal="left" wrapText="1"/>
    </xf>
    <xf numFmtId="0" fontId="4" fillId="2" borderId="12" xfId="2" applyFont="1" applyFill="1" applyBorder="1" applyAlignment="1">
      <alignment horizontal="left" wrapText="1"/>
    </xf>
    <xf numFmtId="0" fontId="3" fillId="2" borderId="15" xfId="2" applyFont="1" applyFill="1" applyBorder="1" applyAlignment="1">
      <alignment horizontal="center" vertical="center" wrapText="1"/>
    </xf>
    <xf numFmtId="0" fontId="3" fillId="2" borderId="14" xfId="2" applyFont="1" applyFill="1" applyBorder="1" applyAlignment="1">
      <alignment horizontal="center" vertical="center" wrapText="1"/>
    </xf>
    <xf numFmtId="0" fontId="3" fillId="2" borderId="16" xfId="2" applyFont="1" applyFill="1" applyBorder="1" applyAlignment="1">
      <alignment horizontal="center" vertical="center" wrapText="1"/>
    </xf>
    <xf numFmtId="49" fontId="4" fillId="15" borderId="58" xfId="2" applyNumberFormat="1" applyFont="1" applyFill="1" applyBorder="1" applyAlignment="1">
      <alignment horizontal="left" vertical="center"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3"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15"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4" fillId="15" borderId="4" xfId="2" applyNumberFormat="1" applyFont="1" applyFill="1" applyBorder="1" applyAlignment="1">
      <alignment horizontal="left" vertical="center" wrapText="1"/>
    </xf>
    <xf numFmtId="49" fontId="4" fillId="15" borderId="5" xfId="2" applyNumberFormat="1" applyFont="1" applyFill="1" applyBorder="1" applyAlignment="1">
      <alignment horizontal="left" vertical="center" wrapText="1"/>
    </xf>
    <xf numFmtId="49" fontId="4" fillId="15" borderId="57" xfId="2" applyNumberFormat="1" applyFont="1" applyFill="1" applyBorder="1" applyAlignment="1">
      <alignment horizontal="left" vertical="center" wrapText="1"/>
    </xf>
    <xf numFmtId="0" fontId="1" fillId="0" borderId="0" xfId="0" applyFont="1" applyAlignment="1">
      <alignment horizontal="center"/>
    </xf>
    <xf numFmtId="0" fontId="1" fillId="7" borderId="37" xfId="0" applyFont="1" applyFill="1" applyBorder="1" applyAlignment="1">
      <alignment horizontal="center"/>
    </xf>
    <xf numFmtId="0" fontId="1" fillId="7" borderId="37" xfId="0" applyFont="1" applyFill="1" applyBorder="1" applyAlignment="1">
      <alignment horizontal="center" vertical="center" wrapText="1"/>
    </xf>
    <xf numFmtId="0" fontId="1" fillId="7" borderId="37" xfId="0" applyFont="1" applyFill="1" applyBorder="1" applyAlignment="1">
      <alignment horizontal="center" vertical="center"/>
    </xf>
    <xf numFmtId="0" fontId="3" fillId="0" borderId="52" xfId="0" applyFont="1" applyBorder="1" applyAlignment="1">
      <alignment horizontal="left" vertical="top" wrapText="1"/>
    </xf>
    <xf numFmtId="0" fontId="3" fillId="0" borderId="53" xfId="0" applyFont="1" applyBorder="1" applyAlignment="1">
      <alignment horizontal="left" vertical="top" wrapText="1"/>
    </xf>
    <xf numFmtId="0" fontId="3" fillId="0" borderId="54" xfId="0" applyFont="1" applyBorder="1" applyAlignment="1">
      <alignment horizontal="left" vertical="top" wrapText="1"/>
    </xf>
    <xf numFmtId="0" fontId="3" fillId="12" borderId="50" xfId="0" quotePrefix="1" applyFont="1" applyFill="1" applyBorder="1" applyAlignment="1">
      <alignment vertical="top" wrapText="1"/>
    </xf>
    <xf numFmtId="16" fontId="3" fillId="12" borderId="50" xfId="0" quotePrefix="1" applyNumberFormat="1" applyFont="1" applyFill="1" applyBorder="1" applyAlignment="1">
      <alignment vertical="top"/>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2"/>
  <sheetViews>
    <sheetView zoomScale="160" zoomScaleNormal="160" workbookViewId="0">
      <selection activeCell="L15" sqref="L15"/>
    </sheetView>
  </sheetViews>
  <sheetFormatPr defaultColWidth="9" defaultRowHeight="10.5"/>
  <cols>
    <col min="1" max="1" width="8.140625" style="3" customWidth="1"/>
    <col min="2" max="2" width="13.28515625" style="8" customWidth="1"/>
    <col min="3" max="3" width="12.7109375" style="3" customWidth="1"/>
    <col min="4" max="4" width="13.85546875" style="19"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31.5" customHeight="1" thickBot="1">
      <c r="A2" s="151" t="s">
        <v>0</v>
      </c>
      <c r="B2" s="152"/>
      <c r="C2" s="135" t="s">
        <v>70</v>
      </c>
      <c r="D2" s="135"/>
      <c r="E2" s="135"/>
      <c r="F2" s="153" t="s">
        <v>1</v>
      </c>
      <c r="G2" s="154"/>
      <c r="H2" s="154"/>
      <c r="I2" s="154"/>
      <c r="J2" s="154"/>
      <c r="K2" s="154"/>
      <c r="L2" s="155" t="s">
        <v>73</v>
      </c>
      <c r="M2" s="135"/>
      <c r="N2" s="135"/>
      <c r="O2" s="135"/>
      <c r="P2" s="135"/>
      <c r="Q2" s="135"/>
      <c r="R2" s="135"/>
      <c r="S2" s="135"/>
      <c r="T2" s="156"/>
      <c r="V2" s="4"/>
    </row>
    <row r="3" spans="1:22" ht="13.5" customHeight="1" thickBot="1">
      <c r="A3" s="133" t="s">
        <v>2</v>
      </c>
      <c r="B3" s="134"/>
      <c r="C3" s="135" t="s">
        <v>71</v>
      </c>
      <c r="D3" s="135"/>
      <c r="E3" s="135"/>
      <c r="F3" s="136" t="s">
        <v>3</v>
      </c>
      <c r="G3" s="137"/>
      <c r="H3" s="137"/>
      <c r="I3" s="137"/>
      <c r="J3" s="137"/>
      <c r="K3" s="138"/>
      <c r="L3" s="157" t="s">
        <v>71</v>
      </c>
      <c r="M3" s="142"/>
      <c r="N3" s="142"/>
      <c r="O3" s="142"/>
      <c r="P3" s="142"/>
      <c r="Q3" s="142"/>
      <c r="R3" s="142"/>
      <c r="S3" s="142"/>
      <c r="T3" s="142"/>
    </row>
    <row r="4" spans="1:22" ht="17.25" customHeight="1" thickBot="1">
      <c r="A4" s="133" t="s">
        <v>4</v>
      </c>
      <c r="B4" s="134"/>
      <c r="C4" s="135" t="s">
        <v>72</v>
      </c>
      <c r="D4" s="135"/>
      <c r="E4" s="5"/>
      <c r="F4" s="136" t="s">
        <v>5</v>
      </c>
      <c r="G4" s="137"/>
      <c r="H4" s="137"/>
      <c r="I4" s="137"/>
      <c r="J4" s="137"/>
      <c r="K4" s="138"/>
      <c r="L4" s="139">
        <f xml:space="preserve"> IF([1]FunctionList!E6&lt;&gt;"N/A",SUM(C4*[1]FunctionList!E6/1000,- O7),"N/A")</f>
        <v>-3.0999999999999996</v>
      </c>
      <c r="M4" s="140"/>
      <c r="N4" s="140"/>
      <c r="O4" s="140"/>
      <c r="P4" s="140"/>
      <c r="Q4" s="140"/>
      <c r="R4" s="140"/>
      <c r="S4" s="140"/>
      <c r="T4" s="141"/>
      <c r="V4" s="4"/>
    </row>
    <row r="5" spans="1:22" ht="17.25" customHeight="1">
      <c r="A5" s="133" t="s">
        <v>6</v>
      </c>
      <c r="B5" s="134"/>
      <c r="C5" s="142" t="s">
        <v>74</v>
      </c>
      <c r="D5" s="142"/>
      <c r="E5" s="142"/>
      <c r="F5" s="142"/>
      <c r="G5" s="142"/>
      <c r="H5" s="142"/>
      <c r="I5" s="142"/>
      <c r="J5" s="142"/>
      <c r="K5" s="142"/>
      <c r="L5" s="142"/>
      <c r="M5" s="142"/>
      <c r="N5" s="142"/>
      <c r="O5" s="142"/>
      <c r="P5" s="142"/>
      <c r="Q5" s="142"/>
      <c r="R5" s="142"/>
      <c r="S5" s="142"/>
      <c r="T5" s="142"/>
    </row>
    <row r="6" spans="1:22" ht="13.5" customHeight="1">
      <c r="A6" s="143" t="s">
        <v>7</v>
      </c>
      <c r="B6" s="144"/>
      <c r="C6" s="145" t="s">
        <v>8</v>
      </c>
      <c r="D6" s="146"/>
      <c r="E6" s="147"/>
      <c r="F6" s="145" t="s">
        <v>9</v>
      </c>
      <c r="G6" s="146"/>
      <c r="H6" s="146"/>
      <c r="I6" s="146"/>
      <c r="J6" s="146"/>
      <c r="K6" s="148"/>
      <c r="L6" s="146" t="s">
        <v>10</v>
      </c>
      <c r="M6" s="146"/>
      <c r="N6" s="146"/>
      <c r="O6" s="149" t="s">
        <v>11</v>
      </c>
      <c r="P6" s="146"/>
      <c r="Q6" s="146"/>
      <c r="R6" s="146"/>
      <c r="S6" s="146"/>
      <c r="T6" s="150"/>
      <c r="V6" s="4"/>
    </row>
    <row r="7" spans="1:22" ht="13.5" customHeight="1" thickBot="1">
      <c r="A7" s="126">
        <f>COUNTIF(F76:HQ76,"P")</f>
        <v>1</v>
      </c>
      <c r="B7" s="127"/>
      <c r="C7" s="128">
        <f>COUNTIF(F76:HQ76,"F")</f>
        <v>0</v>
      </c>
      <c r="D7" s="129"/>
      <c r="E7" s="127"/>
      <c r="F7" s="128">
        <f>SUM(O7,- A7,- C7)</f>
        <v>9</v>
      </c>
      <c r="G7" s="129"/>
      <c r="H7" s="129"/>
      <c r="I7" s="129"/>
      <c r="J7" s="129"/>
      <c r="K7" s="130"/>
      <c r="L7" s="6">
        <f>COUNTIF(E75:HQ75,"N")</f>
        <v>0</v>
      </c>
      <c r="M7" s="6">
        <f>COUNTIF(E75:HQ75,"A")</f>
        <v>0</v>
      </c>
      <c r="N7" s="6">
        <f>COUNTIF(E75:HQ75,"B")</f>
        <v>2</v>
      </c>
      <c r="O7" s="131">
        <f>COUNTA(E9:HT9)</f>
        <v>10</v>
      </c>
      <c r="P7" s="129"/>
      <c r="Q7" s="129"/>
      <c r="R7" s="129"/>
      <c r="S7" s="129"/>
      <c r="T7" s="132"/>
      <c r="U7" s="7"/>
    </row>
    <row r="8" spans="1:22" ht="11.25" thickBot="1"/>
    <row r="9" spans="1:22" ht="46.5" customHeight="1" thickTop="1" thickBot="1">
      <c r="A9" s="9"/>
      <c r="B9" s="10"/>
      <c r="C9" s="11"/>
      <c r="D9" s="12"/>
      <c r="E9" s="11"/>
      <c r="F9" s="13" t="s">
        <v>12</v>
      </c>
      <c r="G9" s="13" t="s">
        <v>13</v>
      </c>
      <c r="H9" s="13" t="s">
        <v>54</v>
      </c>
      <c r="I9" s="13" t="s">
        <v>58</v>
      </c>
      <c r="J9" s="13" t="s">
        <v>59</v>
      </c>
      <c r="K9" s="13" t="s">
        <v>60</v>
      </c>
      <c r="L9" s="13" t="s">
        <v>61</v>
      </c>
      <c r="M9" s="13" t="s">
        <v>62</v>
      </c>
      <c r="N9" s="13" t="s">
        <v>63</v>
      </c>
      <c r="O9" s="13" t="s">
        <v>64</v>
      </c>
      <c r="P9" s="13"/>
      <c r="Q9" s="13"/>
      <c r="R9" s="13"/>
      <c r="S9" s="13"/>
      <c r="T9" s="14"/>
      <c r="U9" s="15"/>
      <c r="V9" s="4"/>
    </row>
    <row r="10" spans="1:22" ht="13.5" customHeight="1">
      <c r="A10" s="16" t="s">
        <v>14</v>
      </c>
      <c r="B10" s="84" t="s">
        <v>15</v>
      </c>
      <c r="C10" s="85"/>
      <c r="D10" s="76"/>
      <c r="E10" s="57"/>
      <c r="F10" s="78"/>
      <c r="G10" s="78"/>
      <c r="H10" s="78"/>
      <c r="I10" s="78"/>
      <c r="J10" s="78"/>
      <c r="K10" s="78"/>
      <c r="L10" s="78"/>
      <c r="M10" s="78"/>
      <c r="N10" s="78"/>
      <c r="O10" s="78"/>
      <c r="P10" s="78"/>
      <c r="Q10" s="78"/>
      <c r="R10" s="78"/>
      <c r="S10" s="78"/>
      <c r="T10" s="79"/>
    </row>
    <row r="11" spans="1:22" ht="13.5" customHeight="1">
      <c r="A11" s="17"/>
      <c r="B11" s="54"/>
      <c r="C11" s="55"/>
      <c r="D11" s="56" t="s">
        <v>16</v>
      </c>
      <c r="E11" s="57"/>
      <c r="F11" s="81"/>
      <c r="G11" s="81"/>
      <c r="H11" s="81"/>
      <c r="I11" s="81"/>
      <c r="J11" s="81"/>
      <c r="K11" s="81"/>
      <c r="L11" s="81"/>
      <c r="M11" s="81"/>
      <c r="N11" s="81"/>
      <c r="O11" s="81"/>
      <c r="P11" s="81"/>
      <c r="Q11" s="81"/>
      <c r="R11" s="81"/>
      <c r="S11" s="81"/>
      <c r="T11" s="82"/>
      <c r="V11" s="4"/>
    </row>
    <row r="12" spans="1:22" ht="13.5" customHeight="1">
      <c r="A12" s="17"/>
      <c r="B12" s="54"/>
      <c r="C12" s="55"/>
      <c r="D12" s="56"/>
      <c r="E12" s="57"/>
      <c r="F12" s="81"/>
      <c r="G12" s="81"/>
      <c r="H12" s="81"/>
      <c r="I12" s="81"/>
      <c r="J12" s="81"/>
      <c r="K12" s="81"/>
      <c r="L12" s="81"/>
      <c r="M12" s="81"/>
      <c r="N12" s="81"/>
      <c r="O12" s="81"/>
      <c r="P12" s="81"/>
      <c r="Q12" s="81"/>
      <c r="R12" s="81"/>
      <c r="S12" s="81"/>
      <c r="T12" s="82"/>
    </row>
    <row r="13" spans="1:22" ht="13.5" customHeight="1">
      <c r="A13" s="17"/>
      <c r="B13" s="98" t="s">
        <v>75</v>
      </c>
      <c r="C13" s="99"/>
      <c r="D13" s="100"/>
      <c r="E13" s="58"/>
      <c r="F13" s="81"/>
      <c r="G13" s="81"/>
      <c r="H13" s="81"/>
      <c r="I13" s="81"/>
      <c r="J13" s="81"/>
      <c r="K13" s="81"/>
      <c r="L13" s="81"/>
      <c r="M13" s="81"/>
      <c r="N13" s="81"/>
      <c r="O13" s="81"/>
      <c r="P13" s="81"/>
      <c r="Q13" s="81"/>
      <c r="R13" s="81"/>
      <c r="S13" s="81"/>
      <c r="T13" s="82"/>
    </row>
    <row r="14" spans="1:22" ht="13.5" customHeight="1">
      <c r="A14" s="17"/>
      <c r="B14" s="101" t="s">
        <v>76</v>
      </c>
      <c r="C14" s="102"/>
      <c r="D14" s="97"/>
      <c r="E14" s="59"/>
      <c r="F14" s="81"/>
      <c r="G14" s="81"/>
      <c r="H14" s="81"/>
      <c r="I14" s="81"/>
      <c r="J14" s="81"/>
      <c r="K14" s="81"/>
      <c r="L14" s="81"/>
      <c r="M14" s="81"/>
      <c r="N14" s="81"/>
      <c r="O14" s="81"/>
      <c r="P14" s="81"/>
      <c r="Q14" s="81"/>
      <c r="R14" s="81"/>
      <c r="S14" s="81"/>
      <c r="T14" s="82"/>
    </row>
    <row r="15" spans="1:22" ht="13.5" customHeight="1">
      <c r="A15" s="17"/>
      <c r="B15" s="101"/>
      <c r="C15" s="97" t="s">
        <v>77</v>
      </c>
      <c r="D15" s="97" t="s">
        <v>78</v>
      </c>
      <c r="E15" s="59"/>
      <c r="F15" s="81" t="s">
        <v>17</v>
      </c>
      <c r="G15" s="81"/>
      <c r="H15" s="81"/>
      <c r="I15" s="81"/>
      <c r="J15" s="81"/>
      <c r="K15" s="81"/>
      <c r="L15" s="81"/>
      <c r="M15" s="81"/>
      <c r="N15" s="81"/>
      <c r="O15" s="81"/>
      <c r="P15" s="81"/>
      <c r="Q15" s="81"/>
      <c r="R15" s="81"/>
      <c r="S15" s="81"/>
      <c r="T15" s="82"/>
    </row>
    <row r="16" spans="1:22" ht="13.5" customHeight="1">
      <c r="A16" s="17"/>
      <c r="B16" s="101"/>
      <c r="C16" s="97" t="s">
        <v>77</v>
      </c>
      <c r="D16" s="97" t="s">
        <v>121</v>
      </c>
      <c r="E16" s="59"/>
      <c r="F16" s="81"/>
      <c r="G16" s="81" t="s">
        <v>17</v>
      </c>
      <c r="H16" s="81"/>
      <c r="I16" s="81"/>
      <c r="J16" s="81"/>
      <c r="K16" s="81"/>
      <c r="L16" s="81"/>
      <c r="M16" s="81"/>
      <c r="N16" s="81"/>
      <c r="O16" s="81"/>
      <c r="P16" s="81"/>
      <c r="Q16" s="81"/>
      <c r="R16" s="81"/>
      <c r="S16" s="81"/>
      <c r="T16" s="82"/>
    </row>
    <row r="17" spans="1:21" ht="13.5" customHeight="1">
      <c r="A17" s="17"/>
      <c r="B17" s="101"/>
      <c r="C17" s="97" t="s">
        <v>79</v>
      </c>
      <c r="D17" s="97" t="s">
        <v>80</v>
      </c>
      <c r="E17" s="59"/>
      <c r="F17" s="81"/>
      <c r="G17" s="81"/>
      <c r="H17" s="81"/>
      <c r="I17" s="81"/>
      <c r="J17" s="81"/>
      <c r="K17" s="81"/>
      <c r="L17" s="81"/>
      <c r="M17" s="81"/>
      <c r="N17" s="81"/>
      <c r="O17" s="81"/>
      <c r="P17" s="81"/>
      <c r="Q17" s="81"/>
      <c r="R17" s="81"/>
      <c r="S17" s="81"/>
      <c r="T17" s="82"/>
    </row>
    <row r="18" spans="1:21" ht="13.5" customHeight="1">
      <c r="A18" s="17"/>
      <c r="B18" s="101"/>
      <c r="C18" s="97" t="s">
        <v>79</v>
      </c>
      <c r="D18" s="97" t="s">
        <v>122</v>
      </c>
      <c r="E18" s="59"/>
      <c r="F18" s="81"/>
      <c r="G18" s="81"/>
      <c r="H18" s="81"/>
      <c r="I18" s="81"/>
      <c r="J18" s="81"/>
      <c r="K18" s="81"/>
      <c r="L18" s="81"/>
      <c r="M18" s="81"/>
      <c r="N18" s="81"/>
      <c r="O18" s="81"/>
      <c r="P18" s="81"/>
      <c r="Q18" s="81"/>
      <c r="R18" s="81"/>
      <c r="S18" s="81"/>
      <c r="T18" s="82"/>
    </row>
    <row r="19" spans="1:21" ht="13.5" customHeight="1">
      <c r="A19" s="17"/>
      <c r="B19" s="101"/>
      <c r="C19" s="97" t="s">
        <v>81</v>
      </c>
      <c r="D19" s="97" t="s">
        <v>82</v>
      </c>
      <c r="E19" s="59"/>
      <c r="F19" s="81"/>
      <c r="G19" s="81"/>
      <c r="H19" s="81"/>
      <c r="I19" s="81"/>
      <c r="J19" s="81"/>
      <c r="K19" s="81"/>
      <c r="L19" s="81"/>
      <c r="M19" s="81"/>
      <c r="N19" s="81"/>
      <c r="O19" s="81"/>
      <c r="P19" s="81"/>
      <c r="Q19" s="81"/>
      <c r="R19" s="81"/>
      <c r="S19" s="81"/>
      <c r="T19" s="82"/>
      <c r="U19" s="18"/>
    </row>
    <row r="20" spans="1:21" ht="13.5" customHeight="1">
      <c r="A20" s="17"/>
      <c r="B20" s="101"/>
      <c r="C20" s="97" t="s">
        <v>81</v>
      </c>
      <c r="D20" s="97" t="s">
        <v>120</v>
      </c>
      <c r="E20" s="59"/>
      <c r="F20" s="81"/>
      <c r="G20" s="81"/>
      <c r="H20" s="81"/>
      <c r="I20" s="81"/>
      <c r="J20" s="81"/>
      <c r="K20" s="81"/>
      <c r="L20" s="81"/>
      <c r="M20" s="81"/>
      <c r="N20" s="81"/>
      <c r="O20" s="81"/>
      <c r="P20" s="81"/>
      <c r="Q20" s="81"/>
      <c r="R20" s="81"/>
      <c r="S20" s="81"/>
      <c r="T20" s="82"/>
      <c r="U20" s="18"/>
    </row>
    <row r="21" spans="1:21" ht="13.5" customHeight="1">
      <c r="A21" s="17"/>
      <c r="B21" s="101"/>
      <c r="C21" s="97" t="s">
        <v>83</v>
      </c>
      <c r="D21" s="97" t="s">
        <v>84</v>
      </c>
      <c r="E21" s="59"/>
      <c r="F21" s="81"/>
      <c r="G21" s="81"/>
      <c r="H21" s="81"/>
      <c r="I21" s="81"/>
      <c r="J21" s="81"/>
      <c r="K21" s="81"/>
      <c r="L21" s="81"/>
      <c r="M21" s="81"/>
      <c r="N21" s="81"/>
      <c r="O21" s="81"/>
      <c r="P21" s="81"/>
      <c r="Q21" s="81"/>
      <c r="R21" s="81"/>
      <c r="S21" s="81"/>
      <c r="T21" s="82"/>
      <c r="U21" s="18"/>
    </row>
    <row r="22" spans="1:21" ht="13.5" customHeight="1">
      <c r="A22" s="17"/>
      <c r="B22" s="101"/>
      <c r="C22" s="97"/>
      <c r="D22" s="97"/>
      <c r="E22" s="59"/>
      <c r="F22" s="81"/>
      <c r="G22" s="81"/>
      <c r="H22" s="81"/>
      <c r="I22" s="81"/>
      <c r="J22" s="81"/>
      <c r="K22" s="81"/>
      <c r="L22" s="81"/>
      <c r="M22" s="81"/>
      <c r="N22" s="81"/>
      <c r="O22" s="81"/>
      <c r="P22" s="81"/>
      <c r="Q22" s="81"/>
      <c r="R22" s="81"/>
      <c r="S22" s="81"/>
      <c r="T22" s="82"/>
    </row>
    <row r="23" spans="1:21" ht="13.5" customHeight="1">
      <c r="A23" s="17"/>
      <c r="B23" s="54" t="s">
        <v>85</v>
      </c>
      <c r="C23" s="95"/>
      <c r="D23" s="96"/>
      <c r="E23" s="59"/>
      <c r="F23" s="81"/>
      <c r="G23" s="81"/>
      <c r="H23" s="81"/>
      <c r="I23" s="81"/>
      <c r="J23" s="81"/>
      <c r="K23" s="81"/>
      <c r="L23" s="81"/>
      <c r="M23" s="81"/>
      <c r="N23" s="81"/>
      <c r="O23" s="81"/>
      <c r="P23" s="81"/>
      <c r="Q23" s="81"/>
      <c r="R23" s="81"/>
      <c r="S23" s="81"/>
      <c r="T23" s="82"/>
    </row>
    <row r="24" spans="1:21" ht="13.5" customHeight="1">
      <c r="A24" s="17"/>
      <c r="B24" s="101"/>
      <c r="C24" s="97" t="s">
        <v>86</v>
      </c>
      <c r="D24" s="97" t="s">
        <v>87</v>
      </c>
      <c r="E24" s="59"/>
      <c r="F24" s="81"/>
      <c r="G24" s="81"/>
      <c r="H24" s="81"/>
      <c r="I24" s="81"/>
      <c r="J24" s="81"/>
      <c r="K24" s="81"/>
      <c r="L24" s="81"/>
      <c r="M24" s="81"/>
      <c r="N24" s="81"/>
      <c r="O24" s="81"/>
      <c r="P24" s="81"/>
      <c r="Q24" s="81"/>
      <c r="R24" s="81"/>
      <c r="S24" s="81"/>
      <c r="T24" s="82"/>
    </row>
    <row r="25" spans="1:21" ht="13.5" customHeight="1">
      <c r="A25" s="17"/>
      <c r="B25" s="101"/>
      <c r="C25" s="97" t="s">
        <v>88</v>
      </c>
      <c r="D25" s="97" t="s">
        <v>89</v>
      </c>
      <c r="E25" s="59"/>
      <c r="F25" s="81"/>
      <c r="G25" s="81"/>
      <c r="H25" s="81"/>
      <c r="I25" s="81"/>
      <c r="J25" s="81"/>
      <c r="K25" s="81"/>
      <c r="L25" s="81"/>
      <c r="M25" s="81"/>
      <c r="N25" s="81"/>
      <c r="O25" s="81"/>
      <c r="P25" s="81"/>
      <c r="Q25" s="81"/>
      <c r="R25" s="81"/>
      <c r="S25" s="81"/>
      <c r="T25" s="82"/>
    </row>
    <row r="26" spans="1:21" ht="13.5" customHeight="1">
      <c r="A26" s="17"/>
      <c r="B26" s="101"/>
      <c r="C26" s="97" t="s">
        <v>90</v>
      </c>
      <c r="D26" s="97" t="s">
        <v>91</v>
      </c>
      <c r="E26" s="59"/>
      <c r="F26" s="81"/>
      <c r="G26" s="81"/>
      <c r="H26" s="81"/>
      <c r="I26" s="81"/>
      <c r="J26" s="81"/>
      <c r="K26" s="81"/>
      <c r="L26" s="81"/>
      <c r="M26" s="81"/>
      <c r="N26" s="81"/>
      <c r="O26" s="81"/>
      <c r="P26" s="81"/>
      <c r="Q26" s="81"/>
      <c r="R26" s="81"/>
      <c r="S26" s="81"/>
      <c r="T26" s="82"/>
    </row>
    <row r="27" spans="1:21" ht="13.5" customHeight="1">
      <c r="A27" s="17"/>
      <c r="B27" s="101"/>
      <c r="C27" s="97" t="s">
        <v>113</v>
      </c>
      <c r="D27" s="97" t="s">
        <v>112</v>
      </c>
      <c r="E27" s="59"/>
      <c r="F27" s="81"/>
      <c r="G27" s="81"/>
      <c r="H27" s="81"/>
      <c r="I27" s="81"/>
      <c r="J27" s="81"/>
      <c r="K27" s="81"/>
      <c r="L27" s="81"/>
      <c r="M27" s="81"/>
      <c r="N27" s="81"/>
      <c r="O27" s="81"/>
      <c r="P27" s="81"/>
      <c r="Q27" s="81"/>
      <c r="R27" s="81"/>
      <c r="S27" s="81"/>
      <c r="T27" s="82"/>
    </row>
    <row r="28" spans="1:21" ht="13.5" customHeight="1">
      <c r="A28" s="17"/>
      <c r="B28" s="101"/>
      <c r="C28" s="97" t="s">
        <v>111</v>
      </c>
      <c r="D28" s="97" t="s">
        <v>114</v>
      </c>
      <c r="E28" s="59"/>
      <c r="F28" s="81"/>
      <c r="G28" s="81"/>
      <c r="H28" s="81"/>
      <c r="I28" s="81"/>
      <c r="J28" s="81"/>
      <c r="K28" s="81"/>
      <c r="L28" s="81"/>
      <c r="M28" s="81"/>
      <c r="N28" s="81"/>
      <c r="O28" s="81"/>
      <c r="P28" s="81"/>
      <c r="Q28" s="81"/>
      <c r="R28" s="81"/>
      <c r="S28" s="81"/>
      <c r="T28" s="82"/>
    </row>
    <row r="29" spans="1:21" ht="13.5" customHeight="1">
      <c r="A29" s="17"/>
      <c r="B29" s="101"/>
      <c r="C29" s="97" t="s">
        <v>111</v>
      </c>
      <c r="D29" s="97" t="s">
        <v>115</v>
      </c>
      <c r="E29" s="59"/>
      <c r="F29" s="81"/>
      <c r="G29" s="81"/>
      <c r="H29" s="81"/>
      <c r="I29" s="81"/>
      <c r="J29" s="81"/>
      <c r="K29" s="81"/>
      <c r="L29" s="81"/>
      <c r="M29" s="81"/>
      <c r="N29" s="81"/>
      <c r="O29" s="81"/>
      <c r="P29" s="81"/>
      <c r="Q29" s="81"/>
      <c r="R29" s="81"/>
      <c r="S29" s="81"/>
      <c r="T29" s="82"/>
    </row>
    <row r="30" spans="1:21" ht="13.5" customHeight="1">
      <c r="A30" s="17"/>
      <c r="B30" s="101"/>
      <c r="C30" s="97" t="s">
        <v>116</v>
      </c>
      <c r="D30" s="97" t="s">
        <v>93</v>
      </c>
      <c r="E30" s="59"/>
      <c r="F30" s="81"/>
      <c r="G30" s="81"/>
      <c r="H30" s="81"/>
      <c r="I30" s="81"/>
      <c r="J30" s="81"/>
      <c r="K30" s="81"/>
      <c r="L30" s="81"/>
      <c r="M30" s="81"/>
      <c r="N30" s="81"/>
      <c r="O30" s="81"/>
      <c r="P30" s="81"/>
      <c r="Q30" s="81"/>
      <c r="R30" s="81"/>
      <c r="S30" s="81"/>
      <c r="T30" s="82"/>
    </row>
    <row r="31" spans="1:21" ht="13.5" customHeight="1">
      <c r="A31" s="17"/>
      <c r="B31" s="101"/>
      <c r="C31" s="97" t="s">
        <v>116</v>
      </c>
      <c r="D31" s="97" t="s">
        <v>119</v>
      </c>
      <c r="E31" s="59"/>
      <c r="F31" s="81"/>
      <c r="G31" s="81"/>
      <c r="H31" s="81"/>
      <c r="I31" s="81"/>
      <c r="J31" s="81"/>
      <c r="K31" s="81"/>
      <c r="L31" s="81"/>
      <c r="M31" s="81"/>
      <c r="N31" s="81"/>
      <c r="O31" s="81"/>
      <c r="P31" s="81"/>
      <c r="Q31" s="81"/>
      <c r="R31" s="81"/>
      <c r="S31" s="81"/>
      <c r="T31" s="82"/>
    </row>
    <row r="32" spans="1:21" ht="13.5" customHeight="1">
      <c r="A32" s="17"/>
      <c r="B32" s="101"/>
      <c r="C32" s="97" t="s">
        <v>117</v>
      </c>
      <c r="D32" s="97" t="s">
        <v>118</v>
      </c>
      <c r="E32" s="59"/>
      <c r="F32" s="81"/>
      <c r="G32" s="81"/>
      <c r="H32" s="81"/>
      <c r="I32" s="81"/>
      <c r="J32" s="81"/>
      <c r="K32" s="81"/>
      <c r="L32" s="81"/>
      <c r="M32" s="81"/>
      <c r="N32" s="81"/>
      <c r="O32" s="81"/>
      <c r="P32" s="81"/>
      <c r="Q32" s="81"/>
      <c r="R32" s="81"/>
      <c r="S32" s="81"/>
      <c r="T32" s="82"/>
    </row>
    <row r="33" spans="1:21" ht="13.5" customHeight="1">
      <c r="A33" s="17"/>
      <c r="B33" s="101"/>
      <c r="C33" s="97"/>
      <c r="D33" s="97"/>
      <c r="E33" s="59"/>
      <c r="F33" s="81"/>
      <c r="G33" s="81"/>
      <c r="H33" s="81"/>
      <c r="I33" s="81"/>
      <c r="J33" s="81"/>
      <c r="K33" s="81"/>
      <c r="L33" s="81"/>
      <c r="M33" s="81"/>
      <c r="N33" s="81"/>
      <c r="O33" s="81"/>
      <c r="P33" s="81"/>
      <c r="Q33" s="81"/>
      <c r="R33" s="81"/>
      <c r="S33" s="81"/>
      <c r="T33" s="82"/>
    </row>
    <row r="34" spans="1:21" ht="13.5" customHeight="1">
      <c r="A34" s="17"/>
      <c r="B34" s="111" t="s">
        <v>94</v>
      </c>
      <c r="C34" s="112"/>
      <c r="D34" s="112"/>
      <c r="E34" s="113"/>
      <c r="F34" s="81"/>
      <c r="G34" s="81"/>
      <c r="H34" s="81"/>
      <c r="I34" s="81"/>
      <c r="J34" s="81"/>
      <c r="K34" s="81"/>
      <c r="L34" s="81"/>
      <c r="M34" s="81"/>
      <c r="N34" s="81"/>
      <c r="O34" s="81"/>
      <c r="P34" s="81"/>
      <c r="Q34" s="81"/>
      <c r="R34" s="81"/>
      <c r="S34" s="81"/>
      <c r="T34" s="82"/>
    </row>
    <row r="35" spans="1:21" ht="13.5" customHeight="1">
      <c r="A35" s="17"/>
      <c r="B35" s="54" t="s">
        <v>95</v>
      </c>
      <c r="C35" s="55"/>
      <c r="D35" s="96"/>
      <c r="E35" s="59"/>
      <c r="F35" s="81"/>
      <c r="G35" s="81"/>
      <c r="H35" s="81"/>
      <c r="I35" s="81"/>
      <c r="J35" s="81"/>
      <c r="K35" s="81"/>
      <c r="L35" s="81"/>
      <c r="M35" s="81"/>
      <c r="N35" s="81"/>
      <c r="O35" s="81"/>
      <c r="P35" s="81"/>
      <c r="Q35" s="81"/>
      <c r="R35" s="81"/>
      <c r="S35" s="81"/>
      <c r="T35" s="82"/>
    </row>
    <row r="36" spans="1:21" ht="13.5" customHeight="1">
      <c r="A36" s="17"/>
      <c r="B36" s="101"/>
      <c r="C36" s="97" t="s">
        <v>88</v>
      </c>
      <c r="D36" s="97" t="s">
        <v>96</v>
      </c>
      <c r="E36" s="59"/>
      <c r="F36" s="81" t="s">
        <v>17</v>
      </c>
      <c r="G36" s="81"/>
      <c r="H36" s="81"/>
      <c r="I36" s="81"/>
      <c r="J36" s="81"/>
      <c r="K36" s="81"/>
      <c r="L36" s="81"/>
      <c r="M36" s="81"/>
      <c r="N36" s="81"/>
      <c r="O36" s="81"/>
      <c r="P36" s="81"/>
      <c r="Q36" s="81"/>
      <c r="R36" s="81"/>
      <c r="S36" s="81"/>
      <c r="T36" s="82"/>
    </row>
    <row r="37" spans="1:21" ht="13.5" customHeight="1">
      <c r="A37" s="17"/>
      <c r="B37" s="101"/>
      <c r="C37" s="97" t="s">
        <v>124</v>
      </c>
      <c r="D37" s="97" t="s">
        <v>125</v>
      </c>
      <c r="E37" s="59"/>
      <c r="F37" s="81"/>
      <c r="G37" s="81" t="s">
        <v>17</v>
      </c>
      <c r="H37" s="81"/>
      <c r="I37" s="81"/>
      <c r="J37" s="81"/>
      <c r="K37" s="81"/>
      <c r="L37" s="81"/>
      <c r="M37" s="81"/>
      <c r="N37" s="81"/>
      <c r="O37" s="81"/>
      <c r="P37" s="81"/>
      <c r="Q37" s="81"/>
      <c r="R37" s="81"/>
      <c r="S37" s="81"/>
      <c r="T37" s="82"/>
    </row>
    <row r="38" spans="1:21" ht="13.5" customHeight="1">
      <c r="A38" s="17"/>
      <c r="B38" s="101"/>
      <c r="C38" s="97" t="s">
        <v>124</v>
      </c>
      <c r="D38" s="97" t="s">
        <v>126</v>
      </c>
      <c r="E38" s="59"/>
      <c r="F38" s="81"/>
      <c r="G38" s="81"/>
      <c r="H38" s="81"/>
      <c r="I38" s="81"/>
      <c r="J38" s="81"/>
      <c r="K38" s="81"/>
      <c r="L38" s="81"/>
      <c r="M38" s="81"/>
      <c r="N38" s="81"/>
      <c r="O38" s="81"/>
      <c r="P38" s="81"/>
      <c r="Q38" s="81"/>
      <c r="R38" s="81"/>
      <c r="S38" s="81"/>
      <c r="T38" s="82"/>
    </row>
    <row r="39" spans="1:21" ht="13.5" customHeight="1">
      <c r="A39" s="17"/>
      <c r="B39" s="101"/>
      <c r="C39" s="97" t="s">
        <v>123</v>
      </c>
      <c r="D39" s="97" t="s">
        <v>98</v>
      </c>
      <c r="E39" s="59"/>
      <c r="F39" s="81"/>
      <c r="G39" s="81"/>
      <c r="H39" s="81"/>
      <c r="I39" s="81"/>
      <c r="J39" s="81"/>
      <c r="K39" s="81"/>
      <c r="L39" s="81"/>
      <c r="M39" s="81"/>
      <c r="N39" s="81"/>
      <c r="O39" s="81"/>
      <c r="P39" s="81"/>
      <c r="Q39" s="81"/>
      <c r="R39" s="81"/>
      <c r="S39" s="81"/>
      <c r="T39" s="82"/>
      <c r="U39" s="18"/>
    </row>
    <row r="40" spans="1:21" ht="13.5" customHeight="1">
      <c r="A40" s="17"/>
      <c r="B40" s="101"/>
      <c r="C40" s="97" t="s">
        <v>111</v>
      </c>
      <c r="D40" s="97" t="s">
        <v>127</v>
      </c>
      <c r="E40" s="59"/>
      <c r="F40" s="81"/>
      <c r="G40" s="81"/>
      <c r="H40" s="81"/>
      <c r="I40" s="81"/>
      <c r="J40" s="81"/>
      <c r="K40" s="81"/>
      <c r="L40" s="81"/>
      <c r="M40" s="81"/>
      <c r="N40" s="81"/>
      <c r="O40" s="81"/>
      <c r="P40" s="81"/>
      <c r="Q40" s="81"/>
      <c r="R40" s="81"/>
      <c r="S40" s="81"/>
      <c r="T40" s="82"/>
      <c r="U40" s="18"/>
    </row>
    <row r="41" spans="1:21" ht="13.5" customHeight="1">
      <c r="A41" s="17"/>
      <c r="B41" s="101"/>
      <c r="C41" s="102"/>
      <c r="D41" s="97"/>
      <c r="E41" s="59"/>
      <c r="F41" s="81"/>
      <c r="G41" s="81"/>
      <c r="H41" s="81"/>
      <c r="I41" s="81"/>
      <c r="J41" s="81"/>
      <c r="K41" s="81"/>
      <c r="L41" s="81"/>
      <c r="M41" s="81"/>
      <c r="N41" s="81"/>
      <c r="O41" s="81"/>
      <c r="P41" s="81"/>
      <c r="Q41" s="81"/>
      <c r="R41" s="81"/>
      <c r="S41" s="81"/>
      <c r="T41" s="82"/>
    </row>
    <row r="42" spans="1:21" ht="13.5" customHeight="1">
      <c r="A42" s="17"/>
      <c r="B42" s="54" t="s">
        <v>99</v>
      </c>
      <c r="C42" s="55"/>
      <c r="D42" s="96"/>
      <c r="E42" s="59"/>
      <c r="F42" s="81"/>
      <c r="G42" s="81"/>
      <c r="H42" s="81"/>
      <c r="I42" s="81"/>
      <c r="J42" s="81"/>
      <c r="K42" s="81"/>
      <c r="L42" s="81"/>
      <c r="M42" s="81"/>
      <c r="N42" s="81"/>
      <c r="O42" s="81"/>
      <c r="P42" s="81"/>
      <c r="Q42" s="81"/>
      <c r="R42" s="81"/>
      <c r="S42" s="81"/>
      <c r="T42" s="82"/>
    </row>
    <row r="43" spans="1:21" ht="13.5" customHeight="1">
      <c r="A43" s="17"/>
      <c r="B43" s="101"/>
      <c r="C43" s="102" t="s">
        <v>128</v>
      </c>
      <c r="D43" s="97" t="s">
        <v>129</v>
      </c>
      <c r="E43" s="59"/>
      <c r="F43" s="81"/>
      <c r="G43" s="81"/>
      <c r="H43" s="81"/>
      <c r="I43" s="81"/>
      <c r="J43" s="81"/>
      <c r="K43" s="81"/>
      <c r="L43" s="81"/>
      <c r="M43" s="81"/>
      <c r="N43" s="81"/>
      <c r="O43" s="81"/>
      <c r="P43" s="81"/>
      <c r="Q43" s="81"/>
      <c r="R43" s="81"/>
      <c r="S43" s="81"/>
      <c r="T43" s="82"/>
    </row>
    <row r="44" spans="1:21" ht="13.5" customHeight="1">
      <c r="A44" s="17"/>
      <c r="B44" s="101"/>
      <c r="C44" s="102" t="s">
        <v>130</v>
      </c>
      <c r="D44" s="97" t="s">
        <v>131</v>
      </c>
      <c r="E44" s="59"/>
      <c r="F44" s="81"/>
      <c r="G44" s="81"/>
      <c r="H44" s="81"/>
      <c r="I44" s="81"/>
      <c r="J44" s="81"/>
      <c r="K44" s="81"/>
      <c r="L44" s="81"/>
      <c r="M44" s="81"/>
      <c r="N44" s="81"/>
      <c r="O44" s="81"/>
      <c r="P44" s="81"/>
      <c r="Q44" s="81"/>
      <c r="R44" s="81"/>
      <c r="S44" s="81"/>
      <c r="T44" s="82"/>
    </row>
    <row r="45" spans="1:21" ht="13.5" customHeight="1">
      <c r="A45" s="17"/>
      <c r="B45" s="101"/>
      <c r="C45" s="102" t="s">
        <v>132</v>
      </c>
      <c r="D45" s="97" t="s">
        <v>133</v>
      </c>
      <c r="E45" s="59"/>
      <c r="F45" s="81"/>
      <c r="G45" s="81"/>
      <c r="H45" s="81"/>
      <c r="I45" s="81"/>
      <c r="J45" s="81"/>
      <c r="K45" s="81"/>
      <c r="L45" s="81"/>
      <c r="M45" s="81"/>
      <c r="N45" s="81"/>
      <c r="O45" s="81"/>
      <c r="P45" s="81"/>
      <c r="Q45" s="81"/>
      <c r="R45" s="81"/>
      <c r="S45" s="81"/>
      <c r="T45" s="82"/>
    </row>
    <row r="46" spans="1:21" ht="13.5" customHeight="1">
      <c r="A46" s="17"/>
      <c r="B46" s="101"/>
      <c r="C46" s="102" t="s">
        <v>135</v>
      </c>
      <c r="D46" s="97" t="s">
        <v>134</v>
      </c>
      <c r="E46" s="59"/>
      <c r="F46" s="81"/>
      <c r="G46" s="81"/>
      <c r="H46" s="81"/>
      <c r="I46" s="81"/>
      <c r="J46" s="81"/>
      <c r="K46" s="81"/>
      <c r="L46" s="81"/>
      <c r="M46" s="81"/>
      <c r="N46" s="81"/>
      <c r="O46" s="81"/>
      <c r="P46" s="81"/>
      <c r="Q46" s="81"/>
      <c r="R46" s="81"/>
      <c r="S46" s="81"/>
      <c r="T46" s="82"/>
      <c r="U46" s="18"/>
    </row>
    <row r="47" spans="1:21" ht="13.5" customHeight="1">
      <c r="A47" s="17"/>
      <c r="B47" s="101"/>
      <c r="C47" s="102" t="s">
        <v>135</v>
      </c>
      <c r="D47" s="97" t="s">
        <v>136</v>
      </c>
      <c r="E47" s="59"/>
      <c r="F47" s="81"/>
      <c r="G47" s="81"/>
      <c r="H47" s="81"/>
      <c r="I47" s="81"/>
      <c r="J47" s="81"/>
      <c r="K47" s="81"/>
      <c r="L47" s="81"/>
      <c r="M47" s="81"/>
      <c r="N47" s="81"/>
      <c r="O47" s="81"/>
      <c r="P47" s="81"/>
      <c r="Q47" s="81"/>
      <c r="R47" s="81"/>
      <c r="S47" s="81"/>
      <c r="T47" s="82"/>
      <c r="U47" s="18"/>
    </row>
    <row r="48" spans="1:21" ht="13.5" customHeight="1">
      <c r="A48" s="17"/>
      <c r="B48" s="54"/>
      <c r="C48" s="55"/>
      <c r="D48" s="96"/>
      <c r="E48" s="59"/>
      <c r="F48" s="81"/>
      <c r="G48" s="81"/>
      <c r="H48" s="81"/>
      <c r="I48" s="81"/>
      <c r="J48" s="81"/>
      <c r="K48" s="81"/>
      <c r="L48" s="81"/>
      <c r="M48" s="81"/>
      <c r="N48" s="81"/>
      <c r="O48" s="81"/>
      <c r="P48" s="81"/>
      <c r="Q48" s="81"/>
      <c r="R48" s="81"/>
      <c r="S48" s="81"/>
      <c r="T48" s="82"/>
    </row>
    <row r="49" spans="1:21" ht="13.5" customHeight="1">
      <c r="A49" s="17"/>
      <c r="B49" s="98" t="s">
        <v>100</v>
      </c>
      <c r="C49" s="99"/>
      <c r="D49" s="100"/>
      <c r="E49" s="59"/>
      <c r="F49" s="81"/>
      <c r="G49" s="81"/>
      <c r="H49" s="81"/>
      <c r="I49" s="81"/>
      <c r="J49" s="81"/>
      <c r="K49" s="81"/>
      <c r="L49" s="81"/>
      <c r="M49" s="81"/>
      <c r="N49" s="81"/>
      <c r="O49" s="81"/>
      <c r="P49" s="81"/>
      <c r="Q49" s="81"/>
      <c r="R49" s="81"/>
      <c r="S49" s="81"/>
      <c r="T49" s="82"/>
    </row>
    <row r="50" spans="1:21" ht="13.5" customHeight="1">
      <c r="A50" s="17"/>
      <c r="B50" s="54" t="s">
        <v>101</v>
      </c>
      <c r="C50" s="55"/>
      <c r="D50" s="96"/>
      <c r="E50" s="59"/>
      <c r="F50" s="81"/>
      <c r="G50" s="81"/>
      <c r="H50" s="81"/>
      <c r="I50" s="81"/>
      <c r="J50" s="81"/>
      <c r="K50" s="81"/>
      <c r="L50" s="81"/>
      <c r="M50" s="81"/>
      <c r="N50" s="81"/>
      <c r="O50" s="81"/>
      <c r="P50" s="81"/>
      <c r="Q50" s="81"/>
      <c r="R50" s="81"/>
      <c r="S50" s="81"/>
      <c r="T50" s="82"/>
    </row>
    <row r="51" spans="1:21" ht="13.5" customHeight="1">
      <c r="A51" s="17"/>
      <c r="B51" s="101"/>
      <c r="C51" s="102" t="s">
        <v>97</v>
      </c>
      <c r="D51" s="103" t="s">
        <v>102</v>
      </c>
      <c r="E51" s="59"/>
      <c r="F51" s="81" t="s">
        <v>17</v>
      </c>
      <c r="G51" s="81"/>
      <c r="H51" s="81"/>
      <c r="I51" s="81"/>
      <c r="J51" s="81"/>
      <c r="K51" s="81"/>
      <c r="L51" s="81"/>
      <c r="M51" s="81"/>
      <c r="N51" s="81"/>
      <c r="O51" s="81"/>
      <c r="P51" s="81"/>
      <c r="Q51" s="81"/>
      <c r="R51" s="81"/>
      <c r="S51" s="81"/>
      <c r="T51" s="82"/>
    </row>
    <row r="52" spans="1:21" ht="13.5" customHeight="1">
      <c r="A52" s="17"/>
      <c r="B52" s="101"/>
      <c r="C52" s="102" t="s">
        <v>97</v>
      </c>
      <c r="D52" s="103" t="s">
        <v>103</v>
      </c>
      <c r="E52" s="59"/>
      <c r="F52" s="81"/>
      <c r="G52" s="81" t="s">
        <v>17</v>
      </c>
      <c r="H52" s="81"/>
      <c r="I52" s="81"/>
      <c r="J52" s="81"/>
      <c r="K52" s="81"/>
      <c r="L52" s="81"/>
      <c r="M52" s="81"/>
      <c r="N52" s="81"/>
      <c r="O52" s="81"/>
      <c r="P52" s="81"/>
      <c r="Q52" s="81"/>
      <c r="R52" s="81"/>
      <c r="S52" s="81"/>
      <c r="T52" s="82"/>
    </row>
    <row r="53" spans="1:21" ht="13.5" customHeight="1">
      <c r="A53" s="17"/>
      <c r="B53" s="101"/>
      <c r="C53" s="102" t="s">
        <v>97</v>
      </c>
      <c r="D53" s="103" t="s">
        <v>137</v>
      </c>
      <c r="E53" s="59"/>
      <c r="F53" s="81"/>
      <c r="G53" s="81"/>
      <c r="H53" s="81"/>
      <c r="I53" s="81"/>
      <c r="J53" s="81"/>
      <c r="K53" s="81"/>
      <c r="L53" s="81"/>
      <c r="M53" s="81"/>
      <c r="N53" s="81"/>
      <c r="O53" s="81"/>
      <c r="P53" s="81"/>
      <c r="Q53" s="81"/>
      <c r="R53" s="81"/>
      <c r="S53" s="81"/>
      <c r="T53" s="82"/>
    </row>
    <row r="54" spans="1:21" ht="13.5" customHeight="1">
      <c r="A54" s="17"/>
      <c r="B54" s="101"/>
      <c r="C54" s="102"/>
      <c r="D54" s="97"/>
      <c r="E54" s="59"/>
      <c r="F54" s="81"/>
      <c r="G54" s="81"/>
      <c r="H54" s="81"/>
      <c r="I54" s="81"/>
      <c r="J54" s="81"/>
      <c r="K54" s="81"/>
      <c r="L54" s="81"/>
      <c r="M54" s="81"/>
      <c r="N54" s="81"/>
      <c r="O54" s="81"/>
      <c r="P54" s="81"/>
      <c r="Q54" s="81"/>
      <c r="R54" s="81"/>
      <c r="S54" s="81"/>
      <c r="T54" s="82"/>
    </row>
    <row r="55" spans="1:21" ht="13.5" customHeight="1">
      <c r="A55" s="17"/>
      <c r="B55" s="54" t="s">
        <v>104</v>
      </c>
      <c r="C55" s="55"/>
      <c r="D55" s="96"/>
      <c r="E55" s="59"/>
      <c r="F55" s="81"/>
      <c r="G55" s="81"/>
      <c r="H55" s="81"/>
      <c r="I55" s="81"/>
      <c r="J55" s="81"/>
      <c r="K55" s="81"/>
      <c r="L55" s="81"/>
      <c r="M55" s="81"/>
      <c r="N55" s="81"/>
      <c r="O55" s="81"/>
      <c r="P55" s="81"/>
      <c r="Q55" s="81"/>
      <c r="R55" s="81"/>
      <c r="S55" s="81"/>
      <c r="T55" s="82"/>
    </row>
    <row r="56" spans="1:21" ht="13.5" customHeight="1">
      <c r="A56" s="17"/>
      <c r="B56" s="101"/>
      <c r="C56" s="102" t="s">
        <v>142</v>
      </c>
      <c r="D56" s="103" t="s">
        <v>143</v>
      </c>
      <c r="E56" s="59"/>
      <c r="F56" s="81"/>
      <c r="G56" s="81"/>
      <c r="H56" s="81"/>
      <c r="I56" s="81"/>
      <c r="J56" s="81"/>
      <c r="K56" s="81"/>
      <c r="L56" s="81"/>
      <c r="M56" s="81"/>
      <c r="N56" s="81"/>
      <c r="O56" s="81"/>
      <c r="P56" s="81"/>
      <c r="Q56" s="81"/>
      <c r="R56" s="81"/>
      <c r="S56" s="81"/>
      <c r="T56" s="82"/>
    </row>
    <row r="57" spans="1:21" ht="13.5" customHeight="1">
      <c r="A57" s="17"/>
      <c r="B57" s="101"/>
      <c r="C57" s="102" t="s">
        <v>139</v>
      </c>
      <c r="D57" s="103" t="s">
        <v>140</v>
      </c>
      <c r="E57" s="59"/>
      <c r="F57" s="81"/>
      <c r="G57" s="81"/>
      <c r="H57" s="81"/>
      <c r="I57" s="81"/>
      <c r="J57" s="81"/>
      <c r="K57" s="81"/>
      <c r="L57" s="81"/>
      <c r="M57" s="81"/>
      <c r="N57" s="81"/>
      <c r="O57" s="81"/>
      <c r="P57" s="81"/>
      <c r="Q57" s="81"/>
      <c r="R57" s="81"/>
      <c r="S57" s="81"/>
      <c r="T57" s="82"/>
    </row>
    <row r="58" spans="1:21" ht="13.5" customHeight="1">
      <c r="A58" s="17"/>
      <c r="B58" s="101"/>
      <c r="C58" s="102" t="s">
        <v>138</v>
      </c>
      <c r="D58" s="103" t="s">
        <v>141</v>
      </c>
      <c r="E58" s="59"/>
      <c r="F58" s="81"/>
      <c r="G58" s="81"/>
      <c r="H58" s="81"/>
      <c r="I58" s="81"/>
      <c r="J58" s="81"/>
      <c r="K58" s="81"/>
      <c r="L58" s="81"/>
      <c r="M58" s="81"/>
      <c r="N58" s="81"/>
      <c r="O58" s="81"/>
      <c r="P58" s="81"/>
      <c r="Q58" s="81"/>
      <c r="R58" s="81"/>
      <c r="S58" s="81"/>
      <c r="T58" s="82"/>
    </row>
    <row r="59" spans="1:21" ht="13.5" customHeight="1">
      <c r="A59" s="17"/>
      <c r="B59" s="101"/>
      <c r="C59" s="102" t="s">
        <v>83</v>
      </c>
      <c r="D59" s="103" t="s">
        <v>144</v>
      </c>
      <c r="E59" s="59"/>
      <c r="F59" s="81"/>
      <c r="G59" s="81"/>
      <c r="H59" s="81"/>
      <c r="I59" s="81"/>
      <c r="J59" s="81"/>
      <c r="K59" s="81"/>
      <c r="L59" s="81"/>
      <c r="M59" s="81"/>
      <c r="N59" s="81"/>
      <c r="O59" s="81"/>
      <c r="P59" s="81"/>
      <c r="Q59" s="81"/>
      <c r="R59" s="81"/>
      <c r="S59" s="81"/>
      <c r="T59" s="82"/>
    </row>
    <row r="60" spans="1:21" ht="13.5" customHeight="1">
      <c r="A60" s="17"/>
      <c r="B60" s="101"/>
      <c r="C60" s="102" t="s">
        <v>92</v>
      </c>
      <c r="D60" s="103" t="s">
        <v>145</v>
      </c>
      <c r="E60" s="59"/>
      <c r="F60" s="81"/>
      <c r="G60" s="81"/>
      <c r="H60" s="81"/>
      <c r="I60" s="81"/>
      <c r="J60" s="81"/>
      <c r="K60" s="81"/>
      <c r="L60" s="81"/>
      <c r="M60" s="81"/>
      <c r="N60" s="81"/>
      <c r="O60" s="81"/>
      <c r="P60" s="81"/>
      <c r="Q60" s="81"/>
      <c r="R60" s="81"/>
      <c r="S60" s="81"/>
      <c r="T60" s="82"/>
      <c r="U60" s="18"/>
    </row>
    <row r="61" spans="1:21" ht="13.5" customHeight="1">
      <c r="A61" s="17"/>
      <c r="B61" s="101"/>
      <c r="C61" s="102" t="s">
        <v>92</v>
      </c>
      <c r="D61" s="97" t="s">
        <v>105</v>
      </c>
      <c r="E61" s="59"/>
      <c r="F61" s="81"/>
      <c r="G61" s="81"/>
      <c r="H61" s="81"/>
      <c r="I61" s="81"/>
      <c r="J61" s="81"/>
      <c r="K61" s="81"/>
      <c r="L61" s="81"/>
      <c r="M61" s="81"/>
      <c r="N61" s="81"/>
      <c r="O61" s="81"/>
      <c r="P61" s="81"/>
      <c r="Q61" s="81"/>
      <c r="R61" s="81"/>
      <c r="S61" s="81"/>
      <c r="T61" s="82"/>
      <c r="U61" s="18"/>
    </row>
    <row r="62" spans="1:21" ht="13.5" customHeight="1" thickBot="1">
      <c r="A62" s="17"/>
      <c r="B62" s="101"/>
      <c r="C62" s="102"/>
      <c r="D62" s="97"/>
      <c r="E62" s="59"/>
      <c r="F62" s="81"/>
      <c r="G62" s="81"/>
      <c r="H62" s="81"/>
      <c r="I62" s="81"/>
      <c r="J62" s="81"/>
      <c r="K62" s="81"/>
      <c r="L62" s="81"/>
      <c r="M62" s="81"/>
      <c r="N62" s="81"/>
      <c r="O62" s="81"/>
      <c r="P62" s="81"/>
      <c r="Q62" s="81"/>
      <c r="R62" s="81"/>
      <c r="S62" s="81"/>
      <c r="T62" s="82"/>
      <c r="U62" s="18"/>
    </row>
    <row r="63" spans="1:21" ht="13.5" customHeight="1">
      <c r="A63" s="20" t="s">
        <v>18</v>
      </c>
      <c r="B63" s="74" t="s">
        <v>19</v>
      </c>
      <c r="C63" s="75"/>
      <c r="D63" s="76"/>
      <c r="E63" s="77"/>
      <c r="F63" s="78"/>
      <c r="G63" s="78"/>
      <c r="H63" s="78"/>
      <c r="I63" s="78"/>
      <c r="J63" s="78"/>
      <c r="K63" s="78"/>
      <c r="L63" s="78"/>
      <c r="M63" s="78"/>
      <c r="N63" s="78"/>
      <c r="O63" s="78"/>
      <c r="P63" s="78"/>
      <c r="Q63" s="78"/>
      <c r="R63" s="78"/>
      <c r="S63" s="78"/>
      <c r="T63" s="79"/>
    </row>
    <row r="64" spans="1:21" ht="13.5" customHeight="1">
      <c r="A64" s="21"/>
      <c r="B64" s="60"/>
      <c r="C64" s="61"/>
      <c r="D64" s="96" t="s">
        <v>20</v>
      </c>
      <c r="E64" s="80"/>
      <c r="F64" s="81"/>
      <c r="G64" s="81"/>
      <c r="H64" s="81"/>
      <c r="I64" s="81"/>
      <c r="J64" s="81"/>
      <c r="K64" s="81"/>
      <c r="L64" s="81"/>
      <c r="M64" s="81"/>
      <c r="N64" s="81"/>
      <c r="O64" s="81"/>
      <c r="P64" s="81"/>
      <c r="Q64" s="81"/>
      <c r="R64" s="81"/>
      <c r="S64" s="81"/>
      <c r="T64" s="82"/>
    </row>
    <row r="65" spans="1:20" ht="13.5" customHeight="1">
      <c r="A65" s="21"/>
      <c r="B65" s="60"/>
      <c r="C65" s="62"/>
      <c r="D65" s="96" t="s">
        <v>21</v>
      </c>
      <c r="E65" s="83"/>
      <c r="F65" s="81"/>
      <c r="G65" s="81"/>
      <c r="H65" s="81"/>
      <c r="I65" s="81"/>
      <c r="J65" s="81"/>
      <c r="K65" s="81"/>
      <c r="L65" s="81"/>
      <c r="M65" s="81"/>
      <c r="N65" s="81"/>
      <c r="O65" s="81"/>
      <c r="P65" s="81"/>
      <c r="Q65" s="81"/>
      <c r="R65" s="81"/>
      <c r="S65" s="81"/>
      <c r="T65" s="82"/>
    </row>
    <row r="66" spans="1:20" ht="13.5" customHeight="1">
      <c r="A66" s="21"/>
      <c r="B66" s="60" t="s">
        <v>22</v>
      </c>
      <c r="C66" s="62"/>
      <c r="D66" s="96"/>
      <c r="E66" s="83"/>
      <c r="F66" s="81"/>
      <c r="G66" s="81"/>
      <c r="H66" s="81"/>
      <c r="I66" s="81"/>
      <c r="J66" s="81"/>
      <c r="K66" s="81"/>
      <c r="L66" s="81"/>
      <c r="M66" s="81"/>
      <c r="N66" s="81"/>
      <c r="O66" s="81"/>
      <c r="P66" s="81"/>
      <c r="Q66" s="81"/>
      <c r="R66" s="81"/>
      <c r="S66" s="81"/>
      <c r="T66" s="82"/>
    </row>
    <row r="67" spans="1:20" ht="13.5" customHeight="1">
      <c r="A67" s="21"/>
      <c r="B67" s="60"/>
      <c r="C67" s="62"/>
      <c r="D67" s="96"/>
      <c r="E67" s="83"/>
      <c r="F67" s="81"/>
      <c r="G67" s="81"/>
      <c r="H67" s="81"/>
      <c r="I67" s="81"/>
      <c r="J67" s="81"/>
      <c r="K67" s="81"/>
      <c r="L67" s="81"/>
      <c r="M67" s="81"/>
      <c r="N67" s="81"/>
      <c r="O67" s="81"/>
      <c r="P67" s="81"/>
      <c r="Q67" s="81"/>
      <c r="R67" s="81"/>
      <c r="S67" s="81"/>
      <c r="T67" s="82"/>
    </row>
    <row r="68" spans="1:20" ht="13.5" customHeight="1">
      <c r="A68" s="21"/>
      <c r="B68" s="60" t="s">
        <v>23</v>
      </c>
      <c r="C68" s="62"/>
      <c r="D68" s="96"/>
      <c r="E68" s="83"/>
      <c r="F68" s="81"/>
      <c r="G68" s="81"/>
      <c r="H68" s="81"/>
      <c r="I68" s="81"/>
      <c r="J68" s="81"/>
      <c r="K68" s="81"/>
      <c r="L68" s="81"/>
      <c r="M68" s="81"/>
      <c r="N68" s="81"/>
      <c r="O68" s="81"/>
      <c r="P68" s="81"/>
      <c r="Q68" s="81"/>
      <c r="R68" s="81"/>
      <c r="S68" s="81"/>
      <c r="T68" s="82"/>
    </row>
    <row r="69" spans="1:20" ht="13.5" customHeight="1">
      <c r="A69" s="21"/>
      <c r="B69" s="114" t="s">
        <v>106</v>
      </c>
      <c r="C69" s="115"/>
      <c r="D69" s="116"/>
      <c r="E69" s="83"/>
      <c r="F69" s="81" t="s">
        <v>17</v>
      </c>
      <c r="G69" s="81" t="s">
        <v>17</v>
      </c>
      <c r="H69" s="81"/>
      <c r="I69" s="81"/>
      <c r="J69" s="81"/>
      <c r="K69" s="81"/>
      <c r="L69" s="81"/>
      <c r="M69" s="81"/>
      <c r="N69" s="81"/>
      <c r="O69" s="81"/>
      <c r="P69" s="81"/>
      <c r="Q69" s="81"/>
      <c r="R69" s="81"/>
      <c r="S69" s="81"/>
      <c r="T69" s="82"/>
    </row>
    <row r="70" spans="1:20" ht="13.5" customHeight="1">
      <c r="A70" s="21"/>
      <c r="B70" s="114" t="s">
        <v>107</v>
      </c>
      <c r="C70" s="115"/>
      <c r="D70" s="116"/>
      <c r="E70" s="83"/>
      <c r="F70" s="81"/>
      <c r="G70" s="81"/>
      <c r="H70" s="81"/>
      <c r="I70" s="81"/>
      <c r="J70" s="81"/>
      <c r="K70" s="81"/>
      <c r="L70" s="81"/>
      <c r="M70" s="81"/>
      <c r="N70" s="81"/>
      <c r="O70" s="81"/>
      <c r="P70" s="81"/>
      <c r="Q70" s="81"/>
      <c r="R70" s="81"/>
      <c r="S70" s="81"/>
      <c r="T70" s="82"/>
    </row>
    <row r="71" spans="1:20" ht="13.5" customHeight="1">
      <c r="A71" s="21"/>
      <c r="B71" s="114" t="s">
        <v>108</v>
      </c>
      <c r="C71" s="115"/>
      <c r="D71" s="116"/>
      <c r="E71" s="83"/>
      <c r="F71" s="81"/>
      <c r="G71" s="81"/>
      <c r="H71" s="81"/>
      <c r="I71" s="81"/>
      <c r="J71" s="81"/>
      <c r="K71" s="81"/>
      <c r="L71" s="81"/>
      <c r="M71" s="81"/>
      <c r="N71" s="81"/>
      <c r="O71" s="81"/>
      <c r="P71" s="81"/>
      <c r="Q71" s="81"/>
      <c r="R71" s="81"/>
      <c r="S71" s="81"/>
      <c r="T71" s="82"/>
    </row>
    <row r="72" spans="1:20" ht="13.5" customHeight="1">
      <c r="A72" s="21"/>
      <c r="B72" s="114" t="s">
        <v>109</v>
      </c>
      <c r="C72" s="115"/>
      <c r="D72" s="116"/>
      <c r="E72" s="83"/>
      <c r="F72" s="81"/>
      <c r="G72" s="81"/>
      <c r="H72" s="81"/>
      <c r="I72" s="81"/>
      <c r="J72" s="81"/>
      <c r="K72" s="81"/>
      <c r="L72" s="81"/>
      <c r="M72" s="81"/>
      <c r="N72" s="81"/>
      <c r="O72" s="81"/>
      <c r="P72" s="81"/>
      <c r="Q72" s="81"/>
      <c r="R72" s="81"/>
      <c r="S72" s="81"/>
      <c r="T72" s="82"/>
    </row>
    <row r="73" spans="1:20" ht="13.5" customHeight="1">
      <c r="A73" s="21"/>
      <c r="B73" s="114" t="s">
        <v>110</v>
      </c>
      <c r="C73" s="115"/>
      <c r="D73" s="116"/>
      <c r="E73" s="83"/>
      <c r="F73" s="81"/>
      <c r="G73" s="81"/>
      <c r="H73" s="81"/>
      <c r="I73" s="81"/>
      <c r="J73" s="81"/>
      <c r="K73" s="81"/>
      <c r="L73" s="81"/>
      <c r="M73" s="81"/>
      <c r="N73" s="81"/>
      <c r="O73" s="81"/>
      <c r="P73" s="81"/>
      <c r="Q73" s="81"/>
      <c r="R73" s="81"/>
      <c r="S73" s="81"/>
      <c r="T73" s="82"/>
    </row>
    <row r="74" spans="1:20" ht="13.5" customHeight="1" thickBot="1">
      <c r="A74" s="21"/>
      <c r="B74" s="64"/>
      <c r="C74" s="65"/>
      <c r="D74" s="63" t="s">
        <v>34</v>
      </c>
      <c r="E74" s="83"/>
      <c r="F74" s="81"/>
      <c r="G74" s="81"/>
      <c r="H74" s="81"/>
      <c r="I74" s="81"/>
      <c r="J74" s="81"/>
      <c r="K74" s="81"/>
      <c r="L74" s="81"/>
      <c r="M74" s="81"/>
      <c r="N74" s="81"/>
      <c r="O74" s="81"/>
      <c r="P74" s="81"/>
      <c r="Q74" s="81"/>
      <c r="R74" s="81"/>
      <c r="S74" s="81"/>
      <c r="T74" s="82"/>
    </row>
    <row r="75" spans="1:20" ht="13.5" customHeight="1" thickTop="1">
      <c r="A75" s="20" t="s">
        <v>24</v>
      </c>
      <c r="B75" s="117" t="s">
        <v>25</v>
      </c>
      <c r="C75" s="118"/>
      <c r="D75" s="119"/>
      <c r="E75" s="22"/>
      <c r="F75" s="66" t="s">
        <v>27</v>
      </c>
      <c r="G75" s="66" t="s">
        <v>27</v>
      </c>
      <c r="H75" s="66"/>
      <c r="I75" s="66"/>
      <c r="J75" s="66"/>
      <c r="K75" s="66"/>
      <c r="L75" s="66"/>
      <c r="M75" s="66"/>
      <c r="N75" s="66"/>
      <c r="O75" s="66"/>
      <c r="P75" s="66"/>
      <c r="Q75" s="66"/>
      <c r="R75" s="66"/>
      <c r="S75" s="66"/>
      <c r="T75" s="67"/>
    </row>
    <row r="76" spans="1:20" ht="13.5" customHeight="1">
      <c r="A76" s="21"/>
      <c r="B76" s="120" t="s">
        <v>28</v>
      </c>
      <c r="C76" s="121"/>
      <c r="D76" s="122"/>
      <c r="E76" s="23"/>
      <c r="F76" s="68" t="s">
        <v>29</v>
      </c>
      <c r="G76" s="68"/>
      <c r="H76" s="68"/>
      <c r="I76" s="68"/>
      <c r="J76" s="68"/>
      <c r="K76" s="68"/>
      <c r="L76" s="68"/>
      <c r="M76" s="68"/>
      <c r="N76" s="68"/>
      <c r="O76" s="68"/>
      <c r="P76" s="68"/>
      <c r="Q76" s="68"/>
      <c r="R76" s="68"/>
      <c r="S76" s="68"/>
      <c r="T76" s="69"/>
    </row>
    <row r="77" spans="1:20" ht="13.5" customHeight="1">
      <c r="A77" s="21"/>
      <c r="B77" s="120" t="s">
        <v>30</v>
      </c>
      <c r="C77" s="121"/>
      <c r="D77" s="122"/>
      <c r="E77" s="24"/>
      <c r="F77" s="70">
        <v>44927</v>
      </c>
      <c r="G77" s="70"/>
      <c r="H77" s="70"/>
      <c r="I77" s="70"/>
      <c r="J77" s="70"/>
      <c r="K77" s="70"/>
      <c r="L77" s="70"/>
      <c r="M77" s="70"/>
      <c r="N77" s="70"/>
      <c r="O77" s="70"/>
      <c r="P77" s="70"/>
      <c r="Q77" s="70"/>
      <c r="R77" s="70"/>
      <c r="S77" s="70"/>
      <c r="T77" s="71"/>
    </row>
    <row r="78" spans="1:20" ht="11.25" thickBot="1">
      <c r="A78" s="25"/>
      <c r="B78" s="123" t="s">
        <v>31</v>
      </c>
      <c r="C78" s="124"/>
      <c r="D78" s="125"/>
      <c r="E78" s="26"/>
      <c r="F78" s="72"/>
      <c r="G78" s="72"/>
      <c r="H78" s="72"/>
      <c r="I78" s="72"/>
      <c r="J78" s="72"/>
      <c r="K78" s="72"/>
      <c r="L78" s="72"/>
      <c r="M78" s="72"/>
      <c r="N78" s="72"/>
      <c r="O78" s="72"/>
      <c r="P78" s="72"/>
      <c r="Q78" s="72"/>
      <c r="R78" s="72"/>
      <c r="S78" s="72"/>
      <c r="T78" s="73"/>
    </row>
    <row r="79" spans="1:20" ht="11.25" thickTop="1">
      <c r="A79" s="27"/>
    </row>
    <row r="82" spans="13:13" s="3" customFormat="1">
      <c r="M82" s="3" t="s">
        <v>55</v>
      </c>
    </row>
  </sheetData>
  <mergeCells count="33">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78:D78"/>
    <mergeCell ref="B70:D70"/>
    <mergeCell ref="B71:D71"/>
    <mergeCell ref="B72:D72"/>
    <mergeCell ref="B73:D73"/>
    <mergeCell ref="B34:E34"/>
    <mergeCell ref="B69:D69"/>
    <mergeCell ref="B75:D75"/>
    <mergeCell ref="B76:D76"/>
    <mergeCell ref="B77:D77"/>
  </mergeCells>
  <dataValidations count="3">
    <dataValidation type="list" allowBlank="1" showInputMessage="1" showErrorMessage="1" sqref="F75:T75 JB75:JP75 SX75:TL75 ACT75:ADH75 AMP75:AND75 AWL75:AWZ75 BGH75:BGV75 BQD75:BQR75 BZZ75:CAN75 CJV75:CKJ75 CTR75:CUF75 DDN75:DEB75 DNJ75:DNX75 DXF75:DXT75 EHB75:EHP75 EQX75:ERL75 FAT75:FBH75 FKP75:FLD75 FUL75:FUZ75 GEH75:GEV75 GOD75:GOR75 GXZ75:GYN75 HHV75:HIJ75 HRR75:HSF75 IBN75:ICB75 ILJ75:ILX75 IVF75:IVT75 JFB75:JFP75 JOX75:JPL75 JYT75:JZH75 KIP75:KJD75 KSL75:KSZ75 LCH75:LCV75 LMD75:LMR75 LVZ75:LWN75 MFV75:MGJ75 MPR75:MQF75 MZN75:NAB75 NJJ75:NJX75 NTF75:NTT75 ODB75:ODP75 OMX75:ONL75 OWT75:OXH75 PGP75:PHD75 PQL75:PQZ75 QAH75:QAV75 QKD75:QKR75 QTZ75:QUN75 RDV75:REJ75 RNR75:ROF75 RXN75:RYB75 SHJ75:SHX75 SRF75:SRT75 TBB75:TBP75 TKX75:TLL75 TUT75:TVH75 UEP75:UFD75 UOL75:UOZ75 UYH75:UYV75 VID75:VIR75 VRZ75:VSN75 WBV75:WCJ75 WLR75:WMF75 WVN75:WWB75 F65611:T65611 JB65611:JP65611 SX65611:TL65611 ACT65611:ADH65611 AMP65611:AND65611 AWL65611:AWZ65611 BGH65611:BGV65611 BQD65611:BQR65611 BZZ65611:CAN65611 CJV65611:CKJ65611 CTR65611:CUF65611 DDN65611:DEB65611 DNJ65611:DNX65611 DXF65611:DXT65611 EHB65611:EHP65611 EQX65611:ERL65611 FAT65611:FBH65611 FKP65611:FLD65611 FUL65611:FUZ65611 GEH65611:GEV65611 GOD65611:GOR65611 GXZ65611:GYN65611 HHV65611:HIJ65611 HRR65611:HSF65611 IBN65611:ICB65611 ILJ65611:ILX65611 IVF65611:IVT65611 JFB65611:JFP65611 JOX65611:JPL65611 JYT65611:JZH65611 KIP65611:KJD65611 KSL65611:KSZ65611 LCH65611:LCV65611 LMD65611:LMR65611 LVZ65611:LWN65611 MFV65611:MGJ65611 MPR65611:MQF65611 MZN65611:NAB65611 NJJ65611:NJX65611 NTF65611:NTT65611 ODB65611:ODP65611 OMX65611:ONL65611 OWT65611:OXH65611 PGP65611:PHD65611 PQL65611:PQZ65611 QAH65611:QAV65611 QKD65611:QKR65611 QTZ65611:QUN65611 RDV65611:REJ65611 RNR65611:ROF65611 RXN65611:RYB65611 SHJ65611:SHX65611 SRF65611:SRT65611 TBB65611:TBP65611 TKX65611:TLL65611 TUT65611:TVH65611 UEP65611:UFD65611 UOL65611:UOZ65611 UYH65611:UYV65611 VID65611:VIR65611 VRZ65611:VSN65611 WBV65611:WCJ65611 WLR65611:WMF65611 WVN65611:WWB65611 F131147:T131147 JB131147:JP131147 SX131147:TL131147 ACT131147:ADH131147 AMP131147:AND131147 AWL131147:AWZ131147 BGH131147:BGV131147 BQD131147:BQR131147 BZZ131147:CAN131147 CJV131147:CKJ131147 CTR131147:CUF131147 DDN131147:DEB131147 DNJ131147:DNX131147 DXF131147:DXT131147 EHB131147:EHP131147 EQX131147:ERL131147 FAT131147:FBH131147 FKP131147:FLD131147 FUL131147:FUZ131147 GEH131147:GEV131147 GOD131147:GOR131147 GXZ131147:GYN131147 HHV131147:HIJ131147 HRR131147:HSF131147 IBN131147:ICB131147 ILJ131147:ILX131147 IVF131147:IVT131147 JFB131147:JFP131147 JOX131147:JPL131147 JYT131147:JZH131147 KIP131147:KJD131147 KSL131147:KSZ131147 LCH131147:LCV131147 LMD131147:LMR131147 LVZ131147:LWN131147 MFV131147:MGJ131147 MPR131147:MQF131147 MZN131147:NAB131147 NJJ131147:NJX131147 NTF131147:NTT131147 ODB131147:ODP131147 OMX131147:ONL131147 OWT131147:OXH131147 PGP131147:PHD131147 PQL131147:PQZ131147 QAH131147:QAV131147 QKD131147:QKR131147 QTZ131147:QUN131147 RDV131147:REJ131147 RNR131147:ROF131147 RXN131147:RYB131147 SHJ131147:SHX131147 SRF131147:SRT131147 TBB131147:TBP131147 TKX131147:TLL131147 TUT131147:TVH131147 UEP131147:UFD131147 UOL131147:UOZ131147 UYH131147:UYV131147 VID131147:VIR131147 VRZ131147:VSN131147 WBV131147:WCJ131147 WLR131147:WMF131147 WVN131147:WWB131147 F196683:T196683 JB196683:JP196683 SX196683:TL196683 ACT196683:ADH196683 AMP196683:AND196683 AWL196683:AWZ196683 BGH196683:BGV196683 BQD196683:BQR196683 BZZ196683:CAN196683 CJV196683:CKJ196683 CTR196683:CUF196683 DDN196683:DEB196683 DNJ196683:DNX196683 DXF196683:DXT196683 EHB196683:EHP196683 EQX196683:ERL196683 FAT196683:FBH196683 FKP196683:FLD196683 FUL196683:FUZ196683 GEH196683:GEV196683 GOD196683:GOR196683 GXZ196683:GYN196683 HHV196683:HIJ196683 HRR196683:HSF196683 IBN196683:ICB196683 ILJ196683:ILX196683 IVF196683:IVT196683 JFB196683:JFP196683 JOX196683:JPL196683 JYT196683:JZH196683 KIP196683:KJD196683 KSL196683:KSZ196683 LCH196683:LCV196683 LMD196683:LMR196683 LVZ196683:LWN196683 MFV196683:MGJ196683 MPR196683:MQF196683 MZN196683:NAB196683 NJJ196683:NJX196683 NTF196683:NTT196683 ODB196683:ODP196683 OMX196683:ONL196683 OWT196683:OXH196683 PGP196683:PHD196683 PQL196683:PQZ196683 QAH196683:QAV196683 QKD196683:QKR196683 QTZ196683:QUN196683 RDV196683:REJ196683 RNR196683:ROF196683 RXN196683:RYB196683 SHJ196683:SHX196683 SRF196683:SRT196683 TBB196683:TBP196683 TKX196683:TLL196683 TUT196683:TVH196683 UEP196683:UFD196683 UOL196683:UOZ196683 UYH196683:UYV196683 VID196683:VIR196683 VRZ196683:VSN196683 WBV196683:WCJ196683 WLR196683:WMF196683 WVN196683:WWB196683 F262219:T262219 JB262219:JP262219 SX262219:TL262219 ACT262219:ADH262219 AMP262219:AND262219 AWL262219:AWZ262219 BGH262219:BGV262219 BQD262219:BQR262219 BZZ262219:CAN262219 CJV262219:CKJ262219 CTR262219:CUF262219 DDN262219:DEB262219 DNJ262219:DNX262219 DXF262219:DXT262219 EHB262219:EHP262219 EQX262219:ERL262219 FAT262219:FBH262219 FKP262219:FLD262219 FUL262219:FUZ262219 GEH262219:GEV262219 GOD262219:GOR262219 GXZ262219:GYN262219 HHV262219:HIJ262219 HRR262219:HSF262219 IBN262219:ICB262219 ILJ262219:ILX262219 IVF262219:IVT262219 JFB262219:JFP262219 JOX262219:JPL262219 JYT262219:JZH262219 KIP262219:KJD262219 KSL262219:KSZ262219 LCH262219:LCV262219 LMD262219:LMR262219 LVZ262219:LWN262219 MFV262219:MGJ262219 MPR262219:MQF262219 MZN262219:NAB262219 NJJ262219:NJX262219 NTF262219:NTT262219 ODB262219:ODP262219 OMX262219:ONL262219 OWT262219:OXH262219 PGP262219:PHD262219 PQL262219:PQZ262219 QAH262219:QAV262219 QKD262219:QKR262219 QTZ262219:QUN262219 RDV262219:REJ262219 RNR262219:ROF262219 RXN262219:RYB262219 SHJ262219:SHX262219 SRF262219:SRT262219 TBB262219:TBP262219 TKX262219:TLL262219 TUT262219:TVH262219 UEP262219:UFD262219 UOL262219:UOZ262219 UYH262219:UYV262219 VID262219:VIR262219 VRZ262219:VSN262219 WBV262219:WCJ262219 WLR262219:WMF262219 WVN262219:WWB262219 F327755:T327755 JB327755:JP327755 SX327755:TL327755 ACT327755:ADH327755 AMP327755:AND327755 AWL327755:AWZ327755 BGH327755:BGV327755 BQD327755:BQR327755 BZZ327755:CAN327755 CJV327755:CKJ327755 CTR327755:CUF327755 DDN327755:DEB327755 DNJ327755:DNX327755 DXF327755:DXT327755 EHB327755:EHP327755 EQX327755:ERL327755 FAT327755:FBH327755 FKP327755:FLD327755 FUL327755:FUZ327755 GEH327755:GEV327755 GOD327755:GOR327755 GXZ327755:GYN327755 HHV327755:HIJ327755 HRR327755:HSF327755 IBN327755:ICB327755 ILJ327755:ILX327755 IVF327755:IVT327755 JFB327755:JFP327755 JOX327755:JPL327755 JYT327755:JZH327755 KIP327755:KJD327755 KSL327755:KSZ327755 LCH327755:LCV327755 LMD327755:LMR327755 LVZ327755:LWN327755 MFV327755:MGJ327755 MPR327755:MQF327755 MZN327755:NAB327755 NJJ327755:NJX327755 NTF327755:NTT327755 ODB327755:ODP327755 OMX327755:ONL327755 OWT327755:OXH327755 PGP327755:PHD327755 PQL327755:PQZ327755 QAH327755:QAV327755 QKD327755:QKR327755 QTZ327755:QUN327755 RDV327755:REJ327755 RNR327755:ROF327755 RXN327755:RYB327755 SHJ327755:SHX327755 SRF327755:SRT327755 TBB327755:TBP327755 TKX327755:TLL327755 TUT327755:TVH327755 UEP327755:UFD327755 UOL327755:UOZ327755 UYH327755:UYV327755 VID327755:VIR327755 VRZ327755:VSN327755 WBV327755:WCJ327755 WLR327755:WMF327755 WVN327755:WWB327755 F393291:T393291 JB393291:JP393291 SX393291:TL393291 ACT393291:ADH393291 AMP393291:AND393291 AWL393291:AWZ393291 BGH393291:BGV393291 BQD393291:BQR393291 BZZ393291:CAN393291 CJV393291:CKJ393291 CTR393291:CUF393291 DDN393291:DEB393291 DNJ393291:DNX393291 DXF393291:DXT393291 EHB393291:EHP393291 EQX393291:ERL393291 FAT393291:FBH393291 FKP393291:FLD393291 FUL393291:FUZ393291 GEH393291:GEV393291 GOD393291:GOR393291 GXZ393291:GYN393291 HHV393291:HIJ393291 HRR393291:HSF393291 IBN393291:ICB393291 ILJ393291:ILX393291 IVF393291:IVT393291 JFB393291:JFP393291 JOX393291:JPL393291 JYT393291:JZH393291 KIP393291:KJD393291 KSL393291:KSZ393291 LCH393291:LCV393291 LMD393291:LMR393291 LVZ393291:LWN393291 MFV393291:MGJ393291 MPR393291:MQF393291 MZN393291:NAB393291 NJJ393291:NJX393291 NTF393291:NTT393291 ODB393291:ODP393291 OMX393291:ONL393291 OWT393291:OXH393291 PGP393291:PHD393291 PQL393291:PQZ393291 QAH393291:QAV393291 QKD393291:QKR393291 QTZ393291:QUN393291 RDV393291:REJ393291 RNR393291:ROF393291 RXN393291:RYB393291 SHJ393291:SHX393291 SRF393291:SRT393291 TBB393291:TBP393291 TKX393291:TLL393291 TUT393291:TVH393291 UEP393291:UFD393291 UOL393291:UOZ393291 UYH393291:UYV393291 VID393291:VIR393291 VRZ393291:VSN393291 WBV393291:WCJ393291 WLR393291:WMF393291 WVN393291:WWB393291 F458827:T458827 JB458827:JP458827 SX458827:TL458827 ACT458827:ADH458827 AMP458827:AND458827 AWL458827:AWZ458827 BGH458827:BGV458827 BQD458827:BQR458827 BZZ458827:CAN458827 CJV458827:CKJ458827 CTR458827:CUF458827 DDN458827:DEB458827 DNJ458827:DNX458827 DXF458827:DXT458827 EHB458827:EHP458827 EQX458827:ERL458827 FAT458827:FBH458827 FKP458827:FLD458827 FUL458827:FUZ458827 GEH458827:GEV458827 GOD458827:GOR458827 GXZ458827:GYN458827 HHV458827:HIJ458827 HRR458827:HSF458827 IBN458827:ICB458827 ILJ458827:ILX458827 IVF458827:IVT458827 JFB458827:JFP458827 JOX458827:JPL458827 JYT458827:JZH458827 KIP458827:KJD458827 KSL458827:KSZ458827 LCH458827:LCV458827 LMD458827:LMR458827 LVZ458827:LWN458827 MFV458827:MGJ458827 MPR458827:MQF458827 MZN458827:NAB458827 NJJ458827:NJX458827 NTF458827:NTT458827 ODB458827:ODP458827 OMX458827:ONL458827 OWT458827:OXH458827 PGP458827:PHD458827 PQL458827:PQZ458827 QAH458827:QAV458827 QKD458827:QKR458827 QTZ458827:QUN458827 RDV458827:REJ458827 RNR458827:ROF458827 RXN458827:RYB458827 SHJ458827:SHX458827 SRF458827:SRT458827 TBB458827:TBP458827 TKX458827:TLL458827 TUT458827:TVH458827 UEP458827:UFD458827 UOL458827:UOZ458827 UYH458827:UYV458827 VID458827:VIR458827 VRZ458827:VSN458827 WBV458827:WCJ458827 WLR458827:WMF458827 WVN458827:WWB458827 F524363:T524363 JB524363:JP524363 SX524363:TL524363 ACT524363:ADH524363 AMP524363:AND524363 AWL524363:AWZ524363 BGH524363:BGV524363 BQD524363:BQR524363 BZZ524363:CAN524363 CJV524363:CKJ524363 CTR524363:CUF524363 DDN524363:DEB524363 DNJ524363:DNX524363 DXF524363:DXT524363 EHB524363:EHP524363 EQX524363:ERL524363 FAT524363:FBH524363 FKP524363:FLD524363 FUL524363:FUZ524363 GEH524363:GEV524363 GOD524363:GOR524363 GXZ524363:GYN524363 HHV524363:HIJ524363 HRR524363:HSF524363 IBN524363:ICB524363 ILJ524363:ILX524363 IVF524363:IVT524363 JFB524363:JFP524363 JOX524363:JPL524363 JYT524363:JZH524363 KIP524363:KJD524363 KSL524363:KSZ524363 LCH524363:LCV524363 LMD524363:LMR524363 LVZ524363:LWN524363 MFV524363:MGJ524363 MPR524363:MQF524363 MZN524363:NAB524363 NJJ524363:NJX524363 NTF524363:NTT524363 ODB524363:ODP524363 OMX524363:ONL524363 OWT524363:OXH524363 PGP524363:PHD524363 PQL524363:PQZ524363 QAH524363:QAV524363 QKD524363:QKR524363 QTZ524363:QUN524363 RDV524363:REJ524363 RNR524363:ROF524363 RXN524363:RYB524363 SHJ524363:SHX524363 SRF524363:SRT524363 TBB524363:TBP524363 TKX524363:TLL524363 TUT524363:TVH524363 UEP524363:UFD524363 UOL524363:UOZ524363 UYH524363:UYV524363 VID524363:VIR524363 VRZ524363:VSN524363 WBV524363:WCJ524363 WLR524363:WMF524363 WVN524363:WWB524363 F589899:T589899 JB589899:JP589899 SX589899:TL589899 ACT589899:ADH589899 AMP589899:AND589899 AWL589899:AWZ589899 BGH589899:BGV589899 BQD589899:BQR589899 BZZ589899:CAN589899 CJV589899:CKJ589899 CTR589899:CUF589899 DDN589899:DEB589899 DNJ589899:DNX589899 DXF589899:DXT589899 EHB589899:EHP589899 EQX589899:ERL589899 FAT589899:FBH589899 FKP589899:FLD589899 FUL589899:FUZ589899 GEH589899:GEV589899 GOD589899:GOR589899 GXZ589899:GYN589899 HHV589899:HIJ589899 HRR589899:HSF589899 IBN589899:ICB589899 ILJ589899:ILX589899 IVF589899:IVT589899 JFB589899:JFP589899 JOX589899:JPL589899 JYT589899:JZH589899 KIP589899:KJD589899 KSL589899:KSZ589899 LCH589899:LCV589899 LMD589899:LMR589899 LVZ589899:LWN589899 MFV589899:MGJ589899 MPR589899:MQF589899 MZN589899:NAB589899 NJJ589899:NJX589899 NTF589899:NTT589899 ODB589899:ODP589899 OMX589899:ONL589899 OWT589899:OXH589899 PGP589899:PHD589899 PQL589899:PQZ589899 QAH589899:QAV589899 QKD589899:QKR589899 QTZ589899:QUN589899 RDV589899:REJ589899 RNR589899:ROF589899 RXN589899:RYB589899 SHJ589899:SHX589899 SRF589899:SRT589899 TBB589899:TBP589899 TKX589899:TLL589899 TUT589899:TVH589899 UEP589899:UFD589899 UOL589899:UOZ589899 UYH589899:UYV589899 VID589899:VIR589899 VRZ589899:VSN589899 WBV589899:WCJ589899 WLR589899:WMF589899 WVN589899:WWB589899 F655435:T655435 JB655435:JP655435 SX655435:TL655435 ACT655435:ADH655435 AMP655435:AND655435 AWL655435:AWZ655435 BGH655435:BGV655435 BQD655435:BQR655435 BZZ655435:CAN655435 CJV655435:CKJ655435 CTR655435:CUF655435 DDN655435:DEB655435 DNJ655435:DNX655435 DXF655435:DXT655435 EHB655435:EHP655435 EQX655435:ERL655435 FAT655435:FBH655435 FKP655435:FLD655435 FUL655435:FUZ655435 GEH655435:GEV655435 GOD655435:GOR655435 GXZ655435:GYN655435 HHV655435:HIJ655435 HRR655435:HSF655435 IBN655435:ICB655435 ILJ655435:ILX655435 IVF655435:IVT655435 JFB655435:JFP655435 JOX655435:JPL655435 JYT655435:JZH655435 KIP655435:KJD655435 KSL655435:KSZ655435 LCH655435:LCV655435 LMD655435:LMR655435 LVZ655435:LWN655435 MFV655435:MGJ655435 MPR655435:MQF655435 MZN655435:NAB655435 NJJ655435:NJX655435 NTF655435:NTT655435 ODB655435:ODP655435 OMX655435:ONL655435 OWT655435:OXH655435 PGP655435:PHD655435 PQL655435:PQZ655435 QAH655435:QAV655435 QKD655435:QKR655435 QTZ655435:QUN655435 RDV655435:REJ655435 RNR655435:ROF655435 RXN655435:RYB655435 SHJ655435:SHX655435 SRF655435:SRT655435 TBB655435:TBP655435 TKX655435:TLL655435 TUT655435:TVH655435 UEP655435:UFD655435 UOL655435:UOZ655435 UYH655435:UYV655435 VID655435:VIR655435 VRZ655435:VSN655435 WBV655435:WCJ655435 WLR655435:WMF655435 WVN655435:WWB655435 F720971:T720971 JB720971:JP720971 SX720971:TL720971 ACT720971:ADH720971 AMP720971:AND720971 AWL720971:AWZ720971 BGH720971:BGV720971 BQD720971:BQR720971 BZZ720971:CAN720971 CJV720971:CKJ720971 CTR720971:CUF720971 DDN720971:DEB720971 DNJ720971:DNX720971 DXF720971:DXT720971 EHB720971:EHP720971 EQX720971:ERL720971 FAT720971:FBH720971 FKP720971:FLD720971 FUL720971:FUZ720971 GEH720971:GEV720971 GOD720971:GOR720971 GXZ720971:GYN720971 HHV720971:HIJ720971 HRR720971:HSF720971 IBN720971:ICB720971 ILJ720971:ILX720971 IVF720971:IVT720971 JFB720971:JFP720971 JOX720971:JPL720971 JYT720971:JZH720971 KIP720971:KJD720971 KSL720971:KSZ720971 LCH720971:LCV720971 LMD720971:LMR720971 LVZ720971:LWN720971 MFV720971:MGJ720971 MPR720971:MQF720971 MZN720971:NAB720971 NJJ720971:NJX720971 NTF720971:NTT720971 ODB720971:ODP720971 OMX720971:ONL720971 OWT720971:OXH720971 PGP720971:PHD720971 PQL720971:PQZ720971 QAH720971:QAV720971 QKD720971:QKR720971 QTZ720971:QUN720971 RDV720971:REJ720971 RNR720971:ROF720971 RXN720971:RYB720971 SHJ720971:SHX720971 SRF720971:SRT720971 TBB720971:TBP720971 TKX720971:TLL720971 TUT720971:TVH720971 UEP720971:UFD720971 UOL720971:UOZ720971 UYH720971:UYV720971 VID720971:VIR720971 VRZ720971:VSN720971 WBV720971:WCJ720971 WLR720971:WMF720971 WVN720971:WWB720971 F786507:T786507 JB786507:JP786507 SX786507:TL786507 ACT786507:ADH786507 AMP786507:AND786507 AWL786507:AWZ786507 BGH786507:BGV786507 BQD786507:BQR786507 BZZ786507:CAN786507 CJV786507:CKJ786507 CTR786507:CUF786507 DDN786507:DEB786507 DNJ786507:DNX786507 DXF786507:DXT786507 EHB786507:EHP786507 EQX786507:ERL786507 FAT786507:FBH786507 FKP786507:FLD786507 FUL786507:FUZ786507 GEH786507:GEV786507 GOD786507:GOR786507 GXZ786507:GYN786507 HHV786507:HIJ786507 HRR786507:HSF786507 IBN786507:ICB786507 ILJ786507:ILX786507 IVF786507:IVT786507 JFB786507:JFP786507 JOX786507:JPL786507 JYT786507:JZH786507 KIP786507:KJD786507 KSL786507:KSZ786507 LCH786507:LCV786507 LMD786507:LMR786507 LVZ786507:LWN786507 MFV786507:MGJ786507 MPR786507:MQF786507 MZN786507:NAB786507 NJJ786507:NJX786507 NTF786507:NTT786507 ODB786507:ODP786507 OMX786507:ONL786507 OWT786507:OXH786507 PGP786507:PHD786507 PQL786507:PQZ786507 QAH786507:QAV786507 QKD786507:QKR786507 QTZ786507:QUN786507 RDV786507:REJ786507 RNR786507:ROF786507 RXN786507:RYB786507 SHJ786507:SHX786507 SRF786507:SRT786507 TBB786507:TBP786507 TKX786507:TLL786507 TUT786507:TVH786507 UEP786507:UFD786507 UOL786507:UOZ786507 UYH786507:UYV786507 VID786507:VIR786507 VRZ786507:VSN786507 WBV786507:WCJ786507 WLR786507:WMF786507 WVN786507:WWB786507 F852043:T852043 JB852043:JP852043 SX852043:TL852043 ACT852043:ADH852043 AMP852043:AND852043 AWL852043:AWZ852043 BGH852043:BGV852043 BQD852043:BQR852043 BZZ852043:CAN852043 CJV852043:CKJ852043 CTR852043:CUF852043 DDN852043:DEB852043 DNJ852043:DNX852043 DXF852043:DXT852043 EHB852043:EHP852043 EQX852043:ERL852043 FAT852043:FBH852043 FKP852043:FLD852043 FUL852043:FUZ852043 GEH852043:GEV852043 GOD852043:GOR852043 GXZ852043:GYN852043 HHV852043:HIJ852043 HRR852043:HSF852043 IBN852043:ICB852043 ILJ852043:ILX852043 IVF852043:IVT852043 JFB852043:JFP852043 JOX852043:JPL852043 JYT852043:JZH852043 KIP852043:KJD852043 KSL852043:KSZ852043 LCH852043:LCV852043 LMD852043:LMR852043 LVZ852043:LWN852043 MFV852043:MGJ852043 MPR852043:MQF852043 MZN852043:NAB852043 NJJ852043:NJX852043 NTF852043:NTT852043 ODB852043:ODP852043 OMX852043:ONL852043 OWT852043:OXH852043 PGP852043:PHD852043 PQL852043:PQZ852043 QAH852043:QAV852043 QKD852043:QKR852043 QTZ852043:QUN852043 RDV852043:REJ852043 RNR852043:ROF852043 RXN852043:RYB852043 SHJ852043:SHX852043 SRF852043:SRT852043 TBB852043:TBP852043 TKX852043:TLL852043 TUT852043:TVH852043 UEP852043:UFD852043 UOL852043:UOZ852043 UYH852043:UYV852043 VID852043:VIR852043 VRZ852043:VSN852043 WBV852043:WCJ852043 WLR852043:WMF852043 WVN852043:WWB852043 F917579:T917579 JB917579:JP917579 SX917579:TL917579 ACT917579:ADH917579 AMP917579:AND917579 AWL917579:AWZ917579 BGH917579:BGV917579 BQD917579:BQR917579 BZZ917579:CAN917579 CJV917579:CKJ917579 CTR917579:CUF917579 DDN917579:DEB917579 DNJ917579:DNX917579 DXF917579:DXT917579 EHB917579:EHP917579 EQX917579:ERL917579 FAT917579:FBH917579 FKP917579:FLD917579 FUL917579:FUZ917579 GEH917579:GEV917579 GOD917579:GOR917579 GXZ917579:GYN917579 HHV917579:HIJ917579 HRR917579:HSF917579 IBN917579:ICB917579 ILJ917579:ILX917579 IVF917579:IVT917579 JFB917579:JFP917579 JOX917579:JPL917579 JYT917579:JZH917579 KIP917579:KJD917579 KSL917579:KSZ917579 LCH917579:LCV917579 LMD917579:LMR917579 LVZ917579:LWN917579 MFV917579:MGJ917579 MPR917579:MQF917579 MZN917579:NAB917579 NJJ917579:NJX917579 NTF917579:NTT917579 ODB917579:ODP917579 OMX917579:ONL917579 OWT917579:OXH917579 PGP917579:PHD917579 PQL917579:PQZ917579 QAH917579:QAV917579 QKD917579:QKR917579 QTZ917579:QUN917579 RDV917579:REJ917579 RNR917579:ROF917579 RXN917579:RYB917579 SHJ917579:SHX917579 SRF917579:SRT917579 TBB917579:TBP917579 TKX917579:TLL917579 TUT917579:TVH917579 UEP917579:UFD917579 UOL917579:UOZ917579 UYH917579:UYV917579 VID917579:VIR917579 VRZ917579:VSN917579 WBV917579:WCJ917579 WLR917579:WMF917579 WVN917579:WWB917579 F983115:T983115 JB983115:JP983115 SX983115:TL983115 ACT983115:ADH983115 AMP983115:AND983115 AWL983115:AWZ983115 BGH983115:BGV983115 BQD983115:BQR983115 BZZ983115:CAN983115 CJV983115:CKJ983115 CTR983115:CUF983115 DDN983115:DEB983115 DNJ983115:DNX983115 DXF983115:DXT983115 EHB983115:EHP983115 EQX983115:ERL983115 FAT983115:FBH983115 FKP983115:FLD983115 FUL983115:FUZ983115 GEH983115:GEV983115 GOD983115:GOR983115 GXZ983115:GYN983115 HHV983115:HIJ983115 HRR983115:HSF983115 IBN983115:ICB983115 ILJ983115:ILX983115 IVF983115:IVT983115 JFB983115:JFP983115 JOX983115:JPL983115 JYT983115:JZH983115 KIP983115:KJD983115 KSL983115:KSZ983115 LCH983115:LCV983115 LMD983115:LMR983115 LVZ983115:LWN983115 MFV983115:MGJ983115 MPR983115:MQF983115 MZN983115:NAB983115 NJJ983115:NJX983115 NTF983115:NTT983115 ODB983115:ODP983115 OMX983115:ONL983115 OWT983115:OXH983115 PGP983115:PHD983115 PQL983115:PQZ983115 QAH983115:QAV983115 QKD983115:QKR983115 QTZ983115:QUN983115 RDV983115:REJ983115 RNR983115:ROF983115 RXN983115:RYB983115 SHJ983115:SHX983115 SRF983115:SRT983115 TBB983115:TBP983115 TKX983115:TLL983115 TUT983115:TVH983115 UEP983115:UFD983115 UOL983115:UOZ983115 UYH983115:UYV983115 VID983115:VIR983115 VRZ983115:VSN983115 WBV983115:WCJ983115 WLR983115:WMF983115 WVN983115:WWB983115">
      <formula1>"N,A,B, "</formula1>
    </dataValidation>
    <dataValidation type="list" allowBlank="1" showInputMessage="1" showErrorMessage="1" sqref="F76:T76 JB76:JP76 SX76:TL76 ACT76:ADH76 AMP76:AND76 AWL76:AWZ76 BGH76:BGV76 BQD76:BQR76 BZZ76:CAN76 CJV76:CKJ76 CTR76:CUF76 DDN76:DEB76 DNJ76:DNX76 DXF76:DXT76 EHB76:EHP76 EQX76:ERL76 FAT76:FBH76 FKP76:FLD76 FUL76:FUZ76 GEH76:GEV76 GOD76:GOR76 GXZ76:GYN76 HHV76:HIJ76 HRR76:HSF76 IBN76:ICB76 ILJ76:ILX76 IVF76:IVT76 JFB76:JFP76 JOX76:JPL76 JYT76:JZH76 KIP76:KJD76 KSL76:KSZ76 LCH76:LCV76 LMD76:LMR76 LVZ76:LWN76 MFV76:MGJ76 MPR76:MQF76 MZN76:NAB76 NJJ76:NJX76 NTF76:NTT76 ODB76:ODP76 OMX76:ONL76 OWT76:OXH76 PGP76:PHD76 PQL76:PQZ76 QAH76:QAV76 QKD76:QKR76 QTZ76:QUN76 RDV76:REJ76 RNR76:ROF76 RXN76:RYB76 SHJ76:SHX76 SRF76:SRT76 TBB76:TBP76 TKX76:TLL76 TUT76:TVH76 UEP76:UFD76 UOL76:UOZ76 UYH76:UYV76 VID76:VIR76 VRZ76:VSN76 WBV76:WCJ76 WLR76:WMF76 WVN76:WWB76 F65612:T65612 JB65612:JP65612 SX65612:TL65612 ACT65612:ADH65612 AMP65612:AND65612 AWL65612:AWZ65612 BGH65612:BGV65612 BQD65612:BQR65612 BZZ65612:CAN65612 CJV65612:CKJ65612 CTR65612:CUF65612 DDN65612:DEB65612 DNJ65612:DNX65612 DXF65612:DXT65612 EHB65612:EHP65612 EQX65612:ERL65612 FAT65612:FBH65612 FKP65612:FLD65612 FUL65612:FUZ65612 GEH65612:GEV65612 GOD65612:GOR65612 GXZ65612:GYN65612 HHV65612:HIJ65612 HRR65612:HSF65612 IBN65612:ICB65612 ILJ65612:ILX65612 IVF65612:IVT65612 JFB65612:JFP65612 JOX65612:JPL65612 JYT65612:JZH65612 KIP65612:KJD65612 KSL65612:KSZ65612 LCH65612:LCV65612 LMD65612:LMR65612 LVZ65612:LWN65612 MFV65612:MGJ65612 MPR65612:MQF65612 MZN65612:NAB65612 NJJ65612:NJX65612 NTF65612:NTT65612 ODB65612:ODP65612 OMX65612:ONL65612 OWT65612:OXH65612 PGP65612:PHD65612 PQL65612:PQZ65612 QAH65612:QAV65612 QKD65612:QKR65612 QTZ65612:QUN65612 RDV65612:REJ65612 RNR65612:ROF65612 RXN65612:RYB65612 SHJ65612:SHX65612 SRF65612:SRT65612 TBB65612:TBP65612 TKX65612:TLL65612 TUT65612:TVH65612 UEP65612:UFD65612 UOL65612:UOZ65612 UYH65612:UYV65612 VID65612:VIR65612 VRZ65612:VSN65612 WBV65612:WCJ65612 WLR65612:WMF65612 WVN65612:WWB65612 F131148:T131148 JB131148:JP131148 SX131148:TL131148 ACT131148:ADH131148 AMP131148:AND131148 AWL131148:AWZ131148 BGH131148:BGV131148 BQD131148:BQR131148 BZZ131148:CAN131148 CJV131148:CKJ131148 CTR131148:CUF131148 DDN131148:DEB131148 DNJ131148:DNX131148 DXF131148:DXT131148 EHB131148:EHP131148 EQX131148:ERL131148 FAT131148:FBH131148 FKP131148:FLD131148 FUL131148:FUZ131148 GEH131148:GEV131148 GOD131148:GOR131148 GXZ131148:GYN131148 HHV131148:HIJ131148 HRR131148:HSF131148 IBN131148:ICB131148 ILJ131148:ILX131148 IVF131148:IVT131148 JFB131148:JFP131148 JOX131148:JPL131148 JYT131148:JZH131148 KIP131148:KJD131148 KSL131148:KSZ131148 LCH131148:LCV131148 LMD131148:LMR131148 LVZ131148:LWN131148 MFV131148:MGJ131148 MPR131148:MQF131148 MZN131148:NAB131148 NJJ131148:NJX131148 NTF131148:NTT131148 ODB131148:ODP131148 OMX131148:ONL131148 OWT131148:OXH131148 PGP131148:PHD131148 PQL131148:PQZ131148 QAH131148:QAV131148 QKD131148:QKR131148 QTZ131148:QUN131148 RDV131148:REJ131148 RNR131148:ROF131148 RXN131148:RYB131148 SHJ131148:SHX131148 SRF131148:SRT131148 TBB131148:TBP131148 TKX131148:TLL131148 TUT131148:TVH131148 UEP131148:UFD131148 UOL131148:UOZ131148 UYH131148:UYV131148 VID131148:VIR131148 VRZ131148:VSN131148 WBV131148:WCJ131148 WLR131148:WMF131148 WVN131148:WWB131148 F196684:T196684 JB196684:JP196684 SX196684:TL196684 ACT196684:ADH196684 AMP196684:AND196684 AWL196684:AWZ196684 BGH196684:BGV196684 BQD196684:BQR196684 BZZ196684:CAN196684 CJV196684:CKJ196684 CTR196684:CUF196684 DDN196684:DEB196684 DNJ196684:DNX196684 DXF196684:DXT196684 EHB196684:EHP196684 EQX196684:ERL196684 FAT196684:FBH196684 FKP196684:FLD196684 FUL196684:FUZ196684 GEH196684:GEV196684 GOD196684:GOR196684 GXZ196684:GYN196684 HHV196684:HIJ196684 HRR196684:HSF196684 IBN196684:ICB196684 ILJ196684:ILX196684 IVF196684:IVT196684 JFB196684:JFP196684 JOX196684:JPL196684 JYT196684:JZH196684 KIP196684:KJD196684 KSL196684:KSZ196684 LCH196684:LCV196684 LMD196684:LMR196684 LVZ196684:LWN196684 MFV196684:MGJ196684 MPR196684:MQF196684 MZN196684:NAB196684 NJJ196684:NJX196684 NTF196684:NTT196684 ODB196684:ODP196684 OMX196684:ONL196684 OWT196684:OXH196684 PGP196684:PHD196684 PQL196684:PQZ196684 QAH196684:QAV196684 QKD196684:QKR196684 QTZ196684:QUN196684 RDV196684:REJ196684 RNR196684:ROF196684 RXN196684:RYB196684 SHJ196684:SHX196684 SRF196684:SRT196684 TBB196684:TBP196684 TKX196684:TLL196684 TUT196684:TVH196684 UEP196684:UFD196684 UOL196684:UOZ196684 UYH196684:UYV196684 VID196684:VIR196684 VRZ196684:VSN196684 WBV196684:WCJ196684 WLR196684:WMF196684 WVN196684:WWB196684 F262220:T262220 JB262220:JP262220 SX262220:TL262220 ACT262220:ADH262220 AMP262220:AND262220 AWL262220:AWZ262220 BGH262220:BGV262220 BQD262220:BQR262220 BZZ262220:CAN262220 CJV262220:CKJ262220 CTR262220:CUF262220 DDN262220:DEB262220 DNJ262220:DNX262220 DXF262220:DXT262220 EHB262220:EHP262220 EQX262220:ERL262220 FAT262220:FBH262220 FKP262220:FLD262220 FUL262220:FUZ262220 GEH262220:GEV262220 GOD262220:GOR262220 GXZ262220:GYN262220 HHV262220:HIJ262220 HRR262220:HSF262220 IBN262220:ICB262220 ILJ262220:ILX262220 IVF262220:IVT262220 JFB262220:JFP262220 JOX262220:JPL262220 JYT262220:JZH262220 KIP262220:KJD262220 KSL262220:KSZ262220 LCH262220:LCV262220 LMD262220:LMR262220 LVZ262220:LWN262220 MFV262220:MGJ262220 MPR262220:MQF262220 MZN262220:NAB262220 NJJ262220:NJX262220 NTF262220:NTT262220 ODB262220:ODP262220 OMX262220:ONL262220 OWT262220:OXH262220 PGP262220:PHD262220 PQL262220:PQZ262220 QAH262220:QAV262220 QKD262220:QKR262220 QTZ262220:QUN262220 RDV262220:REJ262220 RNR262220:ROF262220 RXN262220:RYB262220 SHJ262220:SHX262220 SRF262220:SRT262220 TBB262220:TBP262220 TKX262220:TLL262220 TUT262220:TVH262220 UEP262220:UFD262220 UOL262220:UOZ262220 UYH262220:UYV262220 VID262220:VIR262220 VRZ262220:VSN262220 WBV262220:WCJ262220 WLR262220:WMF262220 WVN262220:WWB262220 F327756:T327756 JB327756:JP327756 SX327756:TL327756 ACT327756:ADH327756 AMP327756:AND327756 AWL327756:AWZ327756 BGH327756:BGV327756 BQD327756:BQR327756 BZZ327756:CAN327756 CJV327756:CKJ327756 CTR327756:CUF327756 DDN327756:DEB327756 DNJ327756:DNX327756 DXF327756:DXT327756 EHB327756:EHP327756 EQX327756:ERL327756 FAT327756:FBH327756 FKP327756:FLD327756 FUL327756:FUZ327756 GEH327756:GEV327756 GOD327756:GOR327756 GXZ327756:GYN327756 HHV327756:HIJ327756 HRR327756:HSF327756 IBN327756:ICB327756 ILJ327756:ILX327756 IVF327756:IVT327756 JFB327756:JFP327756 JOX327756:JPL327756 JYT327756:JZH327756 KIP327756:KJD327756 KSL327756:KSZ327756 LCH327756:LCV327756 LMD327756:LMR327756 LVZ327756:LWN327756 MFV327756:MGJ327756 MPR327756:MQF327756 MZN327756:NAB327756 NJJ327756:NJX327756 NTF327756:NTT327756 ODB327756:ODP327756 OMX327756:ONL327756 OWT327756:OXH327756 PGP327756:PHD327756 PQL327756:PQZ327756 QAH327756:QAV327756 QKD327756:QKR327756 QTZ327756:QUN327756 RDV327756:REJ327756 RNR327756:ROF327756 RXN327756:RYB327756 SHJ327756:SHX327756 SRF327756:SRT327756 TBB327756:TBP327756 TKX327756:TLL327756 TUT327756:TVH327756 UEP327756:UFD327756 UOL327756:UOZ327756 UYH327756:UYV327756 VID327756:VIR327756 VRZ327756:VSN327756 WBV327756:WCJ327756 WLR327756:WMF327756 WVN327756:WWB327756 F393292:T393292 JB393292:JP393292 SX393292:TL393292 ACT393292:ADH393292 AMP393292:AND393292 AWL393292:AWZ393292 BGH393292:BGV393292 BQD393292:BQR393292 BZZ393292:CAN393292 CJV393292:CKJ393292 CTR393292:CUF393292 DDN393292:DEB393292 DNJ393292:DNX393292 DXF393292:DXT393292 EHB393292:EHP393292 EQX393292:ERL393292 FAT393292:FBH393292 FKP393292:FLD393292 FUL393292:FUZ393292 GEH393292:GEV393292 GOD393292:GOR393292 GXZ393292:GYN393292 HHV393292:HIJ393292 HRR393292:HSF393292 IBN393292:ICB393292 ILJ393292:ILX393292 IVF393292:IVT393292 JFB393292:JFP393292 JOX393292:JPL393292 JYT393292:JZH393292 KIP393292:KJD393292 KSL393292:KSZ393292 LCH393292:LCV393292 LMD393292:LMR393292 LVZ393292:LWN393292 MFV393292:MGJ393292 MPR393292:MQF393292 MZN393292:NAB393292 NJJ393292:NJX393292 NTF393292:NTT393292 ODB393292:ODP393292 OMX393292:ONL393292 OWT393292:OXH393292 PGP393292:PHD393292 PQL393292:PQZ393292 QAH393292:QAV393292 QKD393292:QKR393292 QTZ393292:QUN393292 RDV393292:REJ393292 RNR393292:ROF393292 RXN393292:RYB393292 SHJ393292:SHX393292 SRF393292:SRT393292 TBB393292:TBP393292 TKX393292:TLL393292 TUT393292:TVH393292 UEP393292:UFD393292 UOL393292:UOZ393292 UYH393292:UYV393292 VID393292:VIR393292 VRZ393292:VSN393292 WBV393292:WCJ393292 WLR393292:WMF393292 WVN393292:WWB393292 F458828:T458828 JB458828:JP458828 SX458828:TL458828 ACT458828:ADH458828 AMP458828:AND458828 AWL458828:AWZ458828 BGH458828:BGV458828 BQD458828:BQR458828 BZZ458828:CAN458828 CJV458828:CKJ458828 CTR458828:CUF458828 DDN458828:DEB458828 DNJ458828:DNX458828 DXF458828:DXT458828 EHB458828:EHP458828 EQX458828:ERL458828 FAT458828:FBH458828 FKP458828:FLD458828 FUL458828:FUZ458828 GEH458828:GEV458828 GOD458828:GOR458828 GXZ458828:GYN458828 HHV458828:HIJ458828 HRR458828:HSF458828 IBN458828:ICB458828 ILJ458828:ILX458828 IVF458828:IVT458828 JFB458828:JFP458828 JOX458828:JPL458828 JYT458828:JZH458828 KIP458828:KJD458828 KSL458828:KSZ458828 LCH458828:LCV458828 LMD458828:LMR458828 LVZ458828:LWN458828 MFV458828:MGJ458828 MPR458828:MQF458828 MZN458828:NAB458828 NJJ458828:NJX458828 NTF458828:NTT458828 ODB458828:ODP458828 OMX458828:ONL458828 OWT458828:OXH458828 PGP458828:PHD458828 PQL458828:PQZ458828 QAH458828:QAV458828 QKD458828:QKR458828 QTZ458828:QUN458828 RDV458828:REJ458828 RNR458828:ROF458828 RXN458828:RYB458828 SHJ458828:SHX458828 SRF458828:SRT458828 TBB458828:TBP458828 TKX458828:TLL458828 TUT458828:TVH458828 UEP458828:UFD458828 UOL458828:UOZ458828 UYH458828:UYV458828 VID458828:VIR458828 VRZ458828:VSN458828 WBV458828:WCJ458828 WLR458828:WMF458828 WVN458828:WWB458828 F524364:T524364 JB524364:JP524364 SX524364:TL524364 ACT524364:ADH524364 AMP524364:AND524364 AWL524364:AWZ524364 BGH524364:BGV524364 BQD524364:BQR524364 BZZ524364:CAN524364 CJV524364:CKJ524364 CTR524364:CUF524364 DDN524364:DEB524364 DNJ524364:DNX524364 DXF524364:DXT524364 EHB524364:EHP524364 EQX524364:ERL524364 FAT524364:FBH524364 FKP524364:FLD524364 FUL524364:FUZ524364 GEH524364:GEV524364 GOD524364:GOR524364 GXZ524364:GYN524364 HHV524364:HIJ524364 HRR524364:HSF524364 IBN524364:ICB524364 ILJ524364:ILX524364 IVF524364:IVT524364 JFB524364:JFP524364 JOX524364:JPL524364 JYT524364:JZH524364 KIP524364:KJD524364 KSL524364:KSZ524364 LCH524364:LCV524364 LMD524364:LMR524364 LVZ524364:LWN524364 MFV524364:MGJ524364 MPR524364:MQF524364 MZN524364:NAB524364 NJJ524364:NJX524364 NTF524364:NTT524364 ODB524364:ODP524364 OMX524364:ONL524364 OWT524364:OXH524364 PGP524364:PHD524364 PQL524364:PQZ524364 QAH524364:QAV524364 QKD524364:QKR524364 QTZ524364:QUN524364 RDV524364:REJ524364 RNR524364:ROF524364 RXN524364:RYB524364 SHJ524364:SHX524364 SRF524364:SRT524364 TBB524364:TBP524364 TKX524364:TLL524364 TUT524364:TVH524364 UEP524364:UFD524364 UOL524364:UOZ524364 UYH524364:UYV524364 VID524364:VIR524364 VRZ524364:VSN524364 WBV524364:WCJ524364 WLR524364:WMF524364 WVN524364:WWB524364 F589900:T589900 JB589900:JP589900 SX589900:TL589900 ACT589900:ADH589900 AMP589900:AND589900 AWL589900:AWZ589900 BGH589900:BGV589900 BQD589900:BQR589900 BZZ589900:CAN589900 CJV589900:CKJ589900 CTR589900:CUF589900 DDN589900:DEB589900 DNJ589900:DNX589900 DXF589900:DXT589900 EHB589900:EHP589900 EQX589900:ERL589900 FAT589900:FBH589900 FKP589900:FLD589900 FUL589900:FUZ589900 GEH589900:GEV589900 GOD589900:GOR589900 GXZ589900:GYN589900 HHV589900:HIJ589900 HRR589900:HSF589900 IBN589900:ICB589900 ILJ589900:ILX589900 IVF589900:IVT589900 JFB589900:JFP589900 JOX589900:JPL589900 JYT589900:JZH589900 KIP589900:KJD589900 KSL589900:KSZ589900 LCH589900:LCV589900 LMD589900:LMR589900 LVZ589900:LWN589900 MFV589900:MGJ589900 MPR589900:MQF589900 MZN589900:NAB589900 NJJ589900:NJX589900 NTF589900:NTT589900 ODB589900:ODP589900 OMX589900:ONL589900 OWT589900:OXH589900 PGP589900:PHD589900 PQL589900:PQZ589900 QAH589900:QAV589900 QKD589900:QKR589900 QTZ589900:QUN589900 RDV589900:REJ589900 RNR589900:ROF589900 RXN589900:RYB589900 SHJ589900:SHX589900 SRF589900:SRT589900 TBB589900:TBP589900 TKX589900:TLL589900 TUT589900:TVH589900 UEP589900:UFD589900 UOL589900:UOZ589900 UYH589900:UYV589900 VID589900:VIR589900 VRZ589900:VSN589900 WBV589900:WCJ589900 WLR589900:WMF589900 WVN589900:WWB589900 F655436:T655436 JB655436:JP655436 SX655436:TL655436 ACT655436:ADH655436 AMP655436:AND655436 AWL655436:AWZ655436 BGH655436:BGV655436 BQD655436:BQR655436 BZZ655436:CAN655436 CJV655436:CKJ655436 CTR655436:CUF655436 DDN655436:DEB655436 DNJ655436:DNX655436 DXF655436:DXT655436 EHB655436:EHP655436 EQX655436:ERL655436 FAT655436:FBH655436 FKP655436:FLD655436 FUL655436:FUZ655436 GEH655436:GEV655436 GOD655436:GOR655436 GXZ655436:GYN655436 HHV655436:HIJ655436 HRR655436:HSF655436 IBN655436:ICB655436 ILJ655436:ILX655436 IVF655436:IVT655436 JFB655436:JFP655436 JOX655436:JPL655436 JYT655436:JZH655436 KIP655436:KJD655436 KSL655436:KSZ655436 LCH655436:LCV655436 LMD655436:LMR655436 LVZ655436:LWN655436 MFV655436:MGJ655436 MPR655436:MQF655436 MZN655436:NAB655436 NJJ655436:NJX655436 NTF655436:NTT655436 ODB655436:ODP655436 OMX655436:ONL655436 OWT655436:OXH655436 PGP655436:PHD655436 PQL655436:PQZ655436 QAH655436:QAV655436 QKD655436:QKR655436 QTZ655436:QUN655436 RDV655436:REJ655436 RNR655436:ROF655436 RXN655436:RYB655436 SHJ655436:SHX655436 SRF655436:SRT655436 TBB655436:TBP655436 TKX655436:TLL655436 TUT655436:TVH655436 UEP655436:UFD655436 UOL655436:UOZ655436 UYH655436:UYV655436 VID655436:VIR655436 VRZ655436:VSN655436 WBV655436:WCJ655436 WLR655436:WMF655436 WVN655436:WWB655436 F720972:T720972 JB720972:JP720972 SX720972:TL720972 ACT720972:ADH720972 AMP720972:AND720972 AWL720972:AWZ720972 BGH720972:BGV720972 BQD720972:BQR720972 BZZ720972:CAN720972 CJV720972:CKJ720972 CTR720972:CUF720972 DDN720972:DEB720972 DNJ720972:DNX720972 DXF720972:DXT720972 EHB720972:EHP720972 EQX720972:ERL720972 FAT720972:FBH720972 FKP720972:FLD720972 FUL720972:FUZ720972 GEH720972:GEV720972 GOD720972:GOR720972 GXZ720972:GYN720972 HHV720972:HIJ720972 HRR720972:HSF720972 IBN720972:ICB720972 ILJ720972:ILX720972 IVF720972:IVT720972 JFB720972:JFP720972 JOX720972:JPL720972 JYT720972:JZH720972 KIP720972:KJD720972 KSL720972:KSZ720972 LCH720972:LCV720972 LMD720972:LMR720972 LVZ720972:LWN720972 MFV720972:MGJ720972 MPR720972:MQF720972 MZN720972:NAB720972 NJJ720972:NJX720972 NTF720972:NTT720972 ODB720972:ODP720972 OMX720972:ONL720972 OWT720972:OXH720972 PGP720972:PHD720972 PQL720972:PQZ720972 QAH720972:QAV720972 QKD720972:QKR720972 QTZ720972:QUN720972 RDV720972:REJ720972 RNR720972:ROF720972 RXN720972:RYB720972 SHJ720972:SHX720972 SRF720972:SRT720972 TBB720972:TBP720972 TKX720972:TLL720972 TUT720972:TVH720972 UEP720972:UFD720972 UOL720972:UOZ720972 UYH720972:UYV720972 VID720972:VIR720972 VRZ720972:VSN720972 WBV720972:WCJ720972 WLR720972:WMF720972 WVN720972:WWB720972 F786508:T786508 JB786508:JP786508 SX786508:TL786508 ACT786508:ADH786508 AMP786508:AND786508 AWL786508:AWZ786508 BGH786508:BGV786508 BQD786508:BQR786508 BZZ786508:CAN786508 CJV786508:CKJ786508 CTR786508:CUF786508 DDN786508:DEB786508 DNJ786508:DNX786508 DXF786508:DXT786508 EHB786508:EHP786508 EQX786508:ERL786508 FAT786508:FBH786508 FKP786508:FLD786508 FUL786508:FUZ786508 GEH786508:GEV786508 GOD786508:GOR786508 GXZ786508:GYN786508 HHV786508:HIJ786508 HRR786508:HSF786508 IBN786508:ICB786508 ILJ786508:ILX786508 IVF786508:IVT786508 JFB786508:JFP786508 JOX786508:JPL786508 JYT786508:JZH786508 KIP786508:KJD786508 KSL786508:KSZ786508 LCH786508:LCV786508 LMD786508:LMR786508 LVZ786508:LWN786508 MFV786508:MGJ786508 MPR786508:MQF786508 MZN786508:NAB786508 NJJ786508:NJX786508 NTF786508:NTT786508 ODB786508:ODP786508 OMX786508:ONL786508 OWT786508:OXH786508 PGP786508:PHD786508 PQL786508:PQZ786508 QAH786508:QAV786508 QKD786508:QKR786508 QTZ786508:QUN786508 RDV786508:REJ786508 RNR786508:ROF786508 RXN786508:RYB786508 SHJ786508:SHX786508 SRF786508:SRT786508 TBB786508:TBP786508 TKX786508:TLL786508 TUT786508:TVH786508 UEP786508:UFD786508 UOL786508:UOZ786508 UYH786508:UYV786508 VID786508:VIR786508 VRZ786508:VSN786508 WBV786508:WCJ786508 WLR786508:WMF786508 WVN786508:WWB786508 F852044:T852044 JB852044:JP852044 SX852044:TL852044 ACT852044:ADH852044 AMP852044:AND852044 AWL852044:AWZ852044 BGH852044:BGV852044 BQD852044:BQR852044 BZZ852044:CAN852044 CJV852044:CKJ852044 CTR852044:CUF852044 DDN852044:DEB852044 DNJ852044:DNX852044 DXF852044:DXT852044 EHB852044:EHP852044 EQX852044:ERL852044 FAT852044:FBH852044 FKP852044:FLD852044 FUL852044:FUZ852044 GEH852044:GEV852044 GOD852044:GOR852044 GXZ852044:GYN852044 HHV852044:HIJ852044 HRR852044:HSF852044 IBN852044:ICB852044 ILJ852044:ILX852044 IVF852044:IVT852044 JFB852044:JFP852044 JOX852044:JPL852044 JYT852044:JZH852044 KIP852044:KJD852044 KSL852044:KSZ852044 LCH852044:LCV852044 LMD852044:LMR852044 LVZ852044:LWN852044 MFV852044:MGJ852044 MPR852044:MQF852044 MZN852044:NAB852044 NJJ852044:NJX852044 NTF852044:NTT852044 ODB852044:ODP852044 OMX852044:ONL852044 OWT852044:OXH852044 PGP852044:PHD852044 PQL852044:PQZ852044 QAH852044:QAV852044 QKD852044:QKR852044 QTZ852044:QUN852044 RDV852044:REJ852044 RNR852044:ROF852044 RXN852044:RYB852044 SHJ852044:SHX852044 SRF852044:SRT852044 TBB852044:TBP852044 TKX852044:TLL852044 TUT852044:TVH852044 UEP852044:UFD852044 UOL852044:UOZ852044 UYH852044:UYV852044 VID852044:VIR852044 VRZ852044:VSN852044 WBV852044:WCJ852044 WLR852044:WMF852044 WVN852044:WWB852044 F917580:T917580 JB917580:JP917580 SX917580:TL917580 ACT917580:ADH917580 AMP917580:AND917580 AWL917580:AWZ917580 BGH917580:BGV917580 BQD917580:BQR917580 BZZ917580:CAN917580 CJV917580:CKJ917580 CTR917580:CUF917580 DDN917580:DEB917580 DNJ917580:DNX917580 DXF917580:DXT917580 EHB917580:EHP917580 EQX917580:ERL917580 FAT917580:FBH917580 FKP917580:FLD917580 FUL917580:FUZ917580 GEH917580:GEV917580 GOD917580:GOR917580 GXZ917580:GYN917580 HHV917580:HIJ917580 HRR917580:HSF917580 IBN917580:ICB917580 ILJ917580:ILX917580 IVF917580:IVT917580 JFB917580:JFP917580 JOX917580:JPL917580 JYT917580:JZH917580 KIP917580:KJD917580 KSL917580:KSZ917580 LCH917580:LCV917580 LMD917580:LMR917580 LVZ917580:LWN917580 MFV917580:MGJ917580 MPR917580:MQF917580 MZN917580:NAB917580 NJJ917580:NJX917580 NTF917580:NTT917580 ODB917580:ODP917580 OMX917580:ONL917580 OWT917580:OXH917580 PGP917580:PHD917580 PQL917580:PQZ917580 QAH917580:QAV917580 QKD917580:QKR917580 QTZ917580:QUN917580 RDV917580:REJ917580 RNR917580:ROF917580 RXN917580:RYB917580 SHJ917580:SHX917580 SRF917580:SRT917580 TBB917580:TBP917580 TKX917580:TLL917580 TUT917580:TVH917580 UEP917580:UFD917580 UOL917580:UOZ917580 UYH917580:UYV917580 VID917580:VIR917580 VRZ917580:VSN917580 WBV917580:WCJ917580 WLR917580:WMF917580 WVN917580:WWB917580 F983116:T983116 JB983116:JP983116 SX983116:TL983116 ACT983116:ADH983116 AMP983116:AND983116 AWL983116:AWZ983116 BGH983116:BGV983116 BQD983116:BQR983116 BZZ983116:CAN983116 CJV983116:CKJ983116 CTR983116:CUF983116 DDN983116:DEB983116 DNJ983116:DNX983116 DXF983116:DXT983116 EHB983116:EHP983116 EQX983116:ERL983116 FAT983116:FBH983116 FKP983116:FLD983116 FUL983116:FUZ983116 GEH983116:GEV983116 GOD983116:GOR983116 GXZ983116:GYN983116 HHV983116:HIJ983116 HRR983116:HSF983116 IBN983116:ICB983116 ILJ983116:ILX983116 IVF983116:IVT983116 JFB983116:JFP983116 JOX983116:JPL983116 JYT983116:JZH983116 KIP983116:KJD983116 KSL983116:KSZ983116 LCH983116:LCV983116 LMD983116:LMR983116 LVZ983116:LWN983116 MFV983116:MGJ983116 MPR983116:MQF983116 MZN983116:NAB983116 NJJ983116:NJX983116 NTF983116:NTT983116 ODB983116:ODP983116 OMX983116:ONL983116 OWT983116:OXH983116 PGP983116:PHD983116 PQL983116:PQZ983116 QAH983116:QAV983116 QKD983116:QKR983116 QTZ983116:QUN983116 RDV983116:REJ983116 RNR983116:ROF983116 RXN983116:RYB983116 SHJ983116:SHX983116 SRF983116:SRT983116 TBB983116:TBP983116 TKX983116:TLL983116 TUT983116:TVH983116 UEP983116:UFD983116 UOL983116:UOZ983116 UYH983116:UYV983116 VID983116:VIR983116 VRZ983116:VSN983116 WBV983116:WCJ983116 WLR983116:WMF983116 WVN983116:WWB983116">
      <formula1>"P,F, "</formula1>
    </dataValidation>
    <dataValidation type="list" allowBlank="1" showInputMessage="1" showErrorMessage="1" sqref="WVN983086:WWB983114 F65582:T65610 JB65582:JP65610 SX65582:TL65610 ACT65582:ADH65610 AMP65582:AND65610 AWL65582:AWZ65610 BGH65582:BGV65610 BQD65582:BQR65610 BZZ65582:CAN65610 CJV65582:CKJ65610 CTR65582:CUF65610 DDN65582:DEB65610 DNJ65582:DNX65610 DXF65582:DXT65610 EHB65582:EHP65610 EQX65582:ERL65610 FAT65582:FBH65610 FKP65582:FLD65610 FUL65582:FUZ65610 GEH65582:GEV65610 GOD65582:GOR65610 GXZ65582:GYN65610 HHV65582:HIJ65610 HRR65582:HSF65610 IBN65582:ICB65610 ILJ65582:ILX65610 IVF65582:IVT65610 JFB65582:JFP65610 JOX65582:JPL65610 JYT65582:JZH65610 KIP65582:KJD65610 KSL65582:KSZ65610 LCH65582:LCV65610 LMD65582:LMR65610 LVZ65582:LWN65610 MFV65582:MGJ65610 MPR65582:MQF65610 MZN65582:NAB65610 NJJ65582:NJX65610 NTF65582:NTT65610 ODB65582:ODP65610 OMX65582:ONL65610 OWT65582:OXH65610 PGP65582:PHD65610 PQL65582:PQZ65610 QAH65582:QAV65610 QKD65582:QKR65610 QTZ65582:QUN65610 RDV65582:REJ65610 RNR65582:ROF65610 RXN65582:RYB65610 SHJ65582:SHX65610 SRF65582:SRT65610 TBB65582:TBP65610 TKX65582:TLL65610 TUT65582:TVH65610 UEP65582:UFD65610 UOL65582:UOZ65610 UYH65582:UYV65610 VID65582:VIR65610 VRZ65582:VSN65610 WBV65582:WCJ65610 WLR65582:WMF65610 WVN65582:WWB65610 F131118:T131146 JB131118:JP131146 SX131118:TL131146 ACT131118:ADH131146 AMP131118:AND131146 AWL131118:AWZ131146 BGH131118:BGV131146 BQD131118:BQR131146 BZZ131118:CAN131146 CJV131118:CKJ131146 CTR131118:CUF131146 DDN131118:DEB131146 DNJ131118:DNX131146 DXF131118:DXT131146 EHB131118:EHP131146 EQX131118:ERL131146 FAT131118:FBH131146 FKP131118:FLD131146 FUL131118:FUZ131146 GEH131118:GEV131146 GOD131118:GOR131146 GXZ131118:GYN131146 HHV131118:HIJ131146 HRR131118:HSF131146 IBN131118:ICB131146 ILJ131118:ILX131146 IVF131118:IVT131146 JFB131118:JFP131146 JOX131118:JPL131146 JYT131118:JZH131146 KIP131118:KJD131146 KSL131118:KSZ131146 LCH131118:LCV131146 LMD131118:LMR131146 LVZ131118:LWN131146 MFV131118:MGJ131146 MPR131118:MQF131146 MZN131118:NAB131146 NJJ131118:NJX131146 NTF131118:NTT131146 ODB131118:ODP131146 OMX131118:ONL131146 OWT131118:OXH131146 PGP131118:PHD131146 PQL131118:PQZ131146 QAH131118:QAV131146 QKD131118:QKR131146 QTZ131118:QUN131146 RDV131118:REJ131146 RNR131118:ROF131146 RXN131118:RYB131146 SHJ131118:SHX131146 SRF131118:SRT131146 TBB131118:TBP131146 TKX131118:TLL131146 TUT131118:TVH131146 UEP131118:UFD131146 UOL131118:UOZ131146 UYH131118:UYV131146 VID131118:VIR131146 VRZ131118:VSN131146 WBV131118:WCJ131146 WLR131118:WMF131146 WVN131118:WWB131146 F196654:T196682 JB196654:JP196682 SX196654:TL196682 ACT196654:ADH196682 AMP196654:AND196682 AWL196654:AWZ196682 BGH196654:BGV196682 BQD196654:BQR196682 BZZ196654:CAN196682 CJV196654:CKJ196682 CTR196654:CUF196682 DDN196654:DEB196682 DNJ196654:DNX196682 DXF196654:DXT196682 EHB196654:EHP196682 EQX196654:ERL196682 FAT196654:FBH196682 FKP196654:FLD196682 FUL196654:FUZ196682 GEH196654:GEV196682 GOD196654:GOR196682 GXZ196654:GYN196682 HHV196654:HIJ196682 HRR196654:HSF196682 IBN196654:ICB196682 ILJ196654:ILX196682 IVF196654:IVT196682 JFB196654:JFP196682 JOX196654:JPL196682 JYT196654:JZH196682 KIP196654:KJD196682 KSL196654:KSZ196682 LCH196654:LCV196682 LMD196654:LMR196682 LVZ196654:LWN196682 MFV196654:MGJ196682 MPR196654:MQF196682 MZN196654:NAB196682 NJJ196654:NJX196682 NTF196654:NTT196682 ODB196654:ODP196682 OMX196654:ONL196682 OWT196654:OXH196682 PGP196654:PHD196682 PQL196654:PQZ196682 QAH196654:QAV196682 QKD196654:QKR196682 QTZ196654:QUN196682 RDV196654:REJ196682 RNR196654:ROF196682 RXN196654:RYB196682 SHJ196654:SHX196682 SRF196654:SRT196682 TBB196654:TBP196682 TKX196654:TLL196682 TUT196654:TVH196682 UEP196654:UFD196682 UOL196654:UOZ196682 UYH196654:UYV196682 VID196654:VIR196682 VRZ196654:VSN196682 WBV196654:WCJ196682 WLR196654:WMF196682 WVN196654:WWB196682 F262190:T262218 JB262190:JP262218 SX262190:TL262218 ACT262190:ADH262218 AMP262190:AND262218 AWL262190:AWZ262218 BGH262190:BGV262218 BQD262190:BQR262218 BZZ262190:CAN262218 CJV262190:CKJ262218 CTR262190:CUF262218 DDN262190:DEB262218 DNJ262190:DNX262218 DXF262190:DXT262218 EHB262190:EHP262218 EQX262190:ERL262218 FAT262190:FBH262218 FKP262190:FLD262218 FUL262190:FUZ262218 GEH262190:GEV262218 GOD262190:GOR262218 GXZ262190:GYN262218 HHV262190:HIJ262218 HRR262190:HSF262218 IBN262190:ICB262218 ILJ262190:ILX262218 IVF262190:IVT262218 JFB262190:JFP262218 JOX262190:JPL262218 JYT262190:JZH262218 KIP262190:KJD262218 KSL262190:KSZ262218 LCH262190:LCV262218 LMD262190:LMR262218 LVZ262190:LWN262218 MFV262190:MGJ262218 MPR262190:MQF262218 MZN262190:NAB262218 NJJ262190:NJX262218 NTF262190:NTT262218 ODB262190:ODP262218 OMX262190:ONL262218 OWT262190:OXH262218 PGP262190:PHD262218 PQL262190:PQZ262218 QAH262190:QAV262218 QKD262190:QKR262218 QTZ262190:QUN262218 RDV262190:REJ262218 RNR262190:ROF262218 RXN262190:RYB262218 SHJ262190:SHX262218 SRF262190:SRT262218 TBB262190:TBP262218 TKX262190:TLL262218 TUT262190:TVH262218 UEP262190:UFD262218 UOL262190:UOZ262218 UYH262190:UYV262218 VID262190:VIR262218 VRZ262190:VSN262218 WBV262190:WCJ262218 WLR262190:WMF262218 WVN262190:WWB262218 F327726:T327754 JB327726:JP327754 SX327726:TL327754 ACT327726:ADH327754 AMP327726:AND327754 AWL327726:AWZ327754 BGH327726:BGV327754 BQD327726:BQR327754 BZZ327726:CAN327754 CJV327726:CKJ327754 CTR327726:CUF327754 DDN327726:DEB327754 DNJ327726:DNX327754 DXF327726:DXT327754 EHB327726:EHP327754 EQX327726:ERL327754 FAT327726:FBH327754 FKP327726:FLD327754 FUL327726:FUZ327754 GEH327726:GEV327754 GOD327726:GOR327754 GXZ327726:GYN327754 HHV327726:HIJ327754 HRR327726:HSF327754 IBN327726:ICB327754 ILJ327726:ILX327754 IVF327726:IVT327754 JFB327726:JFP327754 JOX327726:JPL327754 JYT327726:JZH327754 KIP327726:KJD327754 KSL327726:KSZ327754 LCH327726:LCV327754 LMD327726:LMR327754 LVZ327726:LWN327754 MFV327726:MGJ327754 MPR327726:MQF327754 MZN327726:NAB327754 NJJ327726:NJX327754 NTF327726:NTT327754 ODB327726:ODP327754 OMX327726:ONL327754 OWT327726:OXH327754 PGP327726:PHD327754 PQL327726:PQZ327754 QAH327726:QAV327754 QKD327726:QKR327754 QTZ327726:QUN327754 RDV327726:REJ327754 RNR327726:ROF327754 RXN327726:RYB327754 SHJ327726:SHX327754 SRF327726:SRT327754 TBB327726:TBP327754 TKX327726:TLL327754 TUT327726:TVH327754 UEP327726:UFD327754 UOL327726:UOZ327754 UYH327726:UYV327754 VID327726:VIR327754 VRZ327726:VSN327754 WBV327726:WCJ327754 WLR327726:WMF327754 WVN327726:WWB327754 F393262:T393290 JB393262:JP393290 SX393262:TL393290 ACT393262:ADH393290 AMP393262:AND393290 AWL393262:AWZ393290 BGH393262:BGV393290 BQD393262:BQR393290 BZZ393262:CAN393290 CJV393262:CKJ393290 CTR393262:CUF393290 DDN393262:DEB393290 DNJ393262:DNX393290 DXF393262:DXT393290 EHB393262:EHP393290 EQX393262:ERL393290 FAT393262:FBH393290 FKP393262:FLD393290 FUL393262:FUZ393290 GEH393262:GEV393290 GOD393262:GOR393290 GXZ393262:GYN393290 HHV393262:HIJ393290 HRR393262:HSF393290 IBN393262:ICB393290 ILJ393262:ILX393290 IVF393262:IVT393290 JFB393262:JFP393290 JOX393262:JPL393290 JYT393262:JZH393290 KIP393262:KJD393290 KSL393262:KSZ393290 LCH393262:LCV393290 LMD393262:LMR393290 LVZ393262:LWN393290 MFV393262:MGJ393290 MPR393262:MQF393290 MZN393262:NAB393290 NJJ393262:NJX393290 NTF393262:NTT393290 ODB393262:ODP393290 OMX393262:ONL393290 OWT393262:OXH393290 PGP393262:PHD393290 PQL393262:PQZ393290 QAH393262:QAV393290 QKD393262:QKR393290 QTZ393262:QUN393290 RDV393262:REJ393290 RNR393262:ROF393290 RXN393262:RYB393290 SHJ393262:SHX393290 SRF393262:SRT393290 TBB393262:TBP393290 TKX393262:TLL393290 TUT393262:TVH393290 UEP393262:UFD393290 UOL393262:UOZ393290 UYH393262:UYV393290 VID393262:VIR393290 VRZ393262:VSN393290 WBV393262:WCJ393290 WLR393262:WMF393290 WVN393262:WWB393290 F458798:T458826 JB458798:JP458826 SX458798:TL458826 ACT458798:ADH458826 AMP458798:AND458826 AWL458798:AWZ458826 BGH458798:BGV458826 BQD458798:BQR458826 BZZ458798:CAN458826 CJV458798:CKJ458826 CTR458798:CUF458826 DDN458798:DEB458826 DNJ458798:DNX458826 DXF458798:DXT458826 EHB458798:EHP458826 EQX458798:ERL458826 FAT458798:FBH458826 FKP458798:FLD458826 FUL458798:FUZ458826 GEH458798:GEV458826 GOD458798:GOR458826 GXZ458798:GYN458826 HHV458798:HIJ458826 HRR458798:HSF458826 IBN458798:ICB458826 ILJ458798:ILX458826 IVF458798:IVT458826 JFB458798:JFP458826 JOX458798:JPL458826 JYT458798:JZH458826 KIP458798:KJD458826 KSL458798:KSZ458826 LCH458798:LCV458826 LMD458798:LMR458826 LVZ458798:LWN458826 MFV458798:MGJ458826 MPR458798:MQF458826 MZN458798:NAB458826 NJJ458798:NJX458826 NTF458798:NTT458826 ODB458798:ODP458826 OMX458798:ONL458826 OWT458798:OXH458826 PGP458798:PHD458826 PQL458798:PQZ458826 QAH458798:QAV458826 QKD458798:QKR458826 QTZ458798:QUN458826 RDV458798:REJ458826 RNR458798:ROF458826 RXN458798:RYB458826 SHJ458798:SHX458826 SRF458798:SRT458826 TBB458798:TBP458826 TKX458798:TLL458826 TUT458798:TVH458826 UEP458798:UFD458826 UOL458798:UOZ458826 UYH458798:UYV458826 VID458798:VIR458826 VRZ458798:VSN458826 WBV458798:WCJ458826 WLR458798:WMF458826 WVN458798:WWB458826 F524334:T524362 JB524334:JP524362 SX524334:TL524362 ACT524334:ADH524362 AMP524334:AND524362 AWL524334:AWZ524362 BGH524334:BGV524362 BQD524334:BQR524362 BZZ524334:CAN524362 CJV524334:CKJ524362 CTR524334:CUF524362 DDN524334:DEB524362 DNJ524334:DNX524362 DXF524334:DXT524362 EHB524334:EHP524362 EQX524334:ERL524362 FAT524334:FBH524362 FKP524334:FLD524362 FUL524334:FUZ524362 GEH524334:GEV524362 GOD524334:GOR524362 GXZ524334:GYN524362 HHV524334:HIJ524362 HRR524334:HSF524362 IBN524334:ICB524362 ILJ524334:ILX524362 IVF524334:IVT524362 JFB524334:JFP524362 JOX524334:JPL524362 JYT524334:JZH524362 KIP524334:KJD524362 KSL524334:KSZ524362 LCH524334:LCV524362 LMD524334:LMR524362 LVZ524334:LWN524362 MFV524334:MGJ524362 MPR524334:MQF524362 MZN524334:NAB524362 NJJ524334:NJX524362 NTF524334:NTT524362 ODB524334:ODP524362 OMX524334:ONL524362 OWT524334:OXH524362 PGP524334:PHD524362 PQL524334:PQZ524362 QAH524334:QAV524362 QKD524334:QKR524362 QTZ524334:QUN524362 RDV524334:REJ524362 RNR524334:ROF524362 RXN524334:RYB524362 SHJ524334:SHX524362 SRF524334:SRT524362 TBB524334:TBP524362 TKX524334:TLL524362 TUT524334:TVH524362 UEP524334:UFD524362 UOL524334:UOZ524362 UYH524334:UYV524362 VID524334:VIR524362 VRZ524334:VSN524362 WBV524334:WCJ524362 WLR524334:WMF524362 WVN524334:WWB524362 F589870:T589898 JB589870:JP589898 SX589870:TL589898 ACT589870:ADH589898 AMP589870:AND589898 AWL589870:AWZ589898 BGH589870:BGV589898 BQD589870:BQR589898 BZZ589870:CAN589898 CJV589870:CKJ589898 CTR589870:CUF589898 DDN589870:DEB589898 DNJ589870:DNX589898 DXF589870:DXT589898 EHB589870:EHP589898 EQX589870:ERL589898 FAT589870:FBH589898 FKP589870:FLD589898 FUL589870:FUZ589898 GEH589870:GEV589898 GOD589870:GOR589898 GXZ589870:GYN589898 HHV589870:HIJ589898 HRR589870:HSF589898 IBN589870:ICB589898 ILJ589870:ILX589898 IVF589870:IVT589898 JFB589870:JFP589898 JOX589870:JPL589898 JYT589870:JZH589898 KIP589870:KJD589898 KSL589870:KSZ589898 LCH589870:LCV589898 LMD589870:LMR589898 LVZ589870:LWN589898 MFV589870:MGJ589898 MPR589870:MQF589898 MZN589870:NAB589898 NJJ589870:NJX589898 NTF589870:NTT589898 ODB589870:ODP589898 OMX589870:ONL589898 OWT589870:OXH589898 PGP589870:PHD589898 PQL589870:PQZ589898 QAH589870:QAV589898 QKD589870:QKR589898 QTZ589870:QUN589898 RDV589870:REJ589898 RNR589870:ROF589898 RXN589870:RYB589898 SHJ589870:SHX589898 SRF589870:SRT589898 TBB589870:TBP589898 TKX589870:TLL589898 TUT589870:TVH589898 UEP589870:UFD589898 UOL589870:UOZ589898 UYH589870:UYV589898 VID589870:VIR589898 VRZ589870:VSN589898 WBV589870:WCJ589898 WLR589870:WMF589898 WVN589870:WWB589898 F655406:T655434 JB655406:JP655434 SX655406:TL655434 ACT655406:ADH655434 AMP655406:AND655434 AWL655406:AWZ655434 BGH655406:BGV655434 BQD655406:BQR655434 BZZ655406:CAN655434 CJV655406:CKJ655434 CTR655406:CUF655434 DDN655406:DEB655434 DNJ655406:DNX655434 DXF655406:DXT655434 EHB655406:EHP655434 EQX655406:ERL655434 FAT655406:FBH655434 FKP655406:FLD655434 FUL655406:FUZ655434 GEH655406:GEV655434 GOD655406:GOR655434 GXZ655406:GYN655434 HHV655406:HIJ655434 HRR655406:HSF655434 IBN655406:ICB655434 ILJ655406:ILX655434 IVF655406:IVT655434 JFB655406:JFP655434 JOX655406:JPL655434 JYT655406:JZH655434 KIP655406:KJD655434 KSL655406:KSZ655434 LCH655406:LCV655434 LMD655406:LMR655434 LVZ655406:LWN655434 MFV655406:MGJ655434 MPR655406:MQF655434 MZN655406:NAB655434 NJJ655406:NJX655434 NTF655406:NTT655434 ODB655406:ODP655434 OMX655406:ONL655434 OWT655406:OXH655434 PGP655406:PHD655434 PQL655406:PQZ655434 QAH655406:QAV655434 QKD655406:QKR655434 QTZ655406:QUN655434 RDV655406:REJ655434 RNR655406:ROF655434 RXN655406:RYB655434 SHJ655406:SHX655434 SRF655406:SRT655434 TBB655406:TBP655434 TKX655406:TLL655434 TUT655406:TVH655434 UEP655406:UFD655434 UOL655406:UOZ655434 UYH655406:UYV655434 VID655406:VIR655434 VRZ655406:VSN655434 WBV655406:WCJ655434 WLR655406:WMF655434 WVN655406:WWB655434 F720942:T720970 JB720942:JP720970 SX720942:TL720970 ACT720942:ADH720970 AMP720942:AND720970 AWL720942:AWZ720970 BGH720942:BGV720970 BQD720942:BQR720970 BZZ720942:CAN720970 CJV720942:CKJ720970 CTR720942:CUF720970 DDN720942:DEB720970 DNJ720942:DNX720970 DXF720942:DXT720970 EHB720942:EHP720970 EQX720942:ERL720970 FAT720942:FBH720970 FKP720942:FLD720970 FUL720942:FUZ720970 GEH720942:GEV720970 GOD720942:GOR720970 GXZ720942:GYN720970 HHV720942:HIJ720970 HRR720942:HSF720970 IBN720942:ICB720970 ILJ720942:ILX720970 IVF720942:IVT720970 JFB720942:JFP720970 JOX720942:JPL720970 JYT720942:JZH720970 KIP720942:KJD720970 KSL720942:KSZ720970 LCH720942:LCV720970 LMD720942:LMR720970 LVZ720942:LWN720970 MFV720942:MGJ720970 MPR720942:MQF720970 MZN720942:NAB720970 NJJ720942:NJX720970 NTF720942:NTT720970 ODB720942:ODP720970 OMX720942:ONL720970 OWT720942:OXH720970 PGP720942:PHD720970 PQL720942:PQZ720970 QAH720942:QAV720970 QKD720942:QKR720970 QTZ720942:QUN720970 RDV720942:REJ720970 RNR720942:ROF720970 RXN720942:RYB720970 SHJ720942:SHX720970 SRF720942:SRT720970 TBB720942:TBP720970 TKX720942:TLL720970 TUT720942:TVH720970 UEP720942:UFD720970 UOL720942:UOZ720970 UYH720942:UYV720970 VID720942:VIR720970 VRZ720942:VSN720970 WBV720942:WCJ720970 WLR720942:WMF720970 WVN720942:WWB720970 F786478:T786506 JB786478:JP786506 SX786478:TL786506 ACT786478:ADH786506 AMP786478:AND786506 AWL786478:AWZ786506 BGH786478:BGV786506 BQD786478:BQR786506 BZZ786478:CAN786506 CJV786478:CKJ786506 CTR786478:CUF786506 DDN786478:DEB786506 DNJ786478:DNX786506 DXF786478:DXT786506 EHB786478:EHP786506 EQX786478:ERL786506 FAT786478:FBH786506 FKP786478:FLD786506 FUL786478:FUZ786506 GEH786478:GEV786506 GOD786478:GOR786506 GXZ786478:GYN786506 HHV786478:HIJ786506 HRR786478:HSF786506 IBN786478:ICB786506 ILJ786478:ILX786506 IVF786478:IVT786506 JFB786478:JFP786506 JOX786478:JPL786506 JYT786478:JZH786506 KIP786478:KJD786506 KSL786478:KSZ786506 LCH786478:LCV786506 LMD786478:LMR786506 LVZ786478:LWN786506 MFV786478:MGJ786506 MPR786478:MQF786506 MZN786478:NAB786506 NJJ786478:NJX786506 NTF786478:NTT786506 ODB786478:ODP786506 OMX786478:ONL786506 OWT786478:OXH786506 PGP786478:PHD786506 PQL786478:PQZ786506 QAH786478:QAV786506 QKD786478:QKR786506 QTZ786478:QUN786506 RDV786478:REJ786506 RNR786478:ROF786506 RXN786478:RYB786506 SHJ786478:SHX786506 SRF786478:SRT786506 TBB786478:TBP786506 TKX786478:TLL786506 TUT786478:TVH786506 UEP786478:UFD786506 UOL786478:UOZ786506 UYH786478:UYV786506 VID786478:VIR786506 VRZ786478:VSN786506 WBV786478:WCJ786506 WLR786478:WMF786506 WVN786478:WWB786506 F852014:T852042 JB852014:JP852042 SX852014:TL852042 ACT852014:ADH852042 AMP852014:AND852042 AWL852014:AWZ852042 BGH852014:BGV852042 BQD852014:BQR852042 BZZ852014:CAN852042 CJV852014:CKJ852042 CTR852014:CUF852042 DDN852014:DEB852042 DNJ852014:DNX852042 DXF852014:DXT852042 EHB852014:EHP852042 EQX852014:ERL852042 FAT852014:FBH852042 FKP852014:FLD852042 FUL852014:FUZ852042 GEH852014:GEV852042 GOD852014:GOR852042 GXZ852014:GYN852042 HHV852014:HIJ852042 HRR852014:HSF852042 IBN852014:ICB852042 ILJ852014:ILX852042 IVF852014:IVT852042 JFB852014:JFP852042 JOX852014:JPL852042 JYT852014:JZH852042 KIP852014:KJD852042 KSL852014:KSZ852042 LCH852014:LCV852042 LMD852014:LMR852042 LVZ852014:LWN852042 MFV852014:MGJ852042 MPR852014:MQF852042 MZN852014:NAB852042 NJJ852014:NJX852042 NTF852014:NTT852042 ODB852014:ODP852042 OMX852014:ONL852042 OWT852014:OXH852042 PGP852014:PHD852042 PQL852014:PQZ852042 QAH852014:QAV852042 QKD852014:QKR852042 QTZ852014:QUN852042 RDV852014:REJ852042 RNR852014:ROF852042 RXN852014:RYB852042 SHJ852014:SHX852042 SRF852014:SRT852042 TBB852014:TBP852042 TKX852014:TLL852042 TUT852014:TVH852042 UEP852014:UFD852042 UOL852014:UOZ852042 UYH852014:UYV852042 VID852014:VIR852042 VRZ852014:VSN852042 WBV852014:WCJ852042 WLR852014:WMF852042 WVN852014:WWB852042 F917550:T917578 JB917550:JP917578 SX917550:TL917578 ACT917550:ADH917578 AMP917550:AND917578 AWL917550:AWZ917578 BGH917550:BGV917578 BQD917550:BQR917578 BZZ917550:CAN917578 CJV917550:CKJ917578 CTR917550:CUF917578 DDN917550:DEB917578 DNJ917550:DNX917578 DXF917550:DXT917578 EHB917550:EHP917578 EQX917550:ERL917578 FAT917550:FBH917578 FKP917550:FLD917578 FUL917550:FUZ917578 GEH917550:GEV917578 GOD917550:GOR917578 GXZ917550:GYN917578 HHV917550:HIJ917578 HRR917550:HSF917578 IBN917550:ICB917578 ILJ917550:ILX917578 IVF917550:IVT917578 JFB917550:JFP917578 JOX917550:JPL917578 JYT917550:JZH917578 KIP917550:KJD917578 KSL917550:KSZ917578 LCH917550:LCV917578 LMD917550:LMR917578 LVZ917550:LWN917578 MFV917550:MGJ917578 MPR917550:MQF917578 MZN917550:NAB917578 NJJ917550:NJX917578 NTF917550:NTT917578 ODB917550:ODP917578 OMX917550:ONL917578 OWT917550:OXH917578 PGP917550:PHD917578 PQL917550:PQZ917578 QAH917550:QAV917578 QKD917550:QKR917578 QTZ917550:QUN917578 RDV917550:REJ917578 RNR917550:ROF917578 RXN917550:RYB917578 SHJ917550:SHX917578 SRF917550:SRT917578 TBB917550:TBP917578 TKX917550:TLL917578 TUT917550:TVH917578 UEP917550:UFD917578 UOL917550:UOZ917578 UYH917550:UYV917578 VID917550:VIR917578 VRZ917550:VSN917578 WBV917550:WCJ917578 WLR917550:WMF917578 WVN917550:WWB917578 F983086:T983114 JB983086:JP983114 SX983086:TL983114 ACT983086:ADH983114 AMP983086:AND983114 AWL983086:AWZ983114 BGH983086:BGV983114 BQD983086:BQR983114 BZZ983086:CAN983114 CJV983086:CKJ983114 CTR983086:CUF983114 DDN983086:DEB983114 DNJ983086:DNX983114 DXF983086:DXT983114 EHB983086:EHP983114 EQX983086:ERL983114 FAT983086:FBH983114 FKP983086:FLD983114 FUL983086:FUZ983114 GEH983086:GEV983114 GOD983086:GOR983114 GXZ983086:GYN983114 HHV983086:HIJ983114 HRR983086:HSF983114 IBN983086:ICB983114 ILJ983086:ILX983114 IVF983086:IVT983114 JFB983086:JFP983114 JOX983086:JPL983114 JYT983086:JZH983114 KIP983086:KJD983114 KSL983086:KSZ983114 LCH983086:LCV983114 LMD983086:LMR983114 LVZ983086:LWN983114 MFV983086:MGJ983114 MPR983086:MQF983114 MZN983086:NAB983114 NJJ983086:NJX983114 NTF983086:NTT983114 ODB983086:ODP983114 OMX983086:ONL983114 OWT983086:OXH983114 PGP983086:PHD983114 PQL983086:PQZ983114 QAH983086:QAV983114 QKD983086:QKR983114 QTZ983086:QUN983114 RDV983086:REJ983114 RNR983086:ROF983114 RXN983086:RYB983114 SHJ983086:SHX983114 SRF983086:SRT983114 TBB983086:TBP983114 TKX983086:TLL983114 TUT983086:TVH983114 UEP983086:UFD983114 UOL983086:UOZ983114 UYH983086:UYV983114 VID983086:VIR983114 VRZ983086:VSN983114 WBV983086:WCJ983114 WLR983086:WMF983114 F10:T74 JB10:JP74 SX10:TL74 ACT10:ADH74 AMP10:AND74 AWL10:AWZ74 BGH10:BGV74 BQD10:BQR74 BZZ10:CAN74 CJV10:CKJ74 CTR10:CUF74 DDN10:DEB74 DNJ10:DNX74 DXF10:DXT74 EHB10:EHP74 EQX10:ERL74 FAT10:FBH74 FKP10:FLD74 FUL10:FUZ74 GEH10:GEV74 GOD10:GOR74 GXZ10:GYN74 HHV10:HIJ74 HRR10:HSF74 IBN10:ICB74 ILJ10:ILX74 IVF10:IVT74 JFB10:JFP74 JOX10:JPL74 JYT10:JZH74 KIP10:KJD74 KSL10:KSZ74 LCH10:LCV74 LMD10:LMR74 LVZ10:LWN74 MFV10:MGJ74 MPR10:MQF74 MZN10:NAB74 NJJ10:NJX74 NTF10:NTT74 ODB10:ODP74 OMX10:ONL74 OWT10:OXH74 PGP10:PHD74 PQL10:PQZ74 QAH10:QAV74 QKD10:QKR74 QTZ10:QUN74 RDV10:REJ74 RNR10:ROF74 RXN10:RYB74 SHJ10:SHX74 SRF10:SRT74 TBB10:TBP74 TKX10:TLL74 TUT10:TVH74 UEP10:UFD74 UOL10:UOZ74 UYH10:UYV74 VID10:VIR74 VRZ10:VSN74 WBV10:WCJ74 WLR10:WMF74 WVN10:WWB74">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145" zoomScaleNormal="145" workbookViewId="0">
      <selection activeCell="G21" sqref="G21"/>
    </sheetView>
  </sheetViews>
  <sheetFormatPr defaultRowHeight="15"/>
  <cols>
    <col min="1" max="1" width="3.42578125" bestFit="1" customWidth="1"/>
    <col min="2" max="2" width="30.85546875" customWidth="1"/>
    <col min="3" max="9" width="9.140625" style="92"/>
    <col min="11" max="11" width="3.28515625" customWidth="1"/>
    <col min="13" max="13" width="26.28515625" customWidth="1"/>
    <col min="14" max="14" width="24.5703125" customWidth="1"/>
  </cols>
  <sheetData>
    <row r="1" spans="1:20">
      <c r="A1" s="158" t="s">
        <v>38</v>
      </c>
      <c r="B1" s="158"/>
      <c r="C1" s="158"/>
      <c r="D1" s="158"/>
      <c r="E1" s="158"/>
      <c r="F1" s="158"/>
      <c r="G1" s="158"/>
      <c r="H1" s="158"/>
      <c r="I1" s="158"/>
      <c r="J1" s="158"/>
      <c r="L1" s="158" t="s">
        <v>39</v>
      </c>
      <c r="M1" s="158"/>
      <c r="N1" s="158"/>
      <c r="O1" s="158"/>
      <c r="P1" s="28"/>
      <c r="Q1" s="28"/>
      <c r="R1" s="28"/>
      <c r="S1" s="28"/>
      <c r="T1" s="28"/>
    </row>
    <row r="3" spans="1:20">
      <c r="A3" s="159" t="s">
        <v>35</v>
      </c>
      <c r="B3" s="159" t="s">
        <v>14</v>
      </c>
      <c r="C3" s="159" t="s">
        <v>32</v>
      </c>
      <c r="D3" s="159"/>
      <c r="E3" s="159"/>
      <c r="F3" s="159"/>
      <c r="G3" s="159"/>
      <c r="H3" s="159"/>
      <c r="I3" s="159"/>
      <c r="J3" s="159"/>
      <c r="L3" s="160" t="s">
        <v>41</v>
      </c>
      <c r="M3" s="161" t="s">
        <v>40</v>
      </c>
      <c r="N3" s="161" t="s">
        <v>42</v>
      </c>
      <c r="O3" s="161" t="s">
        <v>32</v>
      </c>
    </row>
    <row r="4" spans="1:20">
      <c r="A4" s="159"/>
      <c r="B4" s="159"/>
      <c r="C4" s="89" t="s">
        <v>26</v>
      </c>
      <c r="D4" s="107" t="s">
        <v>27</v>
      </c>
      <c r="E4" s="107" t="s">
        <v>27</v>
      </c>
      <c r="F4" s="107" t="s">
        <v>27</v>
      </c>
      <c r="G4" s="107" t="s">
        <v>27</v>
      </c>
      <c r="H4" s="108" t="s">
        <v>33</v>
      </c>
      <c r="I4" s="108" t="s">
        <v>33</v>
      </c>
      <c r="J4" s="90" t="s">
        <v>34</v>
      </c>
      <c r="L4" s="160"/>
      <c r="M4" s="161"/>
      <c r="N4" s="161"/>
      <c r="O4" s="161"/>
    </row>
    <row r="5" spans="1:20" ht="30">
      <c r="A5" s="31"/>
      <c r="B5" s="30" t="s">
        <v>36</v>
      </c>
      <c r="C5" s="91"/>
      <c r="D5" s="91"/>
      <c r="E5" s="91"/>
      <c r="F5" s="91"/>
      <c r="G5" s="91"/>
      <c r="H5" s="91"/>
      <c r="I5" s="91"/>
      <c r="J5" s="31"/>
      <c r="L5" s="88">
        <v>1</v>
      </c>
      <c r="M5" s="87" t="s">
        <v>154</v>
      </c>
      <c r="N5" s="88" t="s">
        <v>149</v>
      </c>
      <c r="O5" s="109" t="s">
        <v>26</v>
      </c>
    </row>
    <row r="6" spans="1:20" ht="30">
      <c r="A6" s="29"/>
      <c r="B6" s="105" t="s">
        <v>146</v>
      </c>
      <c r="C6" s="93" t="s">
        <v>20</v>
      </c>
      <c r="D6" s="106" t="s">
        <v>21</v>
      </c>
      <c r="E6" s="93" t="s">
        <v>20</v>
      </c>
      <c r="F6" s="93" t="s">
        <v>20</v>
      </c>
      <c r="G6" s="93" t="s">
        <v>20</v>
      </c>
      <c r="H6" s="93" t="s">
        <v>20</v>
      </c>
      <c r="I6" s="93" t="s">
        <v>57</v>
      </c>
      <c r="J6" s="94"/>
      <c r="L6" s="88">
        <v>2</v>
      </c>
      <c r="M6" s="87" t="s">
        <v>155</v>
      </c>
      <c r="N6" s="87" t="s">
        <v>157</v>
      </c>
      <c r="O6" s="110" t="s">
        <v>27</v>
      </c>
    </row>
    <row r="7" spans="1:20" ht="30">
      <c r="A7" s="29"/>
      <c r="B7" s="105" t="s">
        <v>65</v>
      </c>
      <c r="C7" s="93" t="s">
        <v>20</v>
      </c>
      <c r="D7" s="93" t="s">
        <v>20</v>
      </c>
      <c r="E7" s="106" t="s">
        <v>21</v>
      </c>
      <c r="F7" s="93" t="s">
        <v>20</v>
      </c>
      <c r="G7" s="93" t="s">
        <v>20</v>
      </c>
      <c r="H7" s="93" t="s">
        <v>20</v>
      </c>
      <c r="I7" s="93" t="s">
        <v>57</v>
      </c>
      <c r="J7" s="94"/>
      <c r="L7" s="88">
        <v>3</v>
      </c>
      <c r="M7" s="87" t="s">
        <v>156</v>
      </c>
      <c r="N7" s="87" t="s">
        <v>157</v>
      </c>
      <c r="O7" s="110" t="s">
        <v>27</v>
      </c>
    </row>
    <row r="8" spans="1:20">
      <c r="A8" s="29"/>
      <c r="B8" s="105" t="s">
        <v>66</v>
      </c>
      <c r="C8" s="93" t="s">
        <v>20</v>
      </c>
      <c r="D8" s="93" t="s">
        <v>20</v>
      </c>
      <c r="E8" s="93" t="s">
        <v>20</v>
      </c>
      <c r="F8" s="106" t="s">
        <v>21</v>
      </c>
      <c r="G8" s="106" t="s">
        <v>21</v>
      </c>
      <c r="H8" s="93" t="s">
        <v>20</v>
      </c>
      <c r="I8" s="93" t="s">
        <v>57</v>
      </c>
      <c r="J8" s="94"/>
      <c r="L8" s="88">
        <v>4</v>
      </c>
      <c r="M8" s="88"/>
      <c r="N8" s="88"/>
      <c r="O8" s="88"/>
    </row>
    <row r="9" spans="1:20">
      <c r="A9" s="29"/>
      <c r="B9" s="105" t="s">
        <v>67</v>
      </c>
      <c r="C9" s="93" t="s">
        <v>20</v>
      </c>
      <c r="D9" s="93" t="s">
        <v>20</v>
      </c>
      <c r="E9" s="93" t="s">
        <v>20</v>
      </c>
      <c r="F9" s="106" t="s">
        <v>21</v>
      </c>
      <c r="G9" s="93" t="s">
        <v>20</v>
      </c>
      <c r="H9" s="93" t="s">
        <v>20</v>
      </c>
      <c r="I9" s="93" t="s">
        <v>57</v>
      </c>
      <c r="J9" s="94"/>
      <c r="L9" s="88">
        <v>5</v>
      </c>
      <c r="M9" s="88"/>
      <c r="N9" s="88"/>
      <c r="O9" s="88"/>
    </row>
    <row r="10" spans="1:20">
      <c r="A10" s="29"/>
      <c r="B10" s="105" t="s">
        <v>68</v>
      </c>
      <c r="C10" s="93" t="s">
        <v>20</v>
      </c>
      <c r="D10" s="93" t="s">
        <v>20</v>
      </c>
      <c r="E10" s="93" t="s">
        <v>20</v>
      </c>
      <c r="F10" s="93" t="s">
        <v>20</v>
      </c>
      <c r="G10" s="106" t="s">
        <v>21</v>
      </c>
      <c r="H10" s="93" t="s">
        <v>20</v>
      </c>
      <c r="I10" s="93" t="s">
        <v>57</v>
      </c>
      <c r="J10" s="94"/>
      <c r="L10" s="88">
        <v>6</v>
      </c>
      <c r="M10" s="88"/>
      <c r="N10" s="88"/>
      <c r="O10" s="88"/>
    </row>
    <row r="11" spans="1:20">
      <c r="A11" s="29"/>
      <c r="B11" s="105" t="s">
        <v>69</v>
      </c>
      <c r="C11" s="93" t="s">
        <v>20</v>
      </c>
      <c r="D11" s="93" t="s">
        <v>20</v>
      </c>
      <c r="E11" s="93" t="s">
        <v>20</v>
      </c>
      <c r="F11" s="93" t="s">
        <v>20</v>
      </c>
      <c r="G11" s="93" t="s">
        <v>20</v>
      </c>
      <c r="H11" s="93" t="s">
        <v>20</v>
      </c>
      <c r="I11" s="93" t="s">
        <v>57</v>
      </c>
      <c r="J11" s="94"/>
      <c r="L11" s="88">
        <v>7</v>
      </c>
      <c r="M11" s="88"/>
      <c r="N11" s="88"/>
      <c r="O11" s="88"/>
    </row>
    <row r="12" spans="1:20">
      <c r="A12" s="29"/>
      <c r="B12" s="105" t="s">
        <v>147</v>
      </c>
      <c r="C12" s="93" t="s">
        <v>20</v>
      </c>
      <c r="D12" s="93" t="s">
        <v>20</v>
      </c>
      <c r="E12" s="93" t="s">
        <v>20</v>
      </c>
      <c r="F12" s="93" t="s">
        <v>20</v>
      </c>
      <c r="G12" s="93" t="s">
        <v>20</v>
      </c>
      <c r="H12" s="106" t="s">
        <v>21</v>
      </c>
      <c r="I12" s="106" t="s">
        <v>21</v>
      </c>
      <c r="J12" s="94"/>
      <c r="L12" s="88">
        <v>8</v>
      </c>
      <c r="M12" s="88"/>
      <c r="N12" s="88"/>
      <c r="O12" s="88"/>
    </row>
    <row r="13" spans="1:20">
      <c r="A13" s="29"/>
      <c r="B13" s="105" t="s">
        <v>148</v>
      </c>
      <c r="C13" s="106" t="s">
        <v>21</v>
      </c>
      <c r="D13" s="106" t="s">
        <v>21</v>
      </c>
      <c r="E13" s="106" t="s">
        <v>21</v>
      </c>
      <c r="F13" s="106" t="s">
        <v>21</v>
      </c>
      <c r="G13" s="106" t="s">
        <v>21</v>
      </c>
      <c r="H13" s="93" t="s">
        <v>20</v>
      </c>
      <c r="I13" s="93" t="s">
        <v>20</v>
      </c>
      <c r="J13" s="94"/>
      <c r="L13" s="88">
        <v>9</v>
      </c>
      <c r="M13" s="88"/>
      <c r="N13" s="88"/>
      <c r="O13" s="88"/>
    </row>
    <row r="14" spans="1:20">
      <c r="A14" s="31"/>
      <c r="B14" s="30" t="s">
        <v>37</v>
      </c>
      <c r="C14" s="91"/>
      <c r="D14" s="91"/>
      <c r="E14" s="91"/>
      <c r="F14" s="91"/>
      <c r="G14" s="91"/>
      <c r="H14" s="91"/>
      <c r="I14" s="91"/>
      <c r="J14" s="31"/>
      <c r="L14" s="88">
        <v>15</v>
      </c>
      <c r="M14" s="88"/>
      <c r="N14" s="88"/>
      <c r="O14" s="88"/>
    </row>
    <row r="15" spans="1:20">
      <c r="A15" s="29"/>
      <c r="B15" s="86" t="s">
        <v>149</v>
      </c>
      <c r="C15" s="32" t="s">
        <v>56</v>
      </c>
      <c r="D15" s="32"/>
      <c r="E15" s="32"/>
      <c r="F15" s="32"/>
      <c r="G15" s="32"/>
      <c r="H15" s="32"/>
      <c r="I15" s="32"/>
      <c r="J15" s="29"/>
      <c r="L15" s="88">
        <v>16</v>
      </c>
      <c r="M15" s="88"/>
      <c r="N15" s="88"/>
      <c r="O15" s="88"/>
    </row>
    <row r="16" spans="1:20">
      <c r="A16" s="29"/>
      <c r="B16" s="86" t="s">
        <v>150</v>
      </c>
      <c r="C16" s="32"/>
      <c r="D16" s="32" t="s">
        <v>56</v>
      </c>
      <c r="E16" s="32" t="s">
        <v>56</v>
      </c>
      <c r="F16" s="32" t="s">
        <v>56</v>
      </c>
      <c r="G16" s="32" t="s">
        <v>56</v>
      </c>
      <c r="H16" s="32"/>
      <c r="I16" s="32"/>
      <c r="J16" s="29"/>
      <c r="L16" s="88">
        <v>17</v>
      </c>
      <c r="M16" s="88"/>
      <c r="N16" s="88"/>
      <c r="O16" s="88"/>
    </row>
    <row r="17" spans="1:15">
      <c r="A17" s="29"/>
      <c r="B17" s="86" t="s">
        <v>151</v>
      </c>
      <c r="C17" s="32"/>
      <c r="D17" s="32" t="s">
        <v>56</v>
      </c>
      <c r="E17" s="32" t="s">
        <v>56</v>
      </c>
      <c r="F17" s="32" t="s">
        <v>56</v>
      </c>
      <c r="G17" s="32" t="s">
        <v>56</v>
      </c>
      <c r="H17" s="32"/>
      <c r="I17" s="32"/>
      <c r="J17" s="29"/>
      <c r="L17" s="88"/>
      <c r="M17" s="88"/>
      <c r="N17" s="88"/>
      <c r="O17" s="88"/>
    </row>
    <row r="18" spans="1:15">
      <c r="A18" s="29"/>
      <c r="B18" s="86" t="s">
        <v>152</v>
      </c>
      <c r="C18" s="32"/>
      <c r="D18" s="32"/>
      <c r="E18" s="32"/>
      <c r="F18" s="32"/>
      <c r="G18" s="32"/>
      <c r="H18" s="32"/>
      <c r="I18" s="32"/>
      <c r="J18" s="29"/>
      <c r="L18" s="88"/>
      <c r="M18" s="88"/>
      <c r="N18" s="88"/>
      <c r="O18" s="88"/>
    </row>
    <row r="19" spans="1:15">
      <c r="A19" s="29"/>
      <c r="B19" s="86" t="s">
        <v>153</v>
      </c>
      <c r="C19" s="32"/>
      <c r="D19" s="32"/>
      <c r="E19" s="32"/>
      <c r="F19" s="32"/>
      <c r="G19" s="32"/>
      <c r="H19" s="32" t="s">
        <v>56</v>
      </c>
      <c r="I19" s="32" t="s">
        <v>56</v>
      </c>
      <c r="J19" s="29"/>
      <c r="L19" s="88">
        <v>18</v>
      </c>
      <c r="M19" s="88"/>
      <c r="N19" s="88"/>
      <c r="O19" s="88"/>
    </row>
    <row r="20" spans="1:15">
      <c r="A20" s="29"/>
      <c r="B20" s="86"/>
      <c r="C20" s="32"/>
      <c r="D20" s="32"/>
      <c r="E20" s="32"/>
      <c r="F20" s="32"/>
      <c r="G20" s="32"/>
      <c r="H20" s="32"/>
      <c r="I20" s="32"/>
      <c r="J20" s="29"/>
      <c r="L20" s="88" t="s">
        <v>34</v>
      </c>
      <c r="M20" s="88"/>
      <c r="N20" s="88"/>
      <c r="O20" s="88"/>
    </row>
    <row r="21" spans="1:15">
      <c r="A21" s="29"/>
      <c r="B21" s="104"/>
      <c r="C21" s="32"/>
      <c r="D21" s="32"/>
      <c r="E21" s="32"/>
      <c r="F21" s="32"/>
      <c r="G21" s="32"/>
      <c r="H21" s="32"/>
      <c r="I21" s="32"/>
      <c r="J21" s="29"/>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abSelected="1" zoomScale="130" zoomScaleNormal="130" workbookViewId="0">
      <selection activeCell="G10" sqref="A9:G10"/>
    </sheetView>
  </sheetViews>
  <sheetFormatPr defaultColWidth="9" defaultRowHeight="10.5"/>
  <cols>
    <col min="1" max="1" width="12" style="37" customWidth="1"/>
    <col min="2" max="2" width="17.5703125" style="37" customWidth="1"/>
    <col min="3" max="3" width="31.7109375" style="37" customWidth="1"/>
    <col min="4" max="4" width="82.42578125" style="37" customWidth="1"/>
    <col min="5" max="5" width="30.28515625" style="37" customWidth="1"/>
    <col min="6" max="6" width="14.42578125" style="37" customWidth="1"/>
    <col min="7" max="7" width="22.140625" style="37" customWidth="1"/>
    <col min="8" max="8" width="12.42578125" style="37" customWidth="1"/>
    <col min="9" max="9" width="26.5703125" style="37" customWidth="1"/>
    <col min="10" max="16384" width="9" style="37"/>
  </cols>
  <sheetData>
    <row r="1" spans="1:9" ht="21">
      <c r="A1" s="33" t="s">
        <v>43</v>
      </c>
      <c r="B1" s="33" t="s">
        <v>44</v>
      </c>
      <c r="C1" s="33"/>
      <c r="D1" s="34" t="str">
        <f>"Pass: "&amp;COUNTIF($G$6:$G$1011,"Pass")</f>
        <v>Pass: 1</v>
      </c>
      <c r="E1" s="35" t="str">
        <f>"Untested: "&amp;COUNTIF($G$6:$G$1011,"Untest")</f>
        <v>Untested: 0</v>
      </c>
      <c r="F1" s="36"/>
      <c r="G1"/>
    </row>
    <row r="2" spans="1:9" ht="15">
      <c r="A2" s="38" t="s">
        <v>45</v>
      </c>
      <c r="B2" s="39"/>
      <c r="C2" s="39"/>
      <c r="D2" s="34" t="str">
        <f>"Fail: "&amp;COUNTIF($G$6:$G$1011,"Fail")</f>
        <v>Fail: 0</v>
      </c>
      <c r="E2" s="35" t="str">
        <f>"N/A: "&amp;COUNTIF($G$6:$G$1011,"N/A")</f>
        <v>N/A: 0</v>
      </c>
      <c r="F2" s="36"/>
      <c r="G2"/>
    </row>
    <row r="3" spans="1:9" ht="15">
      <c r="A3" s="38" t="s">
        <v>46</v>
      </c>
      <c r="B3" s="38"/>
      <c r="C3" s="38"/>
      <c r="D3" s="34" t="str">
        <f>"Percent Complete: "&amp;ROUND((COUNTIF($G$6:$G$1011,"Pass")*100)/((COUNTA($A$6:$A$1011)*5)-COUNTIF($G$5:$G$1021,"N/A")),2)&amp;"%"</f>
        <v>Percent Complete: 20%</v>
      </c>
      <c r="E3" s="40" t="str">
        <f>"Number of cases: "&amp;(COUNTA($A$5:$A$1011))</f>
        <v>Number of cases: 2</v>
      </c>
      <c r="F3" s="41"/>
      <c r="G3"/>
    </row>
    <row r="4" spans="1:9">
      <c r="A4" s="42" t="s">
        <v>47</v>
      </c>
      <c r="B4" s="42" t="s">
        <v>48</v>
      </c>
      <c r="C4" s="42" t="s">
        <v>159</v>
      </c>
      <c r="D4" s="42" t="s">
        <v>49</v>
      </c>
      <c r="E4" s="42" t="s">
        <v>50</v>
      </c>
      <c r="F4" s="43" t="s">
        <v>51</v>
      </c>
      <c r="G4" s="42" t="s">
        <v>158</v>
      </c>
      <c r="H4" s="42" t="s">
        <v>52</v>
      </c>
      <c r="I4" s="42" t="s">
        <v>53</v>
      </c>
    </row>
    <row r="5" spans="1:9" ht="150.75" customHeight="1">
      <c r="A5" s="44" t="s">
        <v>160</v>
      </c>
      <c r="B5" s="46" t="s">
        <v>166</v>
      </c>
      <c r="C5" s="165" t="s">
        <v>168</v>
      </c>
      <c r="D5" s="46" t="s">
        <v>161</v>
      </c>
      <c r="E5" s="165" t="s">
        <v>162</v>
      </c>
      <c r="F5" s="46"/>
      <c r="G5" s="45" t="s">
        <v>172</v>
      </c>
      <c r="H5" s="166" t="s">
        <v>173</v>
      </c>
      <c r="I5" s="48" t="s">
        <v>164</v>
      </c>
    </row>
    <row r="6" spans="1:9" ht="150.75" customHeight="1">
      <c r="A6" s="44" t="s">
        <v>163</v>
      </c>
      <c r="B6" s="46" t="s">
        <v>167</v>
      </c>
      <c r="C6" s="165" t="s">
        <v>169</v>
      </c>
      <c r="D6" s="46" t="s">
        <v>170</v>
      </c>
      <c r="E6" s="165" t="s">
        <v>171</v>
      </c>
      <c r="F6" s="46"/>
      <c r="G6" s="45" t="s">
        <v>172</v>
      </c>
      <c r="H6" s="166" t="s">
        <v>173</v>
      </c>
      <c r="I6" s="48" t="s">
        <v>165</v>
      </c>
    </row>
    <row r="7" spans="1:9">
      <c r="A7" s="48"/>
      <c r="B7" s="48"/>
      <c r="C7" s="49"/>
      <c r="D7" s="49"/>
      <c r="E7" s="49"/>
      <c r="F7" s="46"/>
      <c r="G7" s="48"/>
      <c r="H7" s="53"/>
      <c r="I7" s="48"/>
    </row>
    <row r="8" spans="1:9">
      <c r="A8" s="44"/>
      <c r="B8" s="49"/>
      <c r="C8" s="46"/>
      <c r="D8" s="49"/>
      <c r="E8" s="49"/>
      <c r="F8" s="46"/>
      <c r="G8" s="45"/>
      <c r="H8" s="47"/>
      <c r="I8" s="48"/>
    </row>
    <row r="9" spans="1:9">
      <c r="A9" s="44"/>
      <c r="B9" s="49"/>
      <c r="C9" s="46"/>
      <c r="D9" s="49"/>
      <c r="E9" s="49"/>
      <c r="F9" s="46"/>
      <c r="G9" s="45"/>
      <c r="H9" s="47"/>
      <c r="I9" s="48"/>
    </row>
    <row r="10" spans="1:9">
      <c r="A10" s="44"/>
      <c r="B10" s="49"/>
      <c r="C10" s="46"/>
      <c r="D10" s="49"/>
      <c r="E10" s="49"/>
      <c r="F10" s="46"/>
      <c r="G10" s="45"/>
      <c r="H10" s="47"/>
      <c r="I10" s="48"/>
    </row>
    <row r="11" spans="1:9">
      <c r="A11" s="44"/>
      <c r="B11" s="49"/>
      <c r="C11" s="46"/>
      <c r="D11" s="49"/>
      <c r="E11" s="49"/>
      <c r="F11" s="46"/>
      <c r="G11" s="45"/>
      <c r="H11" s="47"/>
      <c r="I11" s="48"/>
    </row>
    <row r="12" spans="1:9">
      <c r="A12" s="44"/>
      <c r="B12" s="49"/>
      <c r="C12" s="46"/>
      <c r="D12" s="49"/>
      <c r="E12" s="49"/>
      <c r="F12" s="46"/>
      <c r="G12" s="45"/>
      <c r="H12" s="47"/>
      <c r="I12" s="48"/>
    </row>
    <row r="13" spans="1:9">
      <c r="A13" s="44"/>
      <c r="B13" s="49"/>
      <c r="C13" s="46"/>
      <c r="D13" s="49"/>
      <c r="E13" s="49"/>
      <c r="F13" s="50"/>
      <c r="G13" s="45"/>
      <c r="H13" s="47"/>
      <c r="I13" s="48"/>
    </row>
    <row r="14" spans="1:9">
      <c r="A14" s="44"/>
      <c r="B14" s="49"/>
      <c r="C14" s="46"/>
      <c r="D14" s="49"/>
      <c r="E14" s="49"/>
      <c r="F14" s="50"/>
      <c r="G14" s="45"/>
      <c r="H14" s="47"/>
      <c r="I14" s="48"/>
    </row>
    <row r="15" spans="1:9">
      <c r="A15" s="44"/>
      <c r="B15" s="49"/>
      <c r="C15" s="46"/>
      <c r="D15" s="49"/>
      <c r="E15" s="49"/>
      <c r="F15" s="50"/>
      <c r="G15" s="45"/>
      <c r="H15" s="47"/>
      <c r="I15" s="48"/>
    </row>
    <row r="16" spans="1:9">
      <c r="A16" s="44"/>
      <c r="B16" s="49"/>
      <c r="C16" s="46"/>
      <c r="D16" s="49"/>
      <c r="E16" s="49"/>
      <c r="F16" s="44"/>
      <c r="G16" s="45"/>
      <c r="H16" s="47"/>
      <c r="I16" s="48"/>
    </row>
    <row r="17" spans="1:9">
      <c r="A17" s="44"/>
      <c r="B17" s="49"/>
      <c r="C17" s="46"/>
      <c r="D17" s="49"/>
      <c r="E17" s="49"/>
      <c r="F17" s="44"/>
      <c r="G17" s="45"/>
      <c r="H17" s="47"/>
      <c r="I17" s="48"/>
    </row>
    <row r="18" spans="1:9">
      <c r="A18" s="44"/>
      <c r="B18" s="49"/>
      <c r="C18" s="46"/>
      <c r="D18" s="49"/>
      <c r="E18" s="49"/>
      <c r="F18" s="50"/>
      <c r="G18" s="45"/>
      <c r="H18" s="47"/>
      <c r="I18" s="48"/>
    </row>
    <row r="19" spans="1:9">
      <c r="A19" s="44"/>
      <c r="B19" s="49"/>
      <c r="C19" s="46"/>
      <c r="D19" s="49"/>
      <c r="E19" s="49"/>
      <c r="F19" s="44"/>
      <c r="G19" s="45"/>
      <c r="H19" s="47"/>
      <c r="I19" s="48"/>
    </row>
    <row r="20" spans="1:9">
      <c r="A20" s="44"/>
      <c r="B20" s="49"/>
      <c r="C20" s="46"/>
      <c r="D20" s="49"/>
      <c r="E20" s="49"/>
      <c r="F20" s="50"/>
      <c r="G20" s="45"/>
      <c r="H20" s="47"/>
      <c r="I20" s="48"/>
    </row>
    <row r="21" spans="1:9">
      <c r="A21" s="44"/>
      <c r="B21" s="49"/>
      <c r="C21" s="46"/>
      <c r="D21" s="49"/>
      <c r="E21" s="49"/>
      <c r="F21" s="50"/>
      <c r="G21" s="45"/>
      <c r="H21" s="47"/>
      <c r="I21" s="48"/>
    </row>
    <row r="22" spans="1:9">
      <c r="A22" s="44"/>
      <c r="B22" s="50"/>
      <c r="C22" s="45"/>
      <c r="D22" s="51"/>
      <c r="E22" s="50"/>
      <c r="F22" s="50"/>
      <c r="G22" s="45"/>
      <c r="H22" s="47"/>
      <c r="I22" s="48"/>
    </row>
    <row r="23" spans="1:9">
      <c r="A23" s="44"/>
      <c r="B23" s="50"/>
      <c r="C23" s="45"/>
      <c r="D23" s="51"/>
      <c r="E23" s="50"/>
      <c r="F23" s="50"/>
      <c r="G23" s="45"/>
      <c r="H23" s="47"/>
      <c r="I23" s="48"/>
    </row>
    <row r="24" spans="1:9">
      <c r="A24" s="44"/>
      <c r="B24" s="50"/>
      <c r="C24" s="45"/>
      <c r="D24" s="50"/>
      <c r="E24" s="50"/>
      <c r="F24" s="50"/>
      <c r="G24" s="45"/>
      <c r="H24" s="47"/>
      <c r="I24" s="48"/>
    </row>
    <row r="25" spans="1:9">
      <c r="A25" s="52"/>
      <c r="B25" s="52"/>
      <c r="C25" s="52"/>
      <c r="D25" s="52"/>
      <c r="E25" s="52"/>
      <c r="F25" s="50"/>
      <c r="G25" s="45"/>
      <c r="H25" s="47"/>
      <c r="I25" s="48"/>
    </row>
    <row r="26" spans="1:9">
      <c r="A26" s="52"/>
      <c r="B26" s="52"/>
      <c r="C26" s="52"/>
      <c r="D26" s="52"/>
      <c r="E26" s="52"/>
      <c r="F26" s="50"/>
      <c r="G26" s="45"/>
      <c r="H26" s="47"/>
      <c r="I26" s="48"/>
    </row>
    <row r="27" spans="1:9">
      <c r="A27" s="50"/>
      <c r="B27" s="50"/>
      <c r="C27" s="50"/>
      <c r="D27" s="50"/>
      <c r="E27" s="50"/>
      <c r="F27" s="50"/>
      <c r="G27" s="45"/>
      <c r="H27" s="47"/>
      <c r="I27" s="48"/>
    </row>
    <row r="28" spans="1:9">
      <c r="A28" s="44"/>
      <c r="B28" s="44"/>
      <c r="C28" s="44"/>
      <c r="D28" s="44"/>
      <c r="E28" s="50"/>
      <c r="F28" s="50"/>
      <c r="G28" s="45"/>
      <c r="H28" s="47"/>
      <c r="I28" s="48"/>
    </row>
    <row r="29" spans="1:9">
      <c r="A29" s="50"/>
      <c r="B29" s="50"/>
      <c r="C29" s="50"/>
      <c r="D29" s="50"/>
      <c r="E29" s="50"/>
      <c r="F29" s="50"/>
      <c r="G29" s="45"/>
      <c r="H29" s="47"/>
      <c r="I29" s="48"/>
    </row>
    <row r="30" spans="1:9">
      <c r="A30" s="50"/>
      <c r="B30" s="50"/>
      <c r="C30" s="50"/>
      <c r="D30" s="50"/>
      <c r="E30" s="50"/>
      <c r="G30" s="45"/>
      <c r="H30" s="47"/>
      <c r="I30" s="48"/>
    </row>
    <row r="31" spans="1:9">
      <c r="A31" s="50"/>
      <c r="B31" s="50"/>
      <c r="C31" s="50"/>
      <c r="D31" s="50"/>
      <c r="E31" s="50"/>
      <c r="G31" s="45"/>
      <c r="H31" s="47"/>
      <c r="I31" s="48"/>
    </row>
    <row r="32" spans="1:9">
      <c r="A32" s="50"/>
      <c r="B32" s="162"/>
      <c r="C32" s="51"/>
      <c r="D32" s="50"/>
      <c r="E32" s="50"/>
      <c r="G32" s="45"/>
      <c r="H32" s="47"/>
      <c r="I32" s="48"/>
    </row>
    <row r="33" spans="1:9">
      <c r="A33" s="50"/>
      <c r="B33" s="163"/>
      <c r="C33" s="50"/>
      <c r="D33" s="51"/>
      <c r="E33" s="50"/>
      <c r="G33" s="45"/>
      <c r="H33" s="47"/>
      <c r="I33" s="48"/>
    </row>
    <row r="34" spans="1:9">
      <c r="A34" s="50"/>
      <c r="B34" s="163"/>
      <c r="C34" s="50"/>
      <c r="D34" s="51"/>
      <c r="E34" s="50"/>
      <c r="G34" s="45"/>
      <c r="H34" s="47"/>
      <c r="I34" s="48"/>
    </row>
    <row r="35" spans="1:9">
      <c r="A35" s="50"/>
      <c r="B35" s="163"/>
      <c r="C35" s="50"/>
      <c r="D35" s="51"/>
      <c r="E35" s="50"/>
      <c r="G35" s="45"/>
      <c r="H35" s="47"/>
      <c r="I35" s="48"/>
    </row>
    <row r="36" spans="1:9">
      <c r="A36" s="50"/>
      <c r="B36" s="163"/>
      <c r="C36" s="50"/>
      <c r="D36" s="51"/>
      <c r="E36" s="50"/>
      <c r="G36" s="45"/>
      <c r="H36" s="47"/>
      <c r="I36" s="48"/>
    </row>
    <row r="37" spans="1:9">
      <c r="A37" s="50"/>
      <c r="B37" s="164"/>
      <c r="C37" s="50"/>
      <c r="D37" s="51"/>
      <c r="E37" s="50"/>
      <c r="G37" s="45"/>
      <c r="H37" s="47"/>
      <c r="I37" s="48"/>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Q1_Unit test-case_ANSWER</vt:lpstr>
      <vt:lpstr>Q2_Decision table_ANSWER</vt:lpstr>
      <vt:lpstr>Q3_System test-case_ANSWER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2023-07-24T17:46:13Z</dcterms:modified>
</cp:coreProperties>
</file>