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30"/>
  <workbookPr codeName="ThisWorkbook"/>
  <mc:AlternateContent xmlns:mc="http://schemas.openxmlformats.org/markup-compatibility/2006">
    <mc:Choice Requires="x15">
      <x15ac:absPath xmlns:x15ac="http://schemas.microsoft.com/office/spreadsheetml/2010/11/ac" url="/Users/mbg/Desktop/2025/SJSU/CS 131/Project/"/>
    </mc:Choice>
  </mc:AlternateContent>
  <xr:revisionPtr revIDLastSave="0" documentId="13_ncr:1_{7DFF0F49-5F7A-2245-B354-434420974F3D}" xr6:coauthVersionLast="47" xr6:coauthVersionMax="47" xr10:uidLastSave="{00000000-0000-0000-0000-000000000000}"/>
  <bookViews>
    <workbookView xWindow="0" yWindow="760" windowWidth="30240" windowHeight="17620" xr2:uid="{00000000-000D-0000-FFFF-FFFF00000000}"/>
  </bookViews>
  <sheets>
    <sheet name="GanttChart" sheetId="9" r:id="rId1"/>
    <sheet name="TermsOfUse" sheetId="11" r:id="rId2"/>
  </sheets>
  <definedNames>
    <definedName name="prevWBS" localSheetId="0">GanttChart!$A1048576</definedName>
    <definedName name="_xlnm.Print_Area" localSheetId="0">GanttChart!$A$1:$BL$14</definedName>
    <definedName name="_xlnm.Print_Titles" localSheetId="0">GanttChart!$4:$7</definedName>
    <definedName name="valuevx">42.314159</definedName>
    <definedName name="vertex42_copyright" hidden="1">"© 2006-2018 Vertex42 LLC"</definedName>
    <definedName name="vertex42_id" hidden="1">"gantt-chart_L.xlsx"</definedName>
    <definedName name="vertex42_title" hidden="1">"Gantt Chart Template"</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69" i="9" l="1"/>
  <c r="H56" i="9"/>
  <c r="H43" i="9"/>
  <c r="H30" i="9"/>
  <c r="H19" i="9"/>
  <c r="H10" i="9"/>
  <c r="H15" i="9"/>
  <c r="G65" i="9"/>
  <c r="G52" i="9"/>
  <c r="G39" i="9"/>
  <c r="G26" i="9"/>
  <c r="G71" i="9"/>
  <c r="G70" i="9"/>
  <c r="G58" i="9"/>
  <c r="G57" i="9"/>
  <c r="G32" i="9"/>
  <c r="G45" i="9"/>
  <c r="G44" i="9"/>
  <c r="G31" i="9"/>
  <c r="G72" i="9"/>
  <c r="G69" i="9"/>
  <c r="G68" i="9"/>
  <c r="G67" i="9"/>
  <c r="G66" i="9"/>
  <c r="G64" i="9"/>
  <c r="G63" i="9"/>
  <c r="G62" i="9"/>
  <c r="G61" i="9"/>
  <c r="G60" i="9"/>
  <c r="G59" i="9"/>
  <c r="G56" i="9"/>
  <c r="G55" i="9"/>
  <c r="G54" i="9"/>
  <c r="G53" i="9"/>
  <c r="G51" i="9"/>
  <c r="G50" i="9"/>
  <c r="G49" i="9"/>
  <c r="G48" i="9"/>
  <c r="G47" i="9"/>
  <c r="G46" i="9"/>
  <c r="G43" i="9"/>
  <c r="G42" i="9"/>
  <c r="G41" i="9"/>
  <c r="G40" i="9"/>
  <c r="G38" i="9"/>
  <c r="G37" i="9"/>
  <c r="G36" i="9"/>
  <c r="G35" i="9"/>
  <c r="G34" i="9"/>
  <c r="G33" i="9"/>
  <c r="G30" i="9"/>
  <c r="G29" i="9"/>
  <c r="G28" i="9"/>
  <c r="G27" i="9"/>
  <c r="G25" i="9"/>
  <c r="G24" i="9"/>
  <c r="G23" i="9"/>
  <c r="G21" i="9"/>
  <c r="G19" i="9"/>
  <c r="G18" i="9"/>
  <c r="G20" i="9"/>
  <c r="G17" i="9"/>
  <c r="G16" i="9"/>
  <c r="G15" i="9"/>
  <c r="A9" i="9"/>
  <c r="B9" i="9" s="1"/>
  <c r="E8" i="9"/>
  <c r="E9" i="9" s="1"/>
  <c r="G10" i="9" s="1"/>
  <c r="G11" i="9"/>
  <c r="G12" i="9"/>
  <c r="G13" i="9"/>
  <c r="G14" i="9"/>
  <c r="I5" i="9"/>
  <c r="H39" i="9" l="1"/>
  <c r="H61" i="9"/>
  <c r="H52" i="9"/>
  <c r="H65" i="9"/>
  <c r="H35" i="9"/>
  <c r="H48" i="9"/>
  <c r="H26" i="9"/>
  <c r="H22" i="9"/>
  <c r="G22" i="9"/>
  <c r="I6" i="9" l="1"/>
  <c r="I7" i="9" l="1"/>
  <c r="I4" i="9"/>
  <c r="J6" i="9" l="1"/>
  <c r="K6" i="9" l="1"/>
  <c r="L6" i="9" l="1"/>
  <c r="M6" i="9" l="1"/>
  <c r="N6" i="9" l="1"/>
  <c r="J7" i="9"/>
  <c r="O6" i="9" l="1"/>
  <c r="K7" i="9"/>
  <c r="P6" i="9" l="1"/>
  <c r="L7" i="9"/>
  <c r="Q6" i="9" l="1"/>
  <c r="M7" i="9"/>
  <c r="R6" i="9" l="1"/>
  <c r="N7" i="9"/>
  <c r="S6" i="9" l="1"/>
  <c r="O7" i="9"/>
  <c r="T6" i="9" l="1"/>
  <c r="P7" i="9"/>
  <c r="P5" i="9"/>
  <c r="P4" i="9"/>
  <c r="U6" i="9" l="1"/>
  <c r="Q7" i="9"/>
  <c r="V6" i="9" l="1"/>
  <c r="R7" i="9"/>
  <c r="W6" i="9" l="1"/>
  <c r="S7" i="9"/>
  <c r="X6" i="9" l="1"/>
  <c r="T7" i="9"/>
  <c r="Y6" i="9" l="1"/>
  <c r="V7" i="9"/>
  <c r="U7" i="9"/>
  <c r="Z6" i="9" l="1"/>
  <c r="W5" i="9"/>
  <c r="W4" i="9"/>
  <c r="W7" i="9"/>
  <c r="AA6" i="9" l="1"/>
  <c r="X7" i="9"/>
  <c r="AB6" i="9" l="1"/>
  <c r="Y7" i="9"/>
  <c r="AC6" i="9" l="1"/>
  <c r="Z7" i="9"/>
  <c r="AD6" i="9" l="1"/>
  <c r="AA7" i="9"/>
  <c r="AE6" i="9" l="1"/>
  <c r="AB7" i="9"/>
  <c r="AF6" i="9" l="1"/>
  <c r="AC7" i="9"/>
  <c r="AG6" i="9" l="1"/>
  <c r="AD4" i="9"/>
  <c r="AD7" i="9"/>
  <c r="AD5" i="9"/>
  <c r="AH6" i="9" l="1"/>
  <c r="AE7" i="9"/>
  <c r="AI6" i="9" l="1"/>
  <c r="AF7" i="9"/>
  <c r="AJ6" i="9" l="1"/>
  <c r="AG7" i="9"/>
  <c r="AK6" i="9" l="1"/>
  <c r="AH7" i="9"/>
  <c r="AL6" i="9" l="1"/>
  <c r="AI7" i="9"/>
  <c r="AM6" i="9" l="1"/>
  <c r="AJ7" i="9"/>
  <c r="AN6" i="9" l="1"/>
  <c r="AK7" i="9"/>
  <c r="AK5" i="9"/>
  <c r="AK4" i="9"/>
  <c r="AO6" i="9" l="1"/>
  <c r="AL7" i="9"/>
  <c r="AP6" i="9" l="1"/>
  <c r="AM7" i="9"/>
  <c r="AQ6" i="9" l="1"/>
  <c r="AN7" i="9"/>
  <c r="AR6" i="9" l="1"/>
  <c r="AO7" i="9"/>
  <c r="AS6" i="9" l="1"/>
  <c r="AP7" i="9"/>
  <c r="AT6" i="9" l="1"/>
  <c r="AQ7" i="9"/>
  <c r="AU6" i="9" l="1"/>
  <c r="AR7" i="9"/>
  <c r="AR5" i="9"/>
  <c r="AR4" i="9"/>
  <c r="AV6" i="9" l="1"/>
  <c r="AS7" i="9"/>
  <c r="AW6" i="9" l="1"/>
  <c r="AT7" i="9"/>
  <c r="AX6" i="9" l="1"/>
  <c r="AU7" i="9"/>
  <c r="AY6" i="9" l="1"/>
  <c r="AV7" i="9"/>
  <c r="AZ6" i="9" l="1"/>
  <c r="AW7" i="9"/>
  <c r="BA6" i="9" l="1"/>
  <c r="AX7" i="9"/>
  <c r="BB6" i="9" l="1"/>
  <c r="AY5" i="9"/>
  <c r="AY4" i="9"/>
  <c r="AY7" i="9"/>
  <c r="BC6" i="9" l="1"/>
  <c r="AZ7" i="9"/>
  <c r="BD6" i="9" l="1"/>
  <c r="BA7" i="9"/>
  <c r="BE6" i="9" l="1"/>
  <c r="BB7" i="9"/>
  <c r="BF6" i="9" l="1"/>
  <c r="BC7" i="9"/>
  <c r="BG6" i="9" l="1"/>
  <c r="BD7" i="9"/>
  <c r="BH6" i="9" l="1"/>
  <c r="BE7" i="9"/>
  <c r="BI6" i="9" l="1"/>
  <c r="BF4" i="9"/>
  <c r="BF7" i="9"/>
  <c r="BF5" i="9"/>
  <c r="BJ6" i="9" l="1"/>
  <c r="BG7" i="9"/>
  <c r="BK6" i="9" l="1"/>
  <c r="BH7" i="9"/>
  <c r="BL6" i="9" l="1"/>
  <c r="BI7" i="9"/>
  <c r="BJ7" i="9" l="1"/>
  <c r="BK7" i="9" l="1"/>
  <c r="BL7" i="9" l="1"/>
  <c r="A10" i="9" l="1"/>
  <c r="B10" i="9" s="1"/>
  <c r="A11" i="9" l="1"/>
  <c r="A12" i="9" l="1"/>
  <c r="B11" i="9"/>
  <c r="G9" i="9"/>
  <c r="A13" i="9" l="1"/>
  <c r="B12" i="9"/>
  <c r="A14" i="9" l="1"/>
  <c r="A15" i="9" s="1"/>
  <c r="B13" i="9"/>
  <c r="A16" i="9" l="1"/>
  <c r="B15" i="9"/>
  <c r="B14" i="9"/>
  <c r="A17" i="9" l="1"/>
  <c r="B16" i="9"/>
  <c r="A18" i="9" l="1"/>
  <c r="B17" i="9"/>
  <c r="A19" i="9" l="1"/>
  <c r="B18" i="9"/>
  <c r="A20" i="9" l="1"/>
  <c r="A21" i="9" s="1"/>
  <c r="B19" i="9"/>
  <c r="B21" i="9" l="1"/>
  <c r="A22" i="9"/>
  <c r="B20" i="9"/>
  <c r="H9" i="9" s="1"/>
  <c r="A23" i="9" l="1"/>
  <c r="B22" i="9"/>
  <c r="A24" i="9" l="1"/>
  <c r="B23" i="9"/>
  <c r="A25" i="9" l="1"/>
  <c r="B24" i="9"/>
  <c r="B25" i="9" l="1"/>
  <c r="A26" i="9" l="1"/>
  <c r="B26" i="9" l="1"/>
  <c r="A27" i="9"/>
  <c r="A28" i="9" l="1"/>
  <c r="B27" i="9"/>
  <c r="A29" i="9" l="1"/>
  <c r="B28" i="9"/>
  <c r="A30" i="9" l="1"/>
  <c r="A31" i="9" s="1"/>
  <c r="B29" i="9"/>
  <c r="B31" i="9" l="1"/>
  <c r="A32" i="9"/>
  <c r="B32" i="9" s="1"/>
  <c r="B30" i="9"/>
  <c r="A33" i="9" l="1"/>
  <c r="A34" i="9" s="1"/>
  <c r="A35" i="9" s="1"/>
  <c r="B33" i="9" l="1"/>
  <c r="H21" i="9" s="1"/>
  <c r="B34" i="9"/>
  <c r="B35" i="9"/>
  <c r="A36" i="9"/>
  <c r="A37" i="9" l="1"/>
  <c r="B36" i="9"/>
  <c r="A38" i="9" l="1"/>
  <c r="B37" i="9"/>
  <c r="B38" i="9" l="1"/>
  <c r="A39" i="9" l="1"/>
  <c r="A40" i="9" l="1"/>
  <c r="B39" i="9"/>
  <c r="A41" i="9" l="1"/>
  <c r="B40" i="9"/>
  <c r="A42" i="9" l="1"/>
  <c r="B41" i="9"/>
  <c r="B42" i="9" l="1"/>
  <c r="A43" i="9"/>
  <c r="A44" i="9" s="1"/>
  <c r="B44" i="9" l="1"/>
  <c r="A45" i="9"/>
  <c r="B45" i="9" s="1"/>
  <c r="B43" i="9"/>
  <c r="A46" i="9" l="1"/>
  <c r="B46" i="9" s="1"/>
  <c r="H34" i="9" s="1"/>
  <c r="A47" i="9" l="1"/>
  <c r="B47" i="9" s="1"/>
  <c r="A48" i="9" l="1"/>
  <c r="A49" i="9" s="1"/>
  <c r="B48" i="9" l="1"/>
  <c r="A50" i="9"/>
  <c r="B49" i="9"/>
  <c r="A51" i="9" l="1"/>
  <c r="B50" i="9"/>
  <c r="B51" i="9" l="1"/>
  <c r="A52" i="9" l="1"/>
  <c r="A53" i="9" l="1"/>
  <c r="B52" i="9"/>
  <c r="A54" i="9" l="1"/>
  <c r="B53" i="9"/>
  <c r="A55" i="9" l="1"/>
  <c r="B54" i="9"/>
  <c r="A56" i="9" l="1"/>
  <c r="A57" i="9" s="1"/>
  <c r="B55" i="9"/>
  <c r="B57" i="9" l="1"/>
  <c r="A58" i="9"/>
  <c r="B58" i="9" s="1"/>
  <c r="B56" i="9"/>
  <c r="A59" i="9" l="1"/>
  <c r="B59" i="9" s="1"/>
  <c r="H47" i="9" s="1"/>
  <c r="A60" i="9" l="1"/>
  <c r="A61" i="9" s="1"/>
  <c r="B60" i="9" l="1"/>
  <c r="A62" i="9"/>
  <c r="B61" i="9"/>
  <c r="B62" i="9" l="1"/>
  <c r="A63" i="9"/>
  <c r="A64" i="9" l="1"/>
  <c r="B63" i="9"/>
  <c r="B64" i="9" l="1"/>
  <c r="A65" i="9" l="1"/>
  <c r="A66" i="9" l="1"/>
  <c r="B65" i="9"/>
  <c r="A67" i="9" l="1"/>
  <c r="B66" i="9"/>
  <c r="A68" i="9" l="1"/>
  <c r="B67" i="9"/>
  <c r="A69" i="9" l="1"/>
  <c r="A70" i="9" s="1"/>
  <c r="B68" i="9"/>
  <c r="B70" i="9" l="1"/>
  <c r="A71" i="9"/>
  <c r="B71" i="9" s="1"/>
  <c r="B69" i="9"/>
  <c r="A72" i="9" l="1"/>
  <c r="B72" i="9" s="1"/>
  <c r="H60" i="9" s="1"/>
  <c r="H8"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Vertex42</author>
    <author>Vertex42.com Templates</author>
  </authors>
  <commentList>
    <comment ref="A7" authorId="0" shapeId="0" xr:uid="{00000000-0006-0000-0000-000001000000}">
      <text>
        <r>
          <rPr>
            <b/>
            <sz val="9"/>
            <color rgb="FF000000"/>
            <rFont val="Tahoma"/>
            <family val="2"/>
          </rPr>
          <t>Work Breakdown Structure</t>
        </r>
        <r>
          <rPr>
            <sz val="9"/>
            <color rgb="FF000000"/>
            <rFont val="Tahoma"/>
            <family val="2"/>
          </rPr>
          <t xml:space="preserve">
</t>
        </r>
        <r>
          <rPr>
            <sz val="9"/>
            <color rgb="FF000000"/>
            <rFont val="Tahoma"/>
            <family val="2"/>
          </rPr>
          <t xml:space="preserve">Level 1: 1, 2, 3, ...
</t>
        </r>
        <r>
          <rPr>
            <sz val="9"/>
            <color rgb="FF000000"/>
            <rFont val="Tahoma"/>
            <family val="2"/>
          </rPr>
          <t xml:space="preserve">Level 2: 1.1, 1.2, 1.3, ...
</t>
        </r>
        <r>
          <rPr>
            <sz val="9"/>
            <color rgb="FF000000"/>
            <rFont val="Tahoma"/>
            <family val="2"/>
          </rPr>
          <t xml:space="preserve">Level 3: 1.1.1, 1.1.2, 1.1.3, …
</t>
        </r>
        <r>
          <rPr>
            <sz val="9"/>
            <color rgb="FF000000"/>
            <rFont val="Tahoma"/>
            <family val="2"/>
          </rPr>
          <t xml:space="preserve"> - The WBS uses a formula to control the numbering, but the formulas are different for different levels. Copy and Paste the cells in the WBS column from the examples at the bottom of the worksheet.</t>
        </r>
      </text>
    </comment>
    <comment ref="C7" authorId="0" shapeId="0" xr:uid="{00000000-0006-0000-0000-000002000000}">
      <text>
        <r>
          <rPr>
            <b/>
            <sz val="9"/>
            <color rgb="FF000000"/>
            <rFont val="Tahoma"/>
            <family val="2"/>
          </rPr>
          <t>Task Description</t>
        </r>
        <r>
          <rPr>
            <sz val="9"/>
            <color rgb="FF000000"/>
            <rFont val="Tahoma"/>
            <family val="2"/>
          </rPr>
          <t xml:space="preserve">
</t>
        </r>
        <r>
          <rPr>
            <sz val="9"/>
            <color rgb="FF000000"/>
            <rFont val="Tahoma"/>
            <family val="2"/>
          </rPr>
          <t>Enter the name of each task and sub-task. Use indents for sub-tasks.</t>
        </r>
      </text>
    </comment>
    <comment ref="D7" authorId="0" shapeId="0" xr:uid="{00000000-0006-0000-0000-000003000000}">
      <text>
        <r>
          <rPr>
            <b/>
            <sz val="9"/>
            <color rgb="FF000000"/>
            <rFont val="Tahoma"/>
            <family val="2"/>
          </rPr>
          <t>Task Lead</t>
        </r>
        <r>
          <rPr>
            <sz val="9"/>
            <color rgb="FF000000"/>
            <rFont val="Tahoma"/>
            <family val="2"/>
          </rPr>
          <t xml:space="preserve">
</t>
        </r>
        <r>
          <rPr>
            <sz val="9"/>
            <color rgb="FF000000"/>
            <rFont val="Tahoma"/>
            <family val="2"/>
          </rPr>
          <t>Enter the name of the Task Lead in this column.</t>
        </r>
      </text>
    </comment>
    <comment ref="E7" authorId="0" shapeId="0" xr:uid="{00000000-0006-0000-0000-000005000000}">
      <text>
        <r>
          <rPr>
            <b/>
            <sz val="9"/>
            <color indexed="81"/>
            <rFont val="Tahoma"/>
            <family val="2"/>
          </rPr>
          <t>Task Start Date</t>
        </r>
        <r>
          <rPr>
            <sz val="9"/>
            <color indexed="81"/>
            <rFont val="Tahoma"/>
            <family val="2"/>
          </rPr>
          <t xml:space="preserve">
You can manually enter the Start Date for each task or use a formula to create a dependency on a Predecessor. For example, you could enter </t>
        </r>
        <r>
          <rPr>
            <b/>
            <sz val="9"/>
            <color indexed="81"/>
            <rFont val="Tahoma"/>
            <family val="2"/>
          </rPr>
          <t>=</t>
        </r>
        <r>
          <rPr>
            <b/>
            <i/>
            <sz val="9"/>
            <color indexed="81"/>
            <rFont val="Tahoma"/>
            <family val="2"/>
          </rPr>
          <t>enddate</t>
        </r>
        <r>
          <rPr>
            <b/>
            <sz val="9"/>
            <color indexed="81"/>
            <rFont val="Tahoma"/>
            <family val="2"/>
          </rPr>
          <t>+1</t>
        </r>
        <r>
          <rPr>
            <sz val="9"/>
            <color indexed="81"/>
            <rFont val="Tahoma"/>
            <family val="2"/>
          </rPr>
          <t xml:space="preserve"> to set the Start date to the next calendar day, or </t>
        </r>
        <r>
          <rPr>
            <b/>
            <sz val="9"/>
            <color indexed="81"/>
            <rFont val="Tahoma"/>
            <family val="2"/>
          </rPr>
          <t>=WORKDAY(</t>
        </r>
        <r>
          <rPr>
            <b/>
            <i/>
            <sz val="9"/>
            <color indexed="81"/>
            <rFont val="Tahoma"/>
            <family val="2"/>
          </rPr>
          <t>enddate</t>
        </r>
        <r>
          <rPr>
            <b/>
            <sz val="9"/>
            <color indexed="81"/>
            <rFont val="Tahoma"/>
            <family val="2"/>
          </rPr>
          <t>,1)</t>
        </r>
        <r>
          <rPr>
            <sz val="9"/>
            <color indexed="81"/>
            <rFont val="Tahoma"/>
            <family val="2"/>
          </rPr>
          <t xml:space="preserve"> to set the Start date to the next work day (excluding weekends), where </t>
        </r>
        <r>
          <rPr>
            <i/>
            <sz val="9"/>
            <color indexed="81"/>
            <rFont val="Tahoma"/>
            <family val="2"/>
          </rPr>
          <t>enddate</t>
        </r>
        <r>
          <rPr>
            <sz val="9"/>
            <color indexed="81"/>
            <rFont val="Tahoma"/>
            <family val="2"/>
          </rPr>
          <t xml:space="preserve"> is the cell reference for the End date of the Predecessor task.</t>
        </r>
      </text>
    </comment>
    <comment ref="F7" authorId="1" shapeId="0" xr:uid="{00000000-0006-0000-0000-000006000000}">
      <text>
        <r>
          <rPr>
            <b/>
            <sz val="9"/>
            <color rgb="FF000000"/>
            <rFont val="Tahoma"/>
            <family val="2"/>
          </rPr>
          <t>End Date:</t>
        </r>
        <r>
          <rPr>
            <sz val="9"/>
            <color rgb="FF000000"/>
            <rFont val="Tahoma"/>
            <family val="2"/>
          </rPr>
          <t xml:space="preserve">
</t>
        </r>
        <r>
          <rPr>
            <sz val="9"/>
            <color rgb="FF000000"/>
            <rFont val="Tahoma"/>
            <family val="2"/>
          </rPr>
          <t>The End Date is calculated based on the Start Date and the Calendar Days columns.</t>
        </r>
      </text>
    </comment>
    <comment ref="G7" authorId="0" shapeId="0" xr:uid="{00000000-0006-0000-0000-000007000000}">
      <text>
        <r>
          <rPr>
            <b/>
            <sz val="9"/>
            <color indexed="81"/>
            <rFont val="Tahoma"/>
            <family val="2"/>
          </rPr>
          <t>Duration (Calendar Days)</t>
        </r>
        <r>
          <rPr>
            <sz val="9"/>
            <color indexed="81"/>
            <rFont val="Tahoma"/>
            <family val="2"/>
          </rPr>
          <t xml:space="preserve">
The duration is the number of calendar days for the given task. The duration is calculated as the </t>
        </r>
        <r>
          <rPr>
            <b/>
            <sz val="9"/>
            <color indexed="81"/>
            <rFont val="Tahoma"/>
            <family val="2"/>
          </rPr>
          <t>End</t>
        </r>
        <r>
          <rPr>
            <sz val="9"/>
            <color indexed="81"/>
            <rFont val="Tahoma"/>
            <family val="2"/>
          </rPr>
          <t xml:space="preserve"> Date minus the </t>
        </r>
        <r>
          <rPr>
            <b/>
            <sz val="9"/>
            <color indexed="81"/>
            <rFont val="Tahoma"/>
            <family val="2"/>
          </rPr>
          <t>Start</t>
        </r>
        <r>
          <rPr>
            <sz val="9"/>
            <color indexed="81"/>
            <rFont val="Tahoma"/>
            <family val="2"/>
          </rPr>
          <t xml:space="preserve"> Date plus 1 day, so that a task starting and ending on the same day has a duration of 1 day.
</t>
        </r>
        <r>
          <rPr>
            <b/>
            <sz val="9"/>
            <color indexed="81"/>
            <rFont val="Tahoma"/>
            <family val="2"/>
          </rPr>
          <t>Note:</t>
        </r>
        <r>
          <rPr>
            <sz val="9"/>
            <color indexed="81"/>
            <rFont val="Tahoma"/>
            <family val="2"/>
          </rPr>
          <t xml:space="preserve"> The conditional formatting used to create the gantt chart references this column.</t>
        </r>
      </text>
    </comment>
    <comment ref="H7" authorId="0" shapeId="0" xr:uid="{00000000-0006-0000-0000-000008000000}">
      <text>
        <r>
          <rPr>
            <b/>
            <sz val="9"/>
            <color indexed="81"/>
            <rFont val="Tahoma"/>
            <family val="2"/>
          </rPr>
          <t>Percent Complete</t>
        </r>
        <r>
          <rPr>
            <sz val="9"/>
            <color indexed="81"/>
            <rFont val="Tahoma"/>
            <family val="2"/>
          </rPr>
          <t xml:space="preserve">
Update the status of this task by entering the percent complete (between 0% and 100%).</t>
        </r>
      </text>
    </comment>
  </commentList>
</comments>
</file>

<file path=xl/sharedStrings.xml><?xml version="1.0" encoding="utf-8"?>
<sst xmlns="http://schemas.openxmlformats.org/spreadsheetml/2006/main" count="101" uniqueCount="44">
  <si>
    <t>WBS</t>
  </si>
  <si>
    <t>[Task Category]</t>
  </si>
  <si>
    <t>[Task]</t>
  </si>
  <si>
    <t>https://www.vertex42.com/ExcelTemplates/excel-gantt-chart.html</t>
  </si>
  <si>
    <t>https://www.vertex42.com/licensing/EULA_privateuse.html</t>
  </si>
  <si>
    <t>Terms of Use</t>
  </si>
  <si>
    <t>Gantt Chart Template, by Vertex42.com</t>
  </si>
  <si>
    <t>This spreadsheet template, including all worksheets and associated content is a copyrighted work under the United States and other copyright laws.</t>
  </si>
  <si>
    <r>
      <t xml:space="preserve">You may download the spreadsheet template, make archival copies, and customize the template only for your </t>
    </r>
    <r>
      <rPr>
        <b/>
        <sz val="12"/>
        <rFont val="Arial"/>
        <family val="2"/>
      </rPr>
      <t>personal use or use within your company or organization</t>
    </r>
    <r>
      <rPr>
        <sz val="12"/>
        <rFont val="Arial"/>
        <family val="2"/>
      </rPr>
      <t xml:space="preserve"> and </t>
    </r>
    <r>
      <rPr>
        <b/>
        <sz val="12"/>
        <rFont val="Arial"/>
        <family val="2"/>
      </rPr>
      <t>not</t>
    </r>
    <r>
      <rPr>
        <sz val="12"/>
        <rFont val="Arial"/>
        <family val="2"/>
      </rPr>
      <t xml:space="preserve"> for resale or public sharing.</t>
    </r>
  </si>
  <si>
    <t>You may not remove or alter any Vertex42 logo, trademark, copyright, disclaimer, brand, terms of use, attribution, or other proprietary notices or marks within the template.</t>
  </si>
  <si>
    <t>The template and any file, document, or other work including or derived from the template may NOT be sold, distributed, published to an online gallery, hosted on a website, or placed on any server in a way that makes it available to the general public.</t>
  </si>
  <si>
    <r>
      <rPr>
        <b/>
        <sz val="12"/>
        <rFont val="Arial"/>
        <family val="2"/>
      </rPr>
      <t>Limited Private Sharing and Other Allowed Uses</t>
    </r>
    <r>
      <rPr>
        <sz val="12"/>
        <rFont val="Arial"/>
        <family val="2"/>
      </rPr>
      <t>: See the complete license agreement to learn more about how you may or may not use this template.</t>
    </r>
  </si>
  <si>
    <t>View the Complete License Agreement</t>
  </si>
  <si>
    <t>TASK</t>
  </si>
  <si>
    <t>LEAD</t>
  </si>
  <si>
    <t>START</t>
  </si>
  <si>
    <t>END</t>
  </si>
  <si>
    <t>DAYS</t>
  </si>
  <si>
    <t>% DONE</t>
  </si>
  <si>
    <t xml:space="preserve">Display Week </t>
  </si>
  <si>
    <t xml:space="preserve">Project Start Date </t>
  </si>
  <si>
    <t xml:space="preserve">Project Lead </t>
  </si>
  <si>
    <t>[Sub-task]</t>
  </si>
  <si>
    <t>© 2006-2025 Vertex42 LLC</t>
  </si>
  <si>
    <r>
      <rPr>
        <i/>
        <u/>
        <sz val="8"/>
        <color theme="0" tint="-0.34998626667073579"/>
        <rFont val="Arial"/>
        <family val="2"/>
      </rPr>
      <t>Gantt Chart Template</t>
    </r>
    <r>
      <rPr>
        <i/>
        <sz val="8"/>
        <color theme="0" tint="-0.34998626667073579"/>
        <rFont val="Arial"/>
        <family val="2"/>
      </rPr>
      <t xml:space="preserve"> © 2006-2025 by Vertex42.com.</t>
    </r>
  </si>
  <si>
    <t>Project Total</t>
  </si>
  <si>
    <t>Student Performance Analysis Project Schedule</t>
  </si>
  <si>
    <t>SJSU CS-131</t>
  </si>
  <si>
    <t>Project Proposal</t>
  </si>
  <si>
    <t>Adapt PM Template</t>
  </si>
  <si>
    <t>Project Management (PM)</t>
  </si>
  <si>
    <t>Scope Week 1 Sprint</t>
  </si>
  <si>
    <t>Define High Level Goals</t>
  </si>
  <si>
    <t>Submit Sprint Tracking Board Link</t>
  </si>
  <si>
    <t>Data Engineering (DE)</t>
  </si>
  <si>
    <t>Lisa S.</t>
  </si>
  <si>
    <t>Alvin L. and Ola S.</t>
  </si>
  <si>
    <t>Find Accessible DataSet</t>
  </si>
  <si>
    <t>Provide DataSet Link</t>
  </si>
  <si>
    <t>Set Up GitHub Repository</t>
  </si>
  <si>
    <t>Data Storytelling (DST)</t>
  </si>
  <si>
    <t>Liru C.</t>
  </si>
  <si>
    <t>Project Proposal Writeup</t>
  </si>
  <si>
    <t>Sprint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</si>
</sst>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d/yyyy\ \(dddd\)"/>
    <numFmt numFmtId="165" formatCode="ddd\ m/dd/yy"/>
    <numFmt numFmtId="166" formatCode="d"/>
    <numFmt numFmtId="167" formatCode="d\ mmm\ yyyy"/>
  </numFmts>
  <fonts count="52" x14ac:knownFonts="1">
    <font>
      <sz val="10"/>
      <name val="Arial"/>
    </font>
    <font>
      <sz val="10"/>
      <name val="Arial"/>
      <family val="2"/>
    </font>
    <font>
      <u/>
      <sz val="10"/>
      <color indexed="12"/>
      <name val="Arial"/>
      <family val="2"/>
    </font>
    <font>
      <sz val="8"/>
      <name val="Arial"/>
      <family val="2"/>
    </font>
    <font>
      <b/>
      <sz val="12"/>
      <name val="Arial"/>
      <family val="2"/>
    </font>
    <font>
      <sz val="10"/>
      <name val="Arial"/>
      <family val="2"/>
    </font>
    <font>
      <sz val="14"/>
      <color indexed="56"/>
      <name val="Arial"/>
      <family val="2"/>
    </font>
    <font>
      <sz val="9"/>
      <name val="Arial"/>
      <family val="2"/>
    </font>
    <font>
      <sz val="7"/>
      <color indexed="55"/>
      <name val="Arial"/>
      <family val="2"/>
    </font>
    <font>
      <sz val="11"/>
      <color indexed="8"/>
      <name val="Calibri"/>
      <family val="2"/>
    </font>
    <font>
      <sz val="11"/>
      <color indexed="9"/>
      <name val="Calibri"/>
      <family val="2"/>
    </font>
    <font>
      <sz val="11"/>
      <color indexed="36"/>
      <name val="Calibri"/>
      <family val="2"/>
    </font>
    <font>
      <b/>
      <sz val="11"/>
      <color indexed="50"/>
      <name val="Calibri"/>
      <family val="2"/>
    </font>
    <font>
      <b/>
      <sz val="11"/>
      <color indexed="9"/>
      <name val="Calibri"/>
      <family val="2"/>
    </font>
    <font>
      <i/>
      <sz val="11"/>
      <color indexed="23"/>
      <name val="Calibri"/>
      <family val="2"/>
    </font>
    <font>
      <sz val="11"/>
      <color indexed="17"/>
      <name val="Calibri"/>
      <family val="2"/>
    </font>
    <font>
      <b/>
      <sz val="15"/>
      <color indexed="18"/>
      <name val="Calibri"/>
      <family val="2"/>
    </font>
    <font>
      <b/>
      <sz val="13"/>
      <color indexed="18"/>
      <name val="Calibri"/>
      <family val="2"/>
    </font>
    <font>
      <b/>
      <sz val="11"/>
      <color indexed="18"/>
      <name val="Calibri"/>
      <family val="2"/>
    </font>
    <font>
      <sz val="11"/>
      <color indexed="53"/>
      <name val="Calibri"/>
      <family val="2"/>
    </font>
    <font>
      <sz val="11"/>
      <color indexed="50"/>
      <name val="Calibri"/>
      <family val="2"/>
    </font>
    <font>
      <sz val="11"/>
      <color indexed="59"/>
      <name val="Calibri"/>
      <family val="2"/>
    </font>
    <font>
      <b/>
      <sz val="11"/>
      <color indexed="63"/>
      <name val="Calibri"/>
      <family val="2"/>
    </font>
    <font>
      <b/>
      <sz val="18"/>
      <color indexed="18"/>
      <name val="Cambria"/>
      <family val="2"/>
    </font>
    <font>
      <b/>
      <sz val="11"/>
      <color indexed="8"/>
      <name val="Calibri"/>
      <family val="2"/>
    </font>
    <font>
      <sz val="11"/>
      <color indexed="10"/>
      <name val="Calibri"/>
      <family val="2"/>
    </font>
    <font>
      <sz val="12"/>
      <name val="Arial"/>
      <family val="2"/>
    </font>
    <font>
      <u/>
      <sz val="12"/>
      <color indexed="12"/>
      <name val="Arial"/>
      <family val="2"/>
    </font>
    <font>
      <sz val="18"/>
      <color theme="4" tint="-0.249977111117893"/>
      <name val="Arial"/>
      <family val="2"/>
    </font>
    <font>
      <u/>
      <sz val="11"/>
      <color indexed="12"/>
      <name val="Arial"/>
      <family val="2"/>
    </font>
    <font>
      <b/>
      <sz val="9"/>
      <color indexed="81"/>
      <name val="Tahoma"/>
      <family val="2"/>
    </font>
    <font>
      <sz val="9"/>
      <color indexed="81"/>
      <name val="Tahoma"/>
      <family val="2"/>
    </font>
    <font>
      <b/>
      <i/>
      <sz val="9"/>
      <color indexed="81"/>
      <name val="Tahoma"/>
      <family val="2"/>
    </font>
    <font>
      <i/>
      <sz val="9"/>
      <color indexed="81"/>
      <name val="Tahoma"/>
      <family val="2"/>
    </font>
    <font>
      <sz val="9"/>
      <name val="Arial"/>
      <family val="2"/>
      <scheme val="minor"/>
    </font>
    <font>
      <sz val="10"/>
      <name val="Arial"/>
      <family val="1"/>
      <scheme val="major"/>
    </font>
    <font>
      <sz val="11"/>
      <name val="Arial"/>
      <family val="1"/>
      <scheme val="major"/>
    </font>
    <font>
      <sz val="10"/>
      <name val="Arial"/>
      <family val="2"/>
      <scheme val="minor"/>
    </font>
    <font>
      <b/>
      <sz val="11"/>
      <name val="Arial"/>
      <family val="2"/>
      <scheme val="minor"/>
    </font>
    <font>
      <sz val="10"/>
      <color rgb="FF000000"/>
      <name val="Arial"/>
      <family val="2"/>
      <scheme val="minor"/>
    </font>
    <font>
      <sz val="11"/>
      <name val="Arial"/>
      <family val="2"/>
      <scheme val="minor"/>
    </font>
    <font>
      <sz val="10"/>
      <name val="Arial"/>
      <family val="2"/>
      <scheme val="major"/>
    </font>
    <font>
      <b/>
      <sz val="9"/>
      <name val="Arial"/>
      <family val="2"/>
      <scheme val="major"/>
    </font>
    <font>
      <i/>
      <sz val="8"/>
      <color theme="0" tint="-0.34998626667073579"/>
      <name val="Arial"/>
      <family val="2"/>
    </font>
    <font>
      <i/>
      <u/>
      <sz val="8"/>
      <color theme="0" tint="-0.34998626667073579"/>
      <name val="Arial"/>
      <family val="2"/>
    </font>
    <font>
      <b/>
      <sz val="12"/>
      <name val="Arial"/>
      <family val="2"/>
      <scheme val="major"/>
    </font>
    <font>
      <sz val="12"/>
      <color rgb="FF000000"/>
      <name val="Arial"/>
      <family val="2"/>
      <scheme val="minor"/>
    </font>
    <font>
      <sz val="12"/>
      <name val="Times New Roman"/>
      <family val="1"/>
    </font>
    <font>
      <sz val="18"/>
      <color theme="4" tint="-0.249977111117893"/>
      <name val="Times New Roman"/>
      <family val="1"/>
    </font>
    <font>
      <sz val="12"/>
      <name val="Arial"/>
      <family val="2"/>
      <scheme val="minor"/>
    </font>
    <font>
      <b/>
      <sz val="9"/>
      <color rgb="FF000000"/>
      <name val="Tahoma"/>
      <family val="2"/>
    </font>
    <font>
      <sz val="9"/>
      <color rgb="FF000000"/>
      <name val="Tahoma"/>
      <family val="2"/>
    </font>
  </fonts>
  <fills count="24">
    <fill>
      <patternFill patternType="none"/>
    </fill>
    <fill>
      <patternFill patternType="gray125"/>
    </fill>
    <fill>
      <patternFill patternType="solid">
        <fgColor indexed="47"/>
      </patternFill>
    </fill>
    <fill>
      <patternFill patternType="solid">
        <fgColor indexed="46"/>
      </patternFill>
    </fill>
    <fill>
      <patternFill patternType="solid">
        <fgColor indexed="41"/>
      </patternFill>
    </fill>
    <fill>
      <patternFill patternType="solid">
        <fgColor indexed="26"/>
      </patternFill>
    </fill>
    <fill>
      <patternFill patternType="solid">
        <fgColor indexed="51"/>
      </patternFill>
    </fill>
    <fill>
      <patternFill patternType="solid">
        <fgColor indexed="61"/>
      </patternFill>
    </fill>
    <fill>
      <patternFill patternType="solid">
        <fgColor indexed="52"/>
      </patternFill>
    </fill>
    <fill>
      <patternFill patternType="solid">
        <fgColor indexed="20"/>
      </patternFill>
    </fill>
    <fill>
      <patternFill patternType="solid">
        <fgColor indexed="40"/>
      </patternFill>
    </fill>
    <fill>
      <patternFill patternType="solid">
        <fgColor indexed="29"/>
      </patternFill>
    </fill>
    <fill>
      <patternFill patternType="solid">
        <fgColor indexed="14"/>
      </patternFill>
    </fill>
    <fill>
      <patternFill patternType="solid">
        <fgColor indexed="23"/>
      </patternFill>
    </fill>
    <fill>
      <patternFill patternType="solid">
        <fgColor indexed="15"/>
      </patternFill>
    </fill>
    <fill>
      <patternFill patternType="solid">
        <fgColor indexed="10"/>
      </patternFill>
    </fill>
    <fill>
      <patternFill patternType="solid">
        <fgColor indexed="45"/>
      </patternFill>
    </fill>
    <fill>
      <patternFill patternType="solid">
        <fgColor indexed="22"/>
      </patternFill>
    </fill>
    <fill>
      <patternFill patternType="solid">
        <fgColor indexed="55"/>
      </patternFill>
    </fill>
    <fill>
      <patternFill patternType="solid">
        <fgColor indexed="42"/>
      </patternFill>
    </fill>
    <fill>
      <patternFill patternType="solid">
        <fgColor indexed="9"/>
        <bgColor indexed="64"/>
      </patternFill>
    </fill>
    <fill>
      <patternFill patternType="solid">
        <fgColor theme="0" tint="-0.14999847407452621"/>
        <bgColor indexed="64"/>
      </patternFill>
    </fill>
    <fill>
      <patternFill patternType="solid">
        <fgColor theme="3" tint="0.79998168889431442"/>
        <bgColor rgb="FFD6F4D9"/>
      </patternFill>
    </fill>
    <fill>
      <patternFill patternType="solid">
        <fgColor theme="3" tint="0.79998168889431442"/>
        <bgColor indexed="64"/>
      </patternFill>
    </fill>
  </fills>
  <borders count="2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0"/>
      </bottom>
      <diagonal/>
    </border>
    <border>
      <left/>
      <right/>
      <top/>
      <bottom style="thick">
        <color indexed="51"/>
      </bottom>
      <diagonal/>
    </border>
    <border>
      <left/>
      <right/>
      <top/>
      <bottom style="medium">
        <color indexed="52"/>
      </bottom>
      <diagonal/>
    </border>
    <border>
      <left/>
      <right/>
      <top/>
      <bottom style="double">
        <color indexed="50"/>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right/>
      <top style="thin">
        <color indexed="40"/>
      </top>
      <bottom style="double">
        <color indexed="40"/>
      </bottom>
      <diagonal/>
    </border>
    <border>
      <left/>
      <right/>
      <top style="thin">
        <color indexed="22"/>
      </top>
      <bottom style="thin">
        <color indexed="22"/>
      </bottom>
      <diagonal/>
    </border>
    <border>
      <left style="thin">
        <color theme="0" tint="-0.24994659260841701"/>
      </left>
      <right style="thin">
        <color theme="0" tint="-0.24994659260841701"/>
      </right>
      <top/>
      <bottom/>
      <diagonal/>
    </border>
    <border>
      <left style="thin">
        <color theme="0"/>
      </left>
      <right style="thin">
        <color theme="0"/>
      </right>
      <top style="thin">
        <color theme="0"/>
      </top>
      <bottom style="thin">
        <color theme="0"/>
      </bottom>
      <diagonal/>
    </border>
    <border>
      <left style="thin">
        <color theme="0"/>
      </left>
      <right style="thin">
        <color theme="0"/>
      </right>
      <top/>
      <bottom style="thin">
        <color theme="0"/>
      </bottom>
      <diagonal/>
    </border>
    <border>
      <left/>
      <right/>
      <top/>
      <bottom style="thin">
        <color indexed="22"/>
      </bottom>
      <diagonal/>
    </border>
    <border>
      <left/>
      <right/>
      <top style="thin">
        <color theme="0" tint="-0.24994659260841701"/>
      </top>
      <bottom style="thin">
        <color theme="0" tint="-0.24994659260841701"/>
      </bottom>
      <diagonal/>
    </border>
    <border>
      <left style="medium">
        <color theme="0" tint="-0.24994659260841701"/>
      </left>
      <right style="thin">
        <color theme="0" tint="-0.24994659260841701"/>
      </right>
      <top/>
      <bottom/>
      <diagonal/>
    </border>
    <border>
      <left style="thin">
        <color theme="0" tint="-0.24994659260841701"/>
      </left>
      <right style="medium">
        <color theme="0" tint="-0.24994659260841701"/>
      </right>
      <top/>
      <bottom/>
      <diagonal/>
    </border>
    <border>
      <left style="medium">
        <color theme="0" tint="-0.24994659260841701"/>
      </left>
      <right style="thin">
        <color theme="0" tint="-0.24994659260841701"/>
      </right>
      <top/>
      <bottom style="medium">
        <color theme="0" tint="-0.34998626667073579"/>
      </bottom>
      <diagonal/>
    </border>
    <border>
      <left style="thin">
        <color theme="0" tint="-0.24994659260841701"/>
      </left>
      <right style="thin">
        <color theme="0" tint="-0.24994659260841701"/>
      </right>
      <top/>
      <bottom style="medium">
        <color theme="0" tint="-0.34998626667073579"/>
      </bottom>
      <diagonal/>
    </border>
    <border>
      <left style="thin">
        <color theme="0" tint="-0.24994659260841701"/>
      </left>
      <right style="medium">
        <color theme="0" tint="-0.24994659260841701"/>
      </right>
      <top/>
      <bottom style="medium">
        <color theme="0" tint="-0.34998626667073579"/>
      </bottom>
      <diagonal/>
    </border>
    <border>
      <left/>
      <right/>
      <top/>
      <bottom style="thin">
        <color theme="0" tint="-0.24994659260841701"/>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thin">
        <color indexed="64"/>
      </left>
      <right style="thin">
        <color indexed="64"/>
      </right>
      <top/>
      <bottom style="thin">
        <color indexed="64"/>
      </bottom>
      <diagonal/>
    </border>
  </borders>
  <cellStyleXfs count="44">
    <xf numFmtId="0" fontId="0" fillId="0" borderId="0"/>
    <xf numFmtId="0" fontId="9" fillId="2"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2" borderId="0" applyNumberFormat="0" applyBorder="0" applyAlignment="0" applyProtection="0"/>
    <xf numFmtId="0" fontId="9" fillId="4" borderId="0" applyNumberFormat="0" applyBorder="0" applyAlignment="0" applyProtection="0"/>
    <xf numFmtId="0" fontId="9" fillId="5" borderId="0" applyNumberFormat="0" applyBorder="0" applyAlignment="0" applyProtection="0"/>
    <xf numFmtId="0" fontId="9" fillId="6"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6" borderId="0" applyNumberFormat="0" applyBorder="0" applyAlignment="0" applyProtection="0"/>
    <xf numFmtId="0" fontId="9" fillId="4" borderId="0" applyNumberFormat="0" applyBorder="0" applyAlignment="0" applyProtection="0"/>
    <xf numFmtId="0" fontId="9" fillId="5"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8"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0" borderId="0" applyNumberFormat="0" applyBorder="0" applyAlignment="0" applyProtection="0"/>
    <xf numFmtId="0" fontId="10" fillId="12" borderId="0" applyNumberFormat="0" applyBorder="0" applyAlignment="0" applyProtection="0"/>
    <xf numFmtId="0" fontId="10" fillId="9" borderId="0" applyNumberFormat="0" applyBorder="0" applyAlignment="0" applyProtection="0"/>
    <xf numFmtId="0" fontId="10" fillId="13"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1" fillId="16" borderId="0" applyNumberFormat="0" applyBorder="0" applyAlignment="0" applyProtection="0"/>
    <xf numFmtId="0" fontId="12" fillId="17" borderId="1" applyNumberFormat="0" applyAlignment="0" applyProtection="0"/>
    <xf numFmtId="0" fontId="13" fillId="18" borderId="2" applyNumberFormat="0" applyAlignment="0" applyProtection="0"/>
    <xf numFmtId="0" fontId="14" fillId="0" borderId="0" applyNumberFormat="0" applyFill="0" applyBorder="0" applyAlignment="0" applyProtection="0"/>
    <xf numFmtId="0" fontId="15" fillId="19" borderId="0" applyNumberFormat="0" applyBorder="0" applyAlignment="0" applyProtection="0"/>
    <xf numFmtId="0" fontId="16" fillId="0" borderId="3" applyNumberFormat="0" applyFill="0" applyAlignment="0" applyProtection="0"/>
    <xf numFmtId="0" fontId="17" fillId="0" borderId="4" applyNumberFormat="0" applyFill="0" applyAlignment="0" applyProtection="0"/>
    <xf numFmtId="0" fontId="18" fillId="0" borderId="5" applyNumberFormat="0" applyFill="0" applyAlignment="0" applyProtection="0"/>
    <xf numFmtId="0" fontId="18" fillId="0" borderId="0" applyNumberFormat="0" applyFill="0" applyBorder="0" applyAlignment="0" applyProtection="0"/>
    <xf numFmtId="0" fontId="2" fillId="0" borderId="0" applyNumberFormat="0" applyFill="0" applyBorder="0" applyAlignment="0" applyProtection="0">
      <alignment vertical="top"/>
      <protection locked="0"/>
    </xf>
    <xf numFmtId="0" fontId="19" fillId="11" borderId="1" applyNumberFormat="0" applyAlignment="0" applyProtection="0"/>
    <xf numFmtId="0" fontId="20" fillId="0" borderId="6" applyNumberFormat="0" applyFill="0" applyAlignment="0" applyProtection="0"/>
    <xf numFmtId="0" fontId="21" fillId="5" borderId="0" applyNumberFormat="0" applyBorder="0" applyAlignment="0" applyProtection="0"/>
    <xf numFmtId="0" fontId="5" fillId="5" borderId="7" applyNumberFormat="0" applyFont="0" applyAlignment="0" applyProtection="0"/>
    <xf numFmtId="0" fontId="22" fillId="17" borderId="8" applyNumberFormat="0" applyAlignment="0" applyProtection="0"/>
    <xf numFmtId="9" fontId="1" fillId="0" borderId="0" applyFont="0" applyFill="0" applyBorder="0" applyAlignment="0" applyProtection="0"/>
    <xf numFmtId="0" fontId="23" fillId="0" borderId="0" applyNumberFormat="0" applyFill="0" applyBorder="0" applyAlignment="0" applyProtection="0"/>
    <xf numFmtId="0" fontId="24" fillId="0" borderId="9" applyNumberFormat="0" applyFill="0" applyAlignment="0" applyProtection="0"/>
    <xf numFmtId="0" fontId="25" fillId="0" borderId="0" applyNumberFormat="0" applyFill="0" applyBorder="0" applyAlignment="0" applyProtection="0"/>
  </cellStyleXfs>
  <cellXfs count="73">
    <xf numFmtId="0" fontId="0" fillId="0" borderId="0" xfId="0"/>
    <xf numFmtId="0" fontId="1" fillId="0" borderId="0" xfId="0" applyFont="1"/>
    <xf numFmtId="0" fontId="1" fillId="0" borderId="12" xfId="0" applyFont="1" applyBorder="1"/>
    <xf numFmtId="0" fontId="0" fillId="0" borderId="12" xfId="0" applyBorder="1"/>
    <xf numFmtId="0" fontId="26" fillId="0" borderId="12" xfId="0" applyFont="1" applyBorder="1" applyAlignment="1">
      <alignment horizontal="left" wrapText="1"/>
    </xf>
    <xf numFmtId="0" fontId="4" fillId="0" borderId="12" xfId="0" applyFont="1" applyBorder="1" applyAlignment="1">
      <alignment horizontal="left" wrapText="1"/>
    </xf>
    <xf numFmtId="0" fontId="26" fillId="0" borderId="12" xfId="0" applyFont="1" applyBorder="1" applyAlignment="1">
      <alignment horizontal="left"/>
    </xf>
    <xf numFmtId="0" fontId="26" fillId="0" borderId="13" xfId="0" applyFont="1" applyBorder="1" applyAlignment="1">
      <alignment horizontal="left" wrapText="1"/>
    </xf>
    <xf numFmtId="0" fontId="27" fillId="0" borderId="12" xfId="34" applyFont="1" applyBorder="1" applyAlignment="1" applyProtection="1">
      <alignment horizontal="left" wrapText="1"/>
    </xf>
    <xf numFmtId="0" fontId="29" fillId="0" borderId="13" xfId="34" applyFont="1" applyBorder="1" applyAlignment="1" applyProtection="1">
      <alignment wrapText="1"/>
    </xf>
    <xf numFmtId="0" fontId="28" fillId="0" borderId="0" xfId="0" applyFont="1" applyAlignment="1">
      <alignment horizontal="left" vertical="center"/>
    </xf>
    <xf numFmtId="0" fontId="1" fillId="0" borderId="13" xfId="0" applyFont="1" applyBorder="1"/>
    <xf numFmtId="0" fontId="0" fillId="0" borderId="13" xfId="0" applyBorder="1"/>
    <xf numFmtId="0" fontId="26" fillId="0" borderId="0" xfId="0" applyFont="1" applyAlignment="1">
      <alignment horizontal="left" wrapText="1"/>
    </xf>
    <xf numFmtId="9" fontId="39" fillId="23" borderId="23" xfId="40" applyFont="1" applyFill="1" applyBorder="1" applyAlignment="1" applyProtection="1">
      <alignment horizontal="center" vertical="center"/>
    </xf>
    <xf numFmtId="9" fontId="37" fillId="21" borderId="25" xfId="40" applyFont="1" applyFill="1" applyBorder="1" applyAlignment="1" applyProtection="1">
      <alignment horizontal="center" vertical="center"/>
    </xf>
    <xf numFmtId="0" fontId="48" fillId="0" borderId="0" xfId="0" applyFont="1" applyAlignment="1" applyProtection="1">
      <alignment vertical="center"/>
      <protection locked="0"/>
    </xf>
    <xf numFmtId="0" fontId="6" fillId="0" borderId="0" xfId="0" applyFont="1" applyAlignment="1" applyProtection="1">
      <alignment vertical="center"/>
      <protection locked="0"/>
    </xf>
    <xf numFmtId="0" fontId="0" fillId="0" borderId="0" xfId="0" applyProtection="1">
      <protection locked="0"/>
    </xf>
    <xf numFmtId="0" fontId="47" fillId="0" borderId="0" xfId="0" applyFont="1" applyAlignment="1" applyProtection="1">
      <alignment vertical="center"/>
      <protection locked="0"/>
    </xf>
    <xf numFmtId="0" fontId="7" fillId="0" borderId="0" xfId="0" applyFont="1" applyProtection="1">
      <protection locked="0"/>
    </xf>
    <xf numFmtId="0" fontId="8" fillId="0" borderId="0" xfId="0" applyFont="1" applyProtection="1">
      <protection locked="0"/>
    </xf>
    <xf numFmtId="0" fontId="0" fillId="20" borderId="0" xfId="0" applyFill="1" applyProtection="1">
      <protection locked="0"/>
    </xf>
    <xf numFmtId="0" fontId="36" fillId="0" borderId="0" xfId="0" applyFont="1" applyAlignment="1" applyProtection="1">
      <alignment vertical="center"/>
      <protection locked="0"/>
    </xf>
    <xf numFmtId="0" fontId="1" fillId="0" borderId="0" xfId="0" applyFont="1" applyProtection="1">
      <protection locked="0"/>
    </xf>
    <xf numFmtId="0" fontId="2" fillId="0" borderId="0" xfId="34" applyAlignment="1" applyProtection="1">
      <alignment horizontal="left"/>
      <protection locked="0"/>
    </xf>
    <xf numFmtId="0" fontId="41" fillId="0" borderId="0" xfId="0" applyFont="1" applyProtection="1">
      <protection locked="0"/>
    </xf>
    <xf numFmtId="0" fontId="41" fillId="0" borderId="0" xfId="0" applyFont="1" applyAlignment="1" applyProtection="1">
      <alignment horizontal="right" vertical="center"/>
      <protection locked="0"/>
    </xf>
    <xf numFmtId="0" fontId="37" fillId="0" borderId="21" xfId="0" applyFont="1" applyBorder="1" applyAlignment="1" applyProtection="1">
      <alignment horizontal="center" vertical="center"/>
      <protection locked="0"/>
    </xf>
    <xf numFmtId="0" fontId="35" fillId="0" borderId="0" xfId="0" applyFont="1" applyProtection="1">
      <protection locked="0"/>
    </xf>
    <xf numFmtId="166" fontId="3" fillId="0" borderId="16" xfId="0" applyNumberFormat="1" applyFont="1" applyBorder="1" applyAlignment="1" applyProtection="1">
      <alignment horizontal="center" vertical="center" shrinkToFit="1"/>
      <protection locked="0"/>
    </xf>
    <xf numFmtId="166" fontId="3" fillId="0" borderId="11" xfId="0" applyNumberFormat="1" applyFont="1" applyBorder="1" applyAlignment="1" applyProtection="1">
      <alignment horizontal="center" vertical="center" shrinkToFit="1"/>
      <protection locked="0"/>
    </xf>
    <xf numFmtId="166" fontId="3" fillId="0" borderId="17" xfId="0" applyNumberFormat="1" applyFont="1" applyBorder="1" applyAlignment="1" applyProtection="1">
      <alignment horizontal="center" vertical="center" shrinkToFit="1"/>
      <protection locked="0"/>
    </xf>
    <xf numFmtId="0" fontId="42" fillId="0" borderId="0" xfId="0" applyFont="1" applyAlignment="1" applyProtection="1">
      <alignment horizontal="left" vertical="center"/>
      <protection locked="0"/>
    </xf>
    <xf numFmtId="0" fontId="42" fillId="0" borderId="0" xfId="0" applyFont="1" applyAlignment="1" applyProtection="1">
      <alignment horizontal="center" vertical="center" wrapText="1"/>
      <protection locked="0"/>
    </xf>
    <xf numFmtId="0" fontId="42" fillId="0" borderId="0" xfId="0" applyFont="1" applyAlignment="1" applyProtection="1">
      <alignment horizontal="center" vertical="center"/>
      <protection locked="0"/>
    </xf>
    <xf numFmtId="0" fontId="34" fillId="0" borderId="18" xfId="0" applyFont="1" applyBorder="1" applyAlignment="1" applyProtection="1">
      <alignment horizontal="center" vertical="center" shrinkToFit="1"/>
      <protection locked="0"/>
    </xf>
    <xf numFmtId="0" fontId="34" fillId="0" borderId="19" xfId="0" applyFont="1" applyBorder="1" applyAlignment="1" applyProtection="1">
      <alignment horizontal="center" vertical="center" shrinkToFit="1"/>
      <protection locked="0"/>
    </xf>
    <xf numFmtId="0" fontId="34" fillId="0" borderId="20" xfId="0" applyFont="1" applyBorder="1" applyAlignment="1" applyProtection="1">
      <alignment horizontal="center" vertical="center" shrinkToFit="1"/>
      <protection locked="0"/>
    </xf>
    <xf numFmtId="0" fontId="45" fillId="0" borderId="22" xfId="0" applyFont="1" applyBorder="1" applyAlignment="1" applyProtection="1">
      <alignment horizontal="left" vertical="center"/>
      <protection locked="0"/>
    </xf>
    <xf numFmtId="0" fontId="45" fillId="0" borderId="22" xfId="0" applyFont="1" applyBorder="1" applyAlignment="1" applyProtection="1">
      <alignment horizontal="left" vertical="center" indent="1"/>
      <protection locked="0"/>
    </xf>
    <xf numFmtId="0" fontId="45" fillId="0" borderId="22" xfId="0" applyFont="1" applyBorder="1" applyAlignment="1" applyProtection="1">
      <alignment horizontal="left" vertical="center" wrapText="1" indent="1"/>
      <protection locked="0"/>
    </xf>
    <xf numFmtId="165" fontId="39" fillId="22" borderId="22" xfId="0" applyNumberFormat="1" applyFont="1" applyFill="1" applyBorder="1" applyAlignment="1" applyProtection="1">
      <alignment horizontal="left" vertical="center" indent="1"/>
      <protection locked="0"/>
    </xf>
    <xf numFmtId="165" fontId="39" fillId="0" borderId="24" xfId="0" applyNumberFormat="1" applyFont="1" applyBorder="1" applyAlignment="1" applyProtection="1">
      <alignment horizontal="left" vertical="center" indent="1"/>
      <protection locked="0"/>
    </xf>
    <xf numFmtId="1" fontId="46" fillId="23" borderId="24" xfId="0" applyNumberFormat="1" applyFont="1" applyFill="1" applyBorder="1" applyAlignment="1" applyProtection="1">
      <alignment horizontal="center" vertical="center"/>
      <protection locked="0"/>
    </xf>
    <xf numFmtId="0" fontId="34" fillId="0" borderId="0" xfId="0" applyFont="1" applyAlignment="1" applyProtection="1">
      <alignment horizontal="center" vertical="center" shrinkToFit="1"/>
      <protection locked="0"/>
    </xf>
    <xf numFmtId="0" fontId="38" fillId="21" borderId="25" xfId="0" applyFont="1" applyFill="1" applyBorder="1" applyAlignment="1" applyProtection="1">
      <alignment horizontal="left" vertical="center"/>
      <protection locked="0"/>
    </xf>
    <xf numFmtId="0" fontId="38" fillId="21" borderId="25" xfId="0" applyFont="1" applyFill="1" applyBorder="1" applyAlignment="1" applyProtection="1">
      <alignment horizontal="left" vertical="center" indent="1"/>
      <protection locked="0"/>
    </xf>
    <xf numFmtId="0" fontId="34" fillId="21" borderId="25" xfId="0" applyFont="1" applyFill="1" applyBorder="1" applyAlignment="1" applyProtection="1">
      <alignment horizontal="left" vertical="center" indent="1"/>
      <protection locked="0"/>
    </xf>
    <xf numFmtId="165" fontId="37" fillId="21" borderId="25" xfId="0" applyNumberFormat="1" applyFont="1" applyFill="1" applyBorder="1" applyAlignment="1" applyProtection="1">
      <alignment horizontal="left" vertical="center" indent="1"/>
      <protection locked="0"/>
    </xf>
    <xf numFmtId="165" fontId="37" fillId="21" borderId="23" xfId="0" applyNumberFormat="1" applyFont="1" applyFill="1" applyBorder="1" applyAlignment="1" applyProtection="1">
      <alignment horizontal="left" vertical="center" indent="1"/>
      <protection locked="0"/>
    </xf>
    <xf numFmtId="1" fontId="37" fillId="21" borderId="23" xfId="40" applyNumberFormat="1" applyFont="1" applyFill="1" applyBorder="1" applyAlignment="1" applyProtection="1">
      <alignment horizontal="center" vertical="center"/>
      <protection locked="0"/>
    </xf>
    <xf numFmtId="0" fontId="34" fillId="21" borderId="14" xfId="0" applyFont="1" applyFill="1" applyBorder="1" applyAlignment="1" applyProtection="1">
      <alignment horizontal="left" vertical="center"/>
      <protection locked="0"/>
    </xf>
    <xf numFmtId="0" fontId="34" fillId="21" borderId="10" xfId="0" applyFont="1" applyFill="1" applyBorder="1" applyAlignment="1" applyProtection="1">
      <alignment vertical="center"/>
      <protection locked="0"/>
    </xf>
    <xf numFmtId="0" fontId="34" fillId="0" borderId="23" xfId="0" applyFont="1" applyBorder="1" applyAlignment="1" applyProtection="1">
      <alignment horizontal="left" vertical="center" wrapText="1" indent="1"/>
      <protection locked="0"/>
    </xf>
    <xf numFmtId="0" fontId="34" fillId="0" borderId="23" xfId="0" applyFont="1" applyBorder="1" applyAlignment="1" applyProtection="1">
      <alignment horizontal="left" vertical="center" indent="1"/>
      <protection locked="0"/>
    </xf>
    <xf numFmtId="1" fontId="39" fillId="23" borderId="23" xfId="0" applyNumberFormat="1" applyFont="1" applyFill="1" applyBorder="1" applyAlignment="1" applyProtection="1">
      <alignment horizontal="center" vertical="center"/>
      <protection locked="0"/>
    </xf>
    <xf numFmtId="9" fontId="39" fillId="23" borderId="23" xfId="40" applyFont="1" applyFill="1" applyBorder="1" applyAlignment="1" applyProtection="1">
      <alignment horizontal="center" vertical="center"/>
      <protection locked="0"/>
    </xf>
    <xf numFmtId="0" fontId="34" fillId="0" borderId="10" xfId="0" applyFont="1" applyBorder="1" applyAlignment="1" applyProtection="1">
      <alignment horizontal="left" vertical="center"/>
      <protection locked="0"/>
    </xf>
    <xf numFmtId="0" fontId="34" fillId="0" borderId="10" xfId="0" applyFont="1" applyBorder="1" applyAlignment="1" applyProtection="1">
      <alignment vertical="center"/>
      <protection locked="0"/>
    </xf>
    <xf numFmtId="0" fontId="34" fillId="0" borderId="23" xfId="0" applyFont="1" applyBorder="1" applyAlignment="1" applyProtection="1">
      <alignment horizontal="left" vertical="center" wrapText="1" indent="2"/>
      <protection locked="0"/>
    </xf>
    <xf numFmtId="0" fontId="38" fillId="21" borderId="25" xfId="0" applyFont="1" applyFill="1" applyBorder="1" applyAlignment="1">
      <alignment horizontal="left" vertical="center"/>
    </xf>
    <xf numFmtId="0" fontId="34" fillId="0" borderId="23" xfId="0" applyFont="1" applyBorder="1" applyAlignment="1">
      <alignment horizontal="left" vertical="center"/>
    </xf>
    <xf numFmtId="9" fontId="45" fillId="0" borderId="22" xfId="0" applyNumberFormat="1" applyFont="1" applyBorder="1" applyAlignment="1">
      <alignment horizontal="center" vertical="center" wrapText="1"/>
    </xf>
    <xf numFmtId="0" fontId="43" fillId="0" borderId="0" xfId="34" applyFont="1" applyBorder="1" applyAlignment="1" applyProtection="1">
      <alignment horizontal="left" vertical="center"/>
      <protection locked="0"/>
    </xf>
    <xf numFmtId="164" fontId="37" fillId="0" borderId="15" xfId="0" applyNumberFormat="1" applyFont="1" applyBorder="1" applyAlignment="1" applyProtection="1">
      <alignment horizontal="center" vertical="center" shrinkToFit="1"/>
      <protection locked="0"/>
    </xf>
    <xf numFmtId="0" fontId="40" fillId="0" borderId="16" xfId="0" applyFont="1" applyBorder="1" applyAlignment="1" applyProtection="1">
      <alignment horizontal="center" vertical="center"/>
      <protection locked="0"/>
    </xf>
    <xf numFmtId="0" fontId="40" fillId="0" borderId="11" xfId="0" applyFont="1" applyBorder="1" applyAlignment="1" applyProtection="1">
      <alignment horizontal="center" vertical="center"/>
      <protection locked="0"/>
    </xf>
    <xf numFmtId="0" fontId="40" fillId="0" borderId="17" xfId="0" applyFont="1" applyBorder="1" applyAlignment="1" applyProtection="1">
      <alignment horizontal="center" vertical="center"/>
      <protection locked="0"/>
    </xf>
    <xf numFmtId="164" fontId="49" fillId="0" borderId="21" xfId="0" applyNumberFormat="1" applyFont="1" applyBorder="1" applyAlignment="1" applyProtection="1">
      <alignment horizontal="center" vertical="center" shrinkToFit="1"/>
      <protection locked="0"/>
    </xf>
    <xf numFmtId="167" fontId="37" fillId="0" borderId="16" xfId="0" applyNumberFormat="1" applyFont="1" applyBorder="1" applyAlignment="1" applyProtection="1">
      <alignment horizontal="center" vertical="center"/>
      <protection locked="0"/>
    </xf>
    <xf numFmtId="167" fontId="37" fillId="0" borderId="11" xfId="0" applyNumberFormat="1" applyFont="1" applyBorder="1" applyAlignment="1" applyProtection="1">
      <alignment horizontal="center" vertical="center"/>
      <protection locked="0"/>
    </xf>
    <xf numFmtId="167" fontId="37" fillId="0" borderId="17" xfId="0" applyNumberFormat="1" applyFont="1" applyBorder="1" applyAlignment="1" applyProtection="1">
      <alignment horizontal="center" vertical="center"/>
      <protection locked="0"/>
    </xf>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Input" xfId="35" builtinId="20" customBuiltin="1"/>
    <cellStyle name="Linked Cell" xfId="36" builtinId="24" customBuiltin="1"/>
    <cellStyle name="Neutral" xfId="37" builtinId="28" customBuiltin="1"/>
    <cellStyle name="Normal" xfId="0" builtinId="0"/>
    <cellStyle name="Note" xfId="38" builtinId="10" customBuiltin="1"/>
    <cellStyle name="Output" xfId="39" builtinId="21" customBuiltin="1"/>
    <cellStyle name="Percent" xfId="40" builtinId="5"/>
    <cellStyle name="Title" xfId="41" builtinId="15" customBuiltin="1"/>
    <cellStyle name="Total" xfId="42" builtinId="25" customBuiltin="1"/>
    <cellStyle name="Warning Text" xfId="43" builtinId="11" customBuiltin="1"/>
  </cellStyles>
  <dxfs count="4">
    <dxf>
      <fill>
        <patternFill>
          <bgColor rgb="FF0070C0"/>
        </patternFill>
      </fill>
    </dxf>
    <dxf>
      <fill>
        <patternFill>
          <bgColor theme="0" tint="-0.499984740745262"/>
        </patternFill>
      </fill>
    </dxf>
    <dxf>
      <border>
        <left style="thin">
          <color rgb="FFC00000"/>
        </left>
        <right style="thin">
          <color rgb="FFC00000"/>
        </right>
        <vertical/>
        <horizontal/>
      </border>
    </dxf>
    <dxf>
      <font>
        <color theme="0"/>
      </font>
      <fill>
        <patternFill>
          <bgColor theme="5"/>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99FF99"/>
      <rgbColor rgb="000000FF"/>
      <rgbColor rgb="00FFFF00"/>
      <rgbColor rgb="00DE3018"/>
      <rgbColor rgb="0053D4C9"/>
      <rgbColor rgb="006B0C00"/>
      <rgbColor rgb="00006500"/>
      <rgbColor rgb="00182C63"/>
      <rgbColor rgb="00819C00"/>
      <rgbColor rgb="00C9B783"/>
      <rgbColor rgb="00007F74"/>
      <rgbColor rgb="00EAEAEA"/>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6699FF"/>
      <rgbColor rgb="00CCECFF"/>
      <rgbColor rgb="00D6F4D9"/>
      <rgbColor rgb="00FFFFCC"/>
      <rgbColor rgb="0099CCFF"/>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FFCCCC"/>
      <color rgb="FFFF9900"/>
      <color rgb="FF91D0FF"/>
      <color rgb="FFCC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Scroll" dx="22" fmlaLink="$H$4" horiz="1" max="100" min="1" page="0"/>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absolute">
    <xdr:from>
      <xdr:col>4</xdr:col>
      <xdr:colOff>487988</xdr:colOff>
      <xdr:row>5</xdr:row>
      <xdr:rowOff>142875</xdr:rowOff>
    </xdr:from>
    <xdr:to>
      <xdr:col>13</xdr:col>
      <xdr:colOff>17896</xdr:colOff>
      <xdr:row>11</xdr:row>
      <xdr:rowOff>143933</xdr:rowOff>
    </xdr:to>
    <xdr:sp macro="" textlink="">
      <xdr:nvSpPr>
        <xdr:cNvPr id="8236" name="Text Box 44" hidden="1">
          <a:extLst>
            <a:ext uri="{FF2B5EF4-FFF2-40B4-BE49-F238E27FC236}">
              <a16:creationId xmlns:a16="http://schemas.microsoft.com/office/drawing/2014/main" id="{00000000-0008-0000-0000-00002C200000}"/>
            </a:ext>
          </a:extLst>
        </xdr:cNvPr>
        <xdr:cNvSpPr txBox="1">
          <a:spLocks noChangeArrowheads="1"/>
        </xdr:cNvSpPr>
      </xdr:nvSpPr>
      <xdr:spPr bwMode="auto">
        <a:xfrm>
          <a:off x="4953000" y="1371600"/>
          <a:ext cx="3419475" cy="11049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mc:AlternateContent xmlns:mc="http://schemas.openxmlformats.org/markup-compatibility/2006">
    <mc:Choice xmlns:a14="http://schemas.microsoft.com/office/drawing/2010/main" Requires="a14">
      <xdr:twoCellAnchor editAs="oneCell">
        <xdr:from>
          <xdr:col>8</xdr:col>
          <xdr:colOff>0</xdr:colOff>
          <xdr:row>1</xdr:row>
          <xdr:rowOff>127000</xdr:rowOff>
        </xdr:from>
        <xdr:to>
          <xdr:col>25</xdr:col>
          <xdr:colOff>139700</xdr:colOff>
          <xdr:row>2</xdr:row>
          <xdr:rowOff>114300</xdr:rowOff>
        </xdr:to>
        <xdr:sp macro="" textlink="">
          <xdr:nvSpPr>
            <xdr:cNvPr id="8238" name="Scroll Bar 46" hidden="1">
              <a:extLst>
                <a:ext uri="{63B3BB69-23CF-44E3-9099-C40C66FF867C}">
                  <a14:compatExt spid="_x0000_s8238"/>
                </a:ext>
                <a:ext uri="{FF2B5EF4-FFF2-40B4-BE49-F238E27FC236}">
                  <a16:creationId xmlns:a16="http://schemas.microsoft.com/office/drawing/2014/main" id="{00000000-0008-0000-0000-00002E200000}"/>
                </a:ext>
              </a:extLst>
            </xdr:cNvPr>
            <xdr:cNvSpPr/>
          </xdr:nvSpPr>
          <xdr:spPr bwMode="auto">
            <a:xfrm>
              <a:off x="0" y="0"/>
              <a:ext cx="0" cy="0"/>
            </a:xfrm>
            <a:prstGeom prst="rect">
              <a:avLst/>
            </a:prstGeom>
            <a:noFill/>
            <a:ln w="9525">
              <a:miter lim="800000"/>
              <a:headEnd/>
              <a:tailEnd/>
            </a:ln>
          </xdr:spPr>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1</xdr:col>
      <xdr:colOff>3771899</xdr:colOff>
      <xdr:row>0</xdr:row>
      <xdr:rowOff>1</xdr:rowOff>
    </xdr:from>
    <xdr:to>
      <xdr:col>1</xdr:col>
      <xdr:colOff>5381624</xdr:colOff>
      <xdr:row>0</xdr:row>
      <xdr:rowOff>362189</xdr:rowOff>
    </xdr:to>
    <xdr:pic>
      <xdr:nvPicPr>
        <xdr:cNvPr id="4" name="Picture 3">
          <a:extLst>
            <a:ext uri="{FF2B5EF4-FFF2-40B4-BE49-F238E27FC236}">
              <a16:creationId xmlns:a16="http://schemas.microsoft.com/office/drawing/2014/main" id="{00000000-0008-0000-03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143374" y="1"/>
          <a:ext cx="1609725" cy="362188"/>
        </a:xfrm>
        <a:prstGeom prst="rect">
          <a:avLst/>
        </a:prstGeom>
      </xdr:spPr>
    </xdr:pic>
    <xdr:clientData/>
  </xdr:twoCellAnchor>
</xdr:wsDr>
</file>

<file path=xl/theme/theme1.xml><?xml version="1.0" encoding="utf-8"?>
<a:theme xmlns:a="http://schemas.openxmlformats.org/drawingml/2006/main" name="Office Theme">
  <a:themeElements>
    <a:clrScheme name="v42-Gantt">
      <a:dk1>
        <a:sysClr val="windowText" lastClr="000000"/>
      </a:dk1>
      <a:lt1>
        <a:sysClr val="window" lastClr="FFFFFF"/>
      </a:lt1>
      <a:dk2>
        <a:srgbClr val="3B8741"/>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vertex42.com/ExcelTemplates/excel-gantt-chart.html" TargetMode="External"/><Relationship Id="rId6" Type="http://schemas.openxmlformats.org/officeDocument/2006/relationships/comments" Target="../comments1.xml"/><Relationship Id="rId5" Type="http://schemas.openxmlformats.org/officeDocument/2006/relationships/ctrlProp" Target="../ctrlProps/ctrlProp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vertex42.com/licensing/EULA_privateuse.html" TargetMode="External"/><Relationship Id="rId1" Type="http://schemas.openxmlformats.org/officeDocument/2006/relationships/hyperlink" Target="https://www.vertex42.com/ExcelTemplates/excel-gantt-chart.html" TargetMode="External"/><Relationship Id="rId4"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8">
    <pageSetUpPr fitToPage="1"/>
  </sheetPr>
  <dimension ref="A1:BL72"/>
  <sheetViews>
    <sheetView showGridLines="0" tabSelected="1" zoomScale="165" zoomScaleNormal="165" workbookViewId="0">
      <pane ySplit="7" topLeftCell="A8" activePane="bottomLeft" state="frozen"/>
      <selection pane="bottomLeft" activeCell="H70" sqref="H70"/>
    </sheetView>
  </sheetViews>
  <sheetFormatPr baseColWidth="10" defaultColWidth="9.1640625" defaultRowHeight="13" x14ac:dyDescent="0.15"/>
  <cols>
    <col min="1" max="1" width="7.5" style="18" customWidth="1"/>
    <col min="2" max="2" width="11" style="18" customWidth="1"/>
    <col min="3" max="3" width="32.1640625" style="18" customWidth="1"/>
    <col min="4" max="4" width="16.83203125" style="18" customWidth="1"/>
    <col min="5" max="6" width="15.33203125" style="18" customWidth="1"/>
    <col min="7" max="7" width="6" style="18" customWidth="1"/>
    <col min="8" max="8" width="9.5" style="18" customWidth="1"/>
    <col min="9" max="64" width="2.5" style="18" customWidth="1"/>
    <col min="65" max="16384" width="9.1640625" style="18"/>
  </cols>
  <sheetData>
    <row r="1" spans="1:64" ht="30" customHeight="1" x14ac:dyDescent="0.15">
      <c r="A1" s="16" t="s">
        <v>26</v>
      </c>
      <c r="B1" s="16"/>
      <c r="C1" s="17"/>
      <c r="D1" s="17"/>
      <c r="E1" s="17"/>
      <c r="F1" s="17"/>
      <c r="I1" s="64" t="s">
        <v>24</v>
      </c>
      <c r="J1" s="64"/>
      <c r="K1" s="64"/>
      <c r="L1" s="64"/>
      <c r="M1" s="64"/>
      <c r="N1" s="64"/>
      <c r="O1" s="64"/>
      <c r="P1" s="64"/>
      <c r="Q1" s="64"/>
      <c r="R1" s="64"/>
      <c r="S1" s="64"/>
      <c r="T1" s="64"/>
      <c r="U1" s="64"/>
      <c r="V1" s="64"/>
      <c r="W1" s="64"/>
      <c r="X1" s="64"/>
      <c r="Y1" s="64"/>
      <c r="Z1" s="64"/>
      <c r="AA1" s="64"/>
      <c r="AB1" s="64"/>
      <c r="AC1" s="64"/>
    </row>
    <row r="2" spans="1:64" ht="18" customHeight="1" x14ac:dyDescent="0.15">
      <c r="A2" s="19" t="s">
        <v>27</v>
      </c>
      <c r="B2" s="19"/>
      <c r="C2" s="20"/>
      <c r="D2" s="20"/>
      <c r="E2" s="21"/>
      <c r="F2" s="21"/>
      <c r="H2" s="22"/>
    </row>
    <row r="3" spans="1:64" ht="14" x14ac:dyDescent="0.15">
      <c r="A3" s="23"/>
      <c r="B3" s="23"/>
      <c r="C3" s="24"/>
      <c r="H3" s="22"/>
      <c r="I3" s="25"/>
      <c r="J3" s="25"/>
      <c r="K3" s="25"/>
      <c r="L3" s="25"/>
      <c r="M3" s="25"/>
      <c r="N3" s="25"/>
      <c r="O3" s="25"/>
      <c r="P3" s="25"/>
      <c r="Q3" s="25"/>
      <c r="R3" s="25"/>
      <c r="S3" s="25"/>
      <c r="T3" s="25"/>
      <c r="U3" s="25"/>
      <c r="V3" s="25"/>
      <c r="W3" s="25"/>
      <c r="X3" s="25"/>
      <c r="Y3" s="25"/>
    </row>
    <row r="4" spans="1:64" ht="17.25" customHeight="1" x14ac:dyDescent="0.15">
      <c r="A4" s="26"/>
      <c r="B4" s="26"/>
      <c r="C4" s="27" t="s">
        <v>20</v>
      </c>
      <c r="D4" s="69">
        <v>45894</v>
      </c>
      <c r="E4" s="69"/>
      <c r="F4" s="26"/>
      <c r="G4" s="27" t="s">
        <v>19</v>
      </c>
      <c r="H4" s="28">
        <v>1</v>
      </c>
      <c r="I4" s="66" t="str">
        <f>"Week "&amp;(I6-($D$4-WEEKDAY($D$4,1)+2))/7+1</f>
        <v>Week 1</v>
      </c>
      <c r="J4" s="67"/>
      <c r="K4" s="67"/>
      <c r="L4" s="67"/>
      <c r="M4" s="67"/>
      <c r="N4" s="67"/>
      <c r="O4" s="68"/>
      <c r="P4" s="66" t="str">
        <f>"Week "&amp;(P6-($D$4-WEEKDAY($D$4,1)+2))/7+1</f>
        <v>Week 2</v>
      </c>
      <c r="Q4" s="67"/>
      <c r="R4" s="67"/>
      <c r="S4" s="67"/>
      <c r="T4" s="67"/>
      <c r="U4" s="67"/>
      <c r="V4" s="68"/>
      <c r="W4" s="66" t="str">
        <f>"Week "&amp;(W6-($D$4-WEEKDAY($D$4,1)+2))/7+1</f>
        <v>Week 3</v>
      </c>
      <c r="X4" s="67"/>
      <c r="Y4" s="67"/>
      <c r="Z4" s="67"/>
      <c r="AA4" s="67"/>
      <c r="AB4" s="67"/>
      <c r="AC4" s="68"/>
      <c r="AD4" s="66" t="str">
        <f>"Week "&amp;(AD6-($D$4-WEEKDAY($D$4,1)+2))/7+1</f>
        <v>Week 4</v>
      </c>
      <c r="AE4" s="67"/>
      <c r="AF4" s="67"/>
      <c r="AG4" s="67"/>
      <c r="AH4" s="67"/>
      <c r="AI4" s="67"/>
      <c r="AJ4" s="68"/>
      <c r="AK4" s="66" t="str">
        <f>"Week "&amp;(AK6-($D$4-WEEKDAY($D$4,1)+2))/7+1</f>
        <v>Week 5</v>
      </c>
      <c r="AL4" s="67"/>
      <c r="AM4" s="67"/>
      <c r="AN4" s="67"/>
      <c r="AO4" s="67"/>
      <c r="AP4" s="67"/>
      <c r="AQ4" s="68"/>
      <c r="AR4" s="66" t="str">
        <f>"Week "&amp;(AR6-($D$4-WEEKDAY($D$4,1)+2))/7+1</f>
        <v>Week 6</v>
      </c>
      <c r="AS4" s="67"/>
      <c r="AT4" s="67"/>
      <c r="AU4" s="67"/>
      <c r="AV4" s="67"/>
      <c r="AW4" s="67"/>
      <c r="AX4" s="68"/>
      <c r="AY4" s="66" t="str">
        <f>"Week "&amp;(AY6-($D$4-WEEKDAY($D$4,1)+2))/7+1</f>
        <v>Week 7</v>
      </c>
      <c r="AZ4" s="67"/>
      <c r="BA4" s="67"/>
      <c r="BB4" s="67"/>
      <c r="BC4" s="67"/>
      <c r="BD4" s="67"/>
      <c r="BE4" s="68"/>
      <c r="BF4" s="66" t="str">
        <f>"Week "&amp;(BF6-($D$4-WEEKDAY($D$4,1)+2))/7+1</f>
        <v>Week 8</v>
      </c>
      <c r="BG4" s="67"/>
      <c r="BH4" s="67"/>
      <c r="BI4" s="67"/>
      <c r="BJ4" s="67"/>
      <c r="BK4" s="67"/>
      <c r="BL4" s="68"/>
    </row>
    <row r="5" spans="1:64" ht="17.25" customHeight="1" x14ac:dyDescent="0.15">
      <c r="A5" s="26"/>
      <c r="B5" s="26"/>
      <c r="C5" s="27" t="s">
        <v>21</v>
      </c>
      <c r="D5" s="65"/>
      <c r="E5" s="65"/>
      <c r="F5" s="26"/>
      <c r="G5" s="26"/>
      <c r="H5" s="26"/>
      <c r="I5" s="70">
        <f>D4</f>
        <v>45894</v>
      </c>
      <c r="J5" s="71"/>
      <c r="K5" s="71"/>
      <c r="L5" s="71"/>
      <c r="M5" s="71"/>
      <c r="N5" s="71"/>
      <c r="O5" s="72"/>
      <c r="P5" s="70">
        <f>P6</f>
        <v>45901</v>
      </c>
      <c r="Q5" s="71"/>
      <c r="R5" s="71"/>
      <c r="S5" s="71"/>
      <c r="T5" s="71"/>
      <c r="U5" s="71"/>
      <c r="V5" s="72"/>
      <c r="W5" s="70">
        <f>W6</f>
        <v>45908</v>
      </c>
      <c r="X5" s="71"/>
      <c r="Y5" s="71"/>
      <c r="Z5" s="71"/>
      <c r="AA5" s="71"/>
      <c r="AB5" s="71"/>
      <c r="AC5" s="72"/>
      <c r="AD5" s="70">
        <f>AD6</f>
        <v>45915</v>
      </c>
      <c r="AE5" s="71"/>
      <c r="AF5" s="71"/>
      <c r="AG5" s="71"/>
      <c r="AH5" s="71"/>
      <c r="AI5" s="71"/>
      <c r="AJ5" s="72"/>
      <c r="AK5" s="70">
        <f>AK6</f>
        <v>45922</v>
      </c>
      <c r="AL5" s="71"/>
      <c r="AM5" s="71"/>
      <c r="AN5" s="71"/>
      <c r="AO5" s="71"/>
      <c r="AP5" s="71"/>
      <c r="AQ5" s="72"/>
      <c r="AR5" s="70">
        <f>AR6</f>
        <v>45929</v>
      </c>
      <c r="AS5" s="71"/>
      <c r="AT5" s="71"/>
      <c r="AU5" s="71"/>
      <c r="AV5" s="71"/>
      <c r="AW5" s="71"/>
      <c r="AX5" s="72"/>
      <c r="AY5" s="70">
        <f>AY6</f>
        <v>45936</v>
      </c>
      <c r="AZ5" s="71"/>
      <c r="BA5" s="71"/>
      <c r="BB5" s="71"/>
      <c r="BC5" s="71"/>
      <c r="BD5" s="71"/>
      <c r="BE5" s="72"/>
      <c r="BF5" s="70">
        <f>BF6</f>
        <v>45943</v>
      </c>
      <c r="BG5" s="71"/>
      <c r="BH5" s="71"/>
      <c r="BI5" s="71"/>
      <c r="BJ5" s="71"/>
      <c r="BK5" s="71"/>
      <c r="BL5" s="72"/>
    </row>
    <row r="6" spans="1:64" x14ac:dyDescent="0.15">
      <c r="A6" s="29"/>
      <c r="B6" s="29"/>
      <c r="C6" s="29"/>
      <c r="D6" s="29"/>
      <c r="E6" s="29"/>
      <c r="F6" s="29"/>
      <c r="G6" s="29"/>
      <c r="H6" s="29"/>
      <c r="I6" s="30">
        <f>D4-WEEKDAY(D4,1)+2+7*(H4-1)</f>
        <v>45894</v>
      </c>
      <c r="J6" s="31">
        <f t="shared" ref="J6:AO6" si="0">I6+1</f>
        <v>45895</v>
      </c>
      <c r="K6" s="31">
        <f t="shared" si="0"/>
        <v>45896</v>
      </c>
      <c r="L6" s="31">
        <f t="shared" si="0"/>
        <v>45897</v>
      </c>
      <c r="M6" s="31">
        <f t="shared" si="0"/>
        <v>45898</v>
      </c>
      <c r="N6" s="31">
        <f t="shared" si="0"/>
        <v>45899</v>
      </c>
      <c r="O6" s="32">
        <f t="shared" si="0"/>
        <v>45900</v>
      </c>
      <c r="P6" s="30">
        <f t="shared" si="0"/>
        <v>45901</v>
      </c>
      <c r="Q6" s="31">
        <f t="shared" si="0"/>
        <v>45902</v>
      </c>
      <c r="R6" s="31">
        <f t="shared" si="0"/>
        <v>45903</v>
      </c>
      <c r="S6" s="31">
        <f t="shared" si="0"/>
        <v>45904</v>
      </c>
      <c r="T6" s="31">
        <f t="shared" si="0"/>
        <v>45905</v>
      </c>
      <c r="U6" s="31">
        <f t="shared" si="0"/>
        <v>45906</v>
      </c>
      <c r="V6" s="32">
        <f t="shared" si="0"/>
        <v>45907</v>
      </c>
      <c r="W6" s="30">
        <f t="shared" si="0"/>
        <v>45908</v>
      </c>
      <c r="X6" s="31">
        <f t="shared" si="0"/>
        <v>45909</v>
      </c>
      <c r="Y6" s="31">
        <f t="shared" si="0"/>
        <v>45910</v>
      </c>
      <c r="Z6" s="31">
        <f t="shared" si="0"/>
        <v>45911</v>
      </c>
      <c r="AA6" s="31">
        <f t="shared" si="0"/>
        <v>45912</v>
      </c>
      <c r="AB6" s="31">
        <f t="shared" si="0"/>
        <v>45913</v>
      </c>
      <c r="AC6" s="32">
        <f t="shared" si="0"/>
        <v>45914</v>
      </c>
      <c r="AD6" s="30">
        <f t="shared" si="0"/>
        <v>45915</v>
      </c>
      <c r="AE6" s="31">
        <f t="shared" si="0"/>
        <v>45916</v>
      </c>
      <c r="AF6" s="31">
        <f t="shared" si="0"/>
        <v>45917</v>
      </c>
      <c r="AG6" s="31">
        <f t="shared" si="0"/>
        <v>45918</v>
      </c>
      <c r="AH6" s="31">
        <f t="shared" si="0"/>
        <v>45919</v>
      </c>
      <c r="AI6" s="31">
        <f t="shared" si="0"/>
        <v>45920</v>
      </c>
      <c r="AJ6" s="32">
        <f t="shared" si="0"/>
        <v>45921</v>
      </c>
      <c r="AK6" s="30">
        <f t="shared" si="0"/>
        <v>45922</v>
      </c>
      <c r="AL6" s="31">
        <f t="shared" si="0"/>
        <v>45923</v>
      </c>
      <c r="AM6" s="31">
        <f t="shared" si="0"/>
        <v>45924</v>
      </c>
      <c r="AN6" s="31">
        <f t="shared" si="0"/>
        <v>45925</v>
      </c>
      <c r="AO6" s="31">
        <f t="shared" si="0"/>
        <v>45926</v>
      </c>
      <c r="AP6" s="31">
        <f t="shared" ref="AP6:BL6" si="1">AO6+1</f>
        <v>45927</v>
      </c>
      <c r="AQ6" s="32">
        <f t="shared" si="1"/>
        <v>45928</v>
      </c>
      <c r="AR6" s="30">
        <f t="shared" si="1"/>
        <v>45929</v>
      </c>
      <c r="AS6" s="31">
        <f t="shared" si="1"/>
        <v>45930</v>
      </c>
      <c r="AT6" s="31">
        <f t="shared" si="1"/>
        <v>45931</v>
      </c>
      <c r="AU6" s="31">
        <f t="shared" si="1"/>
        <v>45932</v>
      </c>
      <c r="AV6" s="31">
        <f t="shared" si="1"/>
        <v>45933</v>
      </c>
      <c r="AW6" s="31">
        <f t="shared" si="1"/>
        <v>45934</v>
      </c>
      <c r="AX6" s="32">
        <f t="shared" si="1"/>
        <v>45935</v>
      </c>
      <c r="AY6" s="30">
        <f t="shared" si="1"/>
        <v>45936</v>
      </c>
      <c r="AZ6" s="31">
        <f t="shared" si="1"/>
        <v>45937</v>
      </c>
      <c r="BA6" s="31">
        <f t="shared" si="1"/>
        <v>45938</v>
      </c>
      <c r="BB6" s="31">
        <f t="shared" si="1"/>
        <v>45939</v>
      </c>
      <c r="BC6" s="31">
        <f t="shared" si="1"/>
        <v>45940</v>
      </c>
      <c r="BD6" s="31">
        <f t="shared" si="1"/>
        <v>45941</v>
      </c>
      <c r="BE6" s="32">
        <f t="shared" si="1"/>
        <v>45942</v>
      </c>
      <c r="BF6" s="30">
        <f t="shared" si="1"/>
        <v>45943</v>
      </c>
      <c r="BG6" s="31">
        <f t="shared" si="1"/>
        <v>45944</v>
      </c>
      <c r="BH6" s="31">
        <f t="shared" si="1"/>
        <v>45945</v>
      </c>
      <c r="BI6" s="31">
        <f t="shared" si="1"/>
        <v>45946</v>
      </c>
      <c r="BJ6" s="31">
        <f t="shared" si="1"/>
        <v>45947</v>
      </c>
      <c r="BK6" s="31">
        <f t="shared" si="1"/>
        <v>45948</v>
      </c>
      <c r="BL6" s="32">
        <f t="shared" si="1"/>
        <v>45949</v>
      </c>
    </row>
    <row r="7" spans="1:64" s="24" customFormat="1" ht="14" thickBot="1" x14ac:dyDescent="0.2">
      <c r="A7" s="33" t="s">
        <v>0</v>
      </c>
      <c r="B7" s="33"/>
      <c r="C7" s="33" t="s">
        <v>13</v>
      </c>
      <c r="D7" s="34" t="s">
        <v>14</v>
      </c>
      <c r="E7" s="35" t="s">
        <v>15</v>
      </c>
      <c r="F7" s="35" t="s">
        <v>16</v>
      </c>
      <c r="G7" s="34" t="s">
        <v>17</v>
      </c>
      <c r="H7" s="34" t="s">
        <v>18</v>
      </c>
      <c r="I7" s="36" t="str">
        <f t="shared" ref="I7:AN7" si="2">CHOOSE(WEEKDAY(I6,1),"S","M","T","W","T","F","S")</f>
        <v>M</v>
      </c>
      <c r="J7" s="37" t="str">
        <f t="shared" si="2"/>
        <v>T</v>
      </c>
      <c r="K7" s="37" t="str">
        <f t="shared" si="2"/>
        <v>W</v>
      </c>
      <c r="L7" s="37" t="str">
        <f t="shared" si="2"/>
        <v>T</v>
      </c>
      <c r="M7" s="37" t="str">
        <f t="shared" si="2"/>
        <v>F</v>
      </c>
      <c r="N7" s="37" t="str">
        <f t="shared" si="2"/>
        <v>S</v>
      </c>
      <c r="O7" s="38" t="str">
        <f t="shared" si="2"/>
        <v>S</v>
      </c>
      <c r="P7" s="36" t="str">
        <f t="shared" si="2"/>
        <v>M</v>
      </c>
      <c r="Q7" s="37" t="str">
        <f t="shared" si="2"/>
        <v>T</v>
      </c>
      <c r="R7" s="37" t="str">
        <f t="shared" si="2"/>
        <v>W</v>
      </c>
      <c r="S7" s="37" t="str">
        <f t="shared" si="2"/>
        <v>T</v>
      </c>
      <c r="T7" s="37" t="str">
        <f t="shared" si="2"/>
        <v>F</v>
      </c>
      <c r="U7" s="37" t="str">
        <f t="shared" si="2"/>
        <v>S</v>
      </c>
      <c r="V7" s="38" t="str">
        <f t="shared" si="2"/>
        <v>S</v>
      </c>
      <c r="W7" s="36" t="str">
        <f t="shared" si="2"/>
        <v>M</v>
      </c>
      <c r="X7" s="37" t="str">
        <f t="shared" si="2"/>
        <v>T</v>
      </c>
      <c r="Y7" s="37" t="str">
        <f t="shared" si="2"/>
        <v>W</v>
      </c>
      <c r="Z7" s="37" t="str">
        <f t="shared" si="2"/>
        <v>T</v>
      </c>
      <c r="AA7" s="37" t="str">
        <f t="shared" si="2"/>
        <v>F</v>
      </c>
      <c r="AB7" s="37" t="str">
        <f t="shared" si="2"/>
        <v>S</v>
      </c>
      <c r="AC7" s="38" t="str">
        <f t="shared" si="2"/>
        <v>S</v>
      </c>
      <c r="AD7" s="36" t="str">
        <f t="shared" si="2"/>
        <v>M</v>
      </c>
      <c r="AE7" s="37" t="str">
        <f t="shared" si="2"/>
        <v>T</v>
      </c>
      <c r="AF7" s="37" t="str">
        <f t="shared" si="2"/>
        <v>W</v>
      </c>
      <c r="AG7" s="37" t="str">
        <f t="shared" si="2"/>
        <v>T</v>
      </c>
      <c r="AH7" s="37" t="str">
        <f t="shared" si="2"/>
        <v>F</v>
      </c>
      <c r="AI7" s="37" t="str">
        <f t="shared" si="2"/>
        <v>S</v>
      </c>
      <c r="AJ7" s="38" t="str">
        <f t="shared" si="2"/>
        <v>S</v>
      </c>
      <c r="AK7" s="36" t="str">
        <f t="shared" si="2"/>
        <v>M</v>
      </c>
      <c r="AL7" s="37" t="str">
        <f t="shared" si="2"/>
        <v>T</v>
      </c>
      <c r="AM7" s="37" t="str">
        <f t="shared" si="2"/>
        <v>W</v>
      </c>
      <c r="AN7" s="37" t="str">
        <f t="shared" si="2"/>
        <v>T</v>
      </c>
      <c r="AO7" s="37" t="str">
        <f t="shared" ref="AO7:BL7" si="3">CHOOSE(WEEKDAY(AO6,1),"S","M","T","W","T","F","S")</f>
        <v>F</v>
      </c>
      <c r="AP7" s="37" t="str">
        <f t="shared" si="3"/>
        <v>S</v>
      </c>
      <c r="AQ7" s="38" t="str">
        <f t="shared" si="3"/>
        <v>S</v>
      </c>
      <c r="AR7" s="36" t="str">
        <f t="shared" si="3"/>
        <v>M</v>
      </c>
      <c r="AS7" s="37" t="str">
        <f t="shared" si="3"/>
        <v>T</v>
      </c>
      <c r="AT7" s="37" t="str">
        <f t="shared" si="3"/>
        <v>W</v>
      </c>
      <c r="AU7" s="37" t="str">
        <f t="shared" si="3"/>
        <v>T</v>
      </c>
      <c r="AV7" s="37" t="str">
        <f t="shared" si="3"/>
        <v>F</v>
      </c>
      <c r="AW7" s="37" t="str">
        <f t="shared" si="3"/>
        <v>S</v>
      </c>
      <c r="AX7" s="38" t="str">
        <f t="shared" si="3"/>
        <v>S</v>
      </c>
      <c r="AY7" s="36" t="str">
        <f t="shared" si="3"/>
        <v>M</v>
      </c>
      <c r="AZ7" s="37" t="str">
        <f t="shared" si="3"/>
        <v>T</v>
      </c>
      <c r="BA7" s="37" t="str">
        <f t="shared" si="3"/>
        <v>W</v>
      </c>
      <c r="BB7" s="37" t="str">
        <f t="shared" si="3"/>
        <v>T</v>
      </c>
      <c r="BC7" s="37" t="str">
        <f t="shared" si="3"/>
        <v>F</v>
      </c>
      <c r="BD7" s="37" t="str">
        <f t="shared" si="3"/>
        <v>S</v>
      </c>
      <c r="BE7" s="38" t="str">
        <f t="shared" si="3"/>
        <v>S</v>
      </c>
      <c r="BF7" s="36" t="str">
        <f t="shared" si="3"/>
        <v>M</v>
      </c>
      <c r="BG7" s="37" t="str">
        <f t="shared" si="3"/>
        <v>T</v>
      </c>
      <c r="BH7" s="37" t="str">
        <f t="shared" si="3"/>
        <v>W</v>
      </c>
      <c r="BI7" s="37" t="str">
        <f t="shared" si="3"/>
        <v>T</v>
      </c>
      <c r="BJ7" s="37" t="str">
        <f t="shared" si="3"/>
        <v>F</v>
      </c>
      <c r="BK7" s="37" t="str">
        <f t="shared" si="3"/>
        <v>S</v>
      </c>
      <c r="BL7" s="38" t="str">
        <f t="shared" si="3"/>
        <v>S</v>
      </c>
    </row>
    <row r="8" spans="1:64" s="24" customFormat="1" ht="23" customHeight="1" thickBot="1" x14ac:dyDescent="0.2">
      <c r="A8" s="39" t="s">
        <v>43</v>
      </c>
      <c r="B8" s="39"/>
      <c r="C8" s="40" t="s">
        <v>25</v>
      </c>
      <c r="D8" s="41"/>
      <c r="E8" s="42">
        <f>D4</f>
        <v>45894</v>
      </c>
      <c r="F8" s="43">
        <v>46011</v>
      </c>
      <c r="G8" s="44">
        <v>5</v>
      </c>
      <c r="H8" s="63">
        <f>AVERAGEIF(B9:B72,"0",H9:H72)</f>
        <v>0.2</v>
      </c>
      <c r="I8" s="45"/>
      <c r="J8" s="45"/>
      <c r="K8" s="45"/>
      <c r="L8" s="45"/>
      <c r="M8" s="45"/>
      <c r="N8" s="45"/>
      <c r="O8" s="45"/>
      <c r="P8" s="45"/>
      <c r="Q8" s="45"/>
      <c r="R8" s="45"/>
      <c r="S8" s="45"/>
      <c r="T8" s="45"/>
      <c r="U8" s="45"/>
      <c r="V8" s="45"/>
      <c r="W8" s="45"/>
      <c r="X8" s="45"/>
      <c r="Y8" s="45"/>
      <c r="Z8" s="45"/>
      <c r="AA8" s="45"/>
      <c r="AB8" s="45"/>
      <c r="AC8" s="45"/>
      <c r="AD8" s="45"/>
      <c r="AE8" s="45"/>
      <c r="AF8" s="45"/>
      <c r="AG8" s="45"/>
      <c r="AH8" s="45"/>
      <c r="AI8" s="45"/>
      <c r="AJ8" s="45"/>
      <c r="AK8" s="45"/>
      <c r="AL8" s="45"/>
      <c r="AM8" s="45"/>
      <c r="AN8" s="45"/>
      <c r="AO8" s="45"/>
      <c r="AP8" s="45"/>
      <c r="AQ8" s="45"/>
      <c r="AR8" s="45"/>
      <c r="AS8" s="45"/>
      <c r="AT8" s="45"/>
      <c r="AU8" s="45"/>
      <c r="AV8" s="45"/>
      <c r="AW8" s="45"/>
      <c r="AX8" s="45"/>
      <c r="AY8" s="45"/>
      <c r="AZ8" s="45"/>
      <c r="BA8" s="45"/>
      <c r="BB8" s="45"/>
      <c r="BC8" s="45"/>
      <c r="BD8" s="45"/>
      <c r="BE8" s="45"/>
      <c r="BF8" s="45"/>
      <c r="BG8" s="45"/>
      <c r="BH8" s="45"/>
      <c r="BI8" s="45"/>
      <c r="BJ8" s="45"/>
      <c r="BK8" s="45"/>
      <c r="BL8" s="45"/>
    </row>
    <row r="9" spans="1:64" s="53" customFormat="1" ht="14.5" customHeight="1" thickBot="1" x14ac:dyDescent="0.2">
      <c r="A9" s="61" t="str">
        <f>IF(ISERROR(VALUE(SUBSTITUTE(prevWBS,".",""))),"1",IF(ISERROR(FIND("`",SUBSTITUTE(prevWBS,".","`",1))),TEXT(VALUE(prevWBS)+1,"#"),TEXT(VALUE(LEFT(prevWBS,FIND("`",SUBSTITUTE(prevWBS,".","`",1))-1))+1,"#")))</f>
        <v>1</v>
      </c>
      <c r="B9" s="46">
        <f>LEN(A9)-LEN(SUBSTITUTE(A9,".",""))</f>
        <v>0</v>
      </c>
      <c r="C9" s="47" t="s">
        <v>28</v>
      </c>
      <c r="D9" s="48"/>
      <c r="E9" s="49">
        <f>E8</f>
        <v>45894</v>
      </c>
      <c r="F9" s="50">
        <v>45908</v>
      </c>
      <c r="G9" s="51">
        <f>F9-E9</f>
        <v>14</v>
      </c>
      <c r="H9" s="15">
        <f>AVERAGEIF(B9:B20,"1",H9:H20)</f>
        <v>1</v>
      </c>
      <c r="I9" s="52"/>
      <c r="J9" s="52"/>
      <c r="K9" s="52"/>
      <c r="L9" s="52"/>
      <c r="M9" s="52"/>
      <c r="N9" s="52"/>
      <c r="O9" s="52"/>
      <c r="P9" s="52"/>
      <c r="Q9" s="52"/>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s="52"/>
      <c r="AS9" s="52"/>
      <c r="AT9" s="52"/>
      <c r="AU9" s="52"/>
      <c r="AV9" s="52"/>
      <c r="AW9" s="52"/>
      <c r="AX9" s="52"/>
      <c r="AY9" s="52"/>
      <c r="AZ9" s="52"/>
      <c r="BA9" s="52"/>
      <c r="BB9" s="52"/>
      <c r="BC9" s="52"/>
      <c r="BD9" s="52"/>
      <c r="BE9" s="52"/>
      <c r="BF9" s="52"/>
      <c r="BG9" s="52"/>
      <c r="BH9" s="52"/>
      <c r="BI9" s="52"/>
      <c r="BJ9" s="52"/>
      <c r="BK9" s="52"/>
      <c r="BL9" s="52"/>
    </row>
    <row r="10" spans="1:64" s="59" customFormat="1" ht="14.5" customHeight="1" thickBot="1" x14ac:dyDescent="0.2">
      <c r="A10" s="62" t="str">
        <f t="shared" ref="A10" si="4">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1.1</v>
      </c>
      <c r="B10" s="46">
        <f t="shared" ref="B10:B72" si="5">LEN(A10)-LEN(SUBSTITUTE(A10,".",""))</f>
        <v>1</v>
      </c>
      <c r="C10" s="54" t="s">
        <v>30</v>
      </c>
      <c r="D10" s="55" t="s">
        <v>35</v>
      </c>
      <c r="E10" s="42">
        <v>45894</v>
      </c>
      <c r="F10" s="50">
        <v>45908</v>
      </c>
      <c r="G10" s="56">
        <f>F10-E9</f>
        <v>14</v>
      </c>
      <c r="H10" s="14">
        <f>SUMPRODUCT(G11:G14,H11:H14)/SUM(G11:G14)</f>
        <v>1</v>
      </c>
      <c r="I10" s="58"/>
      <c r="J10" s="58"/>
      <c r="K10" s="58"/>
      <c r="L10" s="58"/>
      <c r="M10" s="58"/>
      <c r="N10" s="58"/>
      <c r="O10" s="58"/>
      <c r="P10" s="58"/>
      <c r="Q10" s="58"/>
      <c r="R10" s="58"/>
      <c r="S10" s="58"/>
      <c r="T10" s="58"/>
      <c r="U10" s="58"/>
      <c r="V10" s="58"/>
      <c r="W10" s="58"/>
      <c r="X10" s="58"/>
      <c r="Y10" s="58"/>
      <c r="Z10" s="58"/>
      <c r="AA10" s="58"/>
      <c r="AB10" s="58"/>
      <c r="AC10" s="58"/>
      <c r="AD10" s="58"/>
      <c r="AE10" s="58"/>
      <c r="AF10" s="58"/>
      <c r="AG10" s="58"/>
      <c r="AH10" s="58"/>
      <c r="AI10" s="58"/>
      <c r="AJ10" s="58"/>
      <c r="AK10" s="58"/>
      <c r="AL10" s="58"/>
      <c r="AM10" s="58"/>
      <c r="AN10" s="58"/>
      <c r="AO10" s="58"/>
      <c r="AP10" s="58"/>
      <c r="AQ10" s="58"/>
      <c r="AR10" s="58"/>
      <c r="AS10" s="58"/>
      <c r="AT10" s="58"/>
      <c r="AU10" s="58"/>
      <c r="AV10" s="58"/>
      <c r="AW10" s="58"/>
      <c r="AX10" s="58"/>
      <c r="AY10" s="58"/>
      <c r="AZ10" s="58"/>
      <c r="BA10" s="58"/>
      <c r="BB10" s="58"/>
      <c r="BC10" s="58"/>
      <c r="BD10" s="58"/>
      <c r="BE10" s="58"/>
      <c r="BF10" s="58"/>
      <c r="BG10" s="58"/>
      <c r="BH10" s="58"/>
      <c r="BI10" s="58"/>
      <c r="BJ10" s="58"/>
      <c r="BK10" s="58"/>
      <c r="BL10" s="58"/>
    </row>
    <row r="11" spans="1:64" s="59" customFormat="1" ht="14.5" customHeight="1" thickBot="1" x14ac:dyDescent="0.2">
      <c r="A11" s="62"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1.1.1</v>
      </c>
      <c r="B11" s="46">
        <f t="shared" si="5"/>
        <v>2</v>
      </c>
      <c r="C11" s="60" t="s">
        <v>29</v>
      </c>
      <c r="D11" s="55" t="s">
        <v>35</v>
      </c>
      <c r="E11" s="42">
        <v>45894</v>
      </c>
      <c r="F11" s="50">
        <v>45908</v>
      </c>
      <c r="G11" s="56">
        <f t="shared" ref="G11:G14" si="6">F11-E11</f>
        <v>14</v>
      </c>
      <c r="H11" s="57">
        <v>1</v>
      </c>
      <c r="I11" s="58"/>
      <c r="J11" s="58"/>
      <c r="K11" s="58"/>
      <c r="L11" s="58"/>
      <c r="M11" s="58"/>
      <c r="N11" s="58"/>
      <c r="O11" s="58"/>
      <c r="P11" s="58"/>
      <c r="Q11" s="58"/>
      <c r="R11" s="58"/>
      <c r="S11" s="58"/>
      <c r="T11" s="58"/>
      <c r="U11" s="58"/>
      <c r="V11" s="58"/>
      <c r="W11" s="58"/>
      <c r="X11" s="58"/>
      <c r="Y11" s="58"/>
      <c r="Z11" s="58"/>
      <c r="AA11" s="58"/>
      <c r="AB11" s="58"/>
      <c r="AC11" s="58"/>
      <c r="AD11" s="58"/>
      <c r="AE11" s="58"/>
      <c r="AF11" s="58"/>
      <c r="AG11" s="58"/>
      <c r="AH11" s="58"/>
      <c r="AI11" s="58"/>
      <c r="AJ11" s="58"/>
      <c r="AK11" s="58"/>
      <c r="AL11" s="58"/>
      <c r="AM11" s="58"/>
      <c r="AN11" s="58"/>
      <c r="AO11" s="58"/>
      <c r="AP11" s="58"/>
      <c r="AQ11" s="58"/>
      <c r="AR11" s="58"/>
      <c r="AS11" s="58"/>
      <c r="AT11" s="58"/>
      <c r="AU11" s="58"/>
      <c r="AV11" s="58"/>
      <c r="AW11" s="58"/>
      <c r="AX11" s="58"/>
      <c r="AY11" s="58"/>
      <c r="AZ11" s="58"/>
      <c r="BA11" s="58"/>
      <c r="BB11" s="58"/>
      <c r="BC11" s="58"/>
      <c r="BD11" s="58"/>
      <c r="BE11" s="58"/>
      <c r="BF11" s="58"/>
      <c r="BG11" s="58"/>
      <c r="BH11" s="58"/>
      <c r="BI11" s="58"/>
      <c r="BJ11" s="58"/>
      <c r="BK11" s="58"/>
      <c r="BL11" s="58"/>
    </row>
    <row r="12" spans="1:64" s="59" customFormat="1" ht="14.5" customHeight="1" thickBot="1" x14ac:dyDescent="0.2">
      <c r="A12" s="62"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1.1.2</v>
      </c>
      <c r="B12" s="46">
        <f t="shared" si="5"/>
        <v>2</v>
      </c>
      <c r="C12" s="60" t="s">
        <v>31</v>
      </c>
      <c r="D12" s="55" t="s">
        <v>35</v>
      </c>
      <c r="E12" s="42">
        <v>45894</v>
      </c>
      <c r="F12" s="50">
        <v>45908</v>
      </c>
      <c r="G12" s="56">
        <f t="shared" si="6"/>
        <v>14</v>
      </c>
      <c r="H12" s="57">
        <v>1</v>
      </c>
      <c r="I12" s="58"/>
      <c r="J12" s="58"/>
      <c r="K12" s="58"/>
      <c r="L12" s="58"/>
      <c r="M12" s="58"/>
      <c r="N12" s="58"/>
      <c r="O12" s="58"/>
      <c r="P12" s="58"/>
      <c r="Q12" s="58"/>
      <c r="R12" s="58"/>
      <c r="S12" s="58"/>
      <c r="T12" s="58"/>
      <c r="U12" s="58"/>
      <c r="V12" s="58"/>
      <c r="W12" s="58"/>
      <c r="X12" s="58"/>
      <c r="Y12" s="58"/>
      <c r="Z12" s="58"/>
      <c r="AA12" s="58"/>
      <c r="AB12" s="58"/>
      <c r="AC12" s="58"/>
      <c r="AD12" s="58"/>
      <c r="AE12" s="58"/>
      <c r="AF12" s="58"/>
      <c r="AG12" s="58"/>
      <c r="AH12" s="58"/>
      <c r="AI12" s="58"/>
      <c r="AJ12" s="58"/>
      <c r="AK12" s="58"/>
      <c r="AL12" s="58"/>
      <c r="AM12" s="58"/>
      <c r="AN12" s="58"/>
      <c r="AO12" s="58"/>
      <c r="AP12" s="58"/>
      <c r="AQ12" s="58"/>
      <c r="AR12" s="58"/>
      <c r="AS12" s="58"/>
      <c r="AT12" s="58"/>
      <c r="AU12" s="58"/>
      <c r="AV12" s="58"/>
      <c r="AW12" s="58"/>
      <c r="AX12" s="58"/>
      <c r="AY12" s="58"/>
      <c r="AZ12" s="58"/>
      <c r="BA12" s="58"/>
      <c r="BB12" s="58"/>
      <c r="BC12" s="58"/>
      <c r="BD12" s="58"/>
      <c r="BE12" s="58"/>
      <c r="BF12" s="58"/>
      <c r="BG12" s="58"/>
      <c r="BH12" s="58"/>
      <c r="BI12" s="58"/>
      <c r="BJ12" s="58"/>
      <c r="BK12" s="58"/>
      <c r="BL12" s="58"/>
    </row>
    <row r="13" spans="1:64" s="59" customFormat="1" ht="14.5" customHeight="1" thickBot="1" x14ac:dyDescent="0.2">
      <c r="A13" s="62"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1.1.3</v>
      </c>
      <c r="B13" s="46">
        <f t="shared" si="5"/>
        <v>2</v>
      </c>
      <c r="C13" s="60" t="s">
        <v>32</v>
      </c>
      <c r="D13" s="55" t="s">
        <v>35</v>
      </c>
      <c r="E13" s="42">
        <v>45894</v>
      </c>
      <c r="F13" s="50">
        <v>45908</v>
      </c>
      <c r="G13" s="56">
        <f t="shared" si="6"/>
        <v>14</v>
      </c>
      <c r="H13" s="57">
        <v>1</v>
      </c>
      <c r="I13" s="58"/>
      <c r="J13" s="58"/>
      <c r="K13" s="58"/>
      <c r="L13" s="58"/>
      <c r="M13" s="58"/>
      <c r="N13" s="58"/>
      <c r="O13" s="58"/>
      <c r="P13" s="58"/>
      <c r="Q13" s="58"/>
      <c r="R13" s="58"/>
      <c r="S13" s="58"/>
      <c r="T13" s="58"/>
      <c r="U13" s="58"/>
      <c r="V13" s="58"/>
      <c r="W13" s="58"/>
      <c r="X13" s="58"/>
      <c r="Y13" s="58"/>
      <c r="Z13" s="58"/>
      <c r="AA13" s="58"/>
      <c r="AB13" s="58"/>
      <c r="AC13" s="58"/>
      <c r="AD13" s="58"/>
      <c r="AE13" s="58"/>
      <c r="AF13" s="58"/>
      <c r="AG13" s="58"/>
      <c r="AH13" s="58"/>
      <c r="AI13" s="58"/>
      <c r="AJ13" s="58"/>
      <c r="AK13" s="58"/>
      <c r="AL13" s="58"/>
      <c r="AM13" s="58"/>
      <c r="AN13" s="58"/>
      <c r="AO13" s="58"/>
      <c r="AP13" s="58"/>
      <c r="AQ13" s="58"/>
      <c r="AR13" s="58"/>
      <c r="AS13" s="58"/>
      <c r="AT13" s="58"/>
      <c r="AU13" s="58"/>
      <c r="AV13" s="58"/>
      <c r="AW13" s="58"/>
      <c r="AX13" s="58"/>
      <c r="AY13" s="58"/>
      <c r="AZ13" s="58"/>
      <c r="BA13" s="58"/>
      <c r="BB13" s="58"/>
      <c r="BC13" s="58"/>
      <c r="BD13" s="58"/>
      <c r="BE13" s="58"/>
      <c r="BF13" s="58"/>
      <c r="BG13" s="58"/>
      <c r="BH13" s="58"/>
      <c r="BI13" s="58"/>
      <c r="BJ13" s="58"/>
      <c r="BK13" s="58"/>
      <c r="BL13" s="58"/>
    </row>
    <row r="14" spans="1:64" s="59" customFormat="1" ht="14.5" customHeight="1" thickBot="1" x14ac:dyDescent="0.2">
      <c r="A14" s="62"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1.1.4</v>
      </c>
      <c r="B14" s="46">
        <f t="shared" si="5"/>
        <v>2</v>
      </c>
      <c r="C14" s="60" t="s">
        <v>33</v>
      </c>
      <c r="D14" s="55" t="s">
        <v>35</v>
      </c>
      <c r="E14" s="42">
        <v>45894</v>
      </c>
      <c r="F14" s="50">
        <v>45908</v>
      </c>
      <c r="G14" s="56">
        <f t="shared" si="6"/>
        <v>14</v>
      </c>
      <c r="H14" s="57">
        <v>1</v>
      </c>
      <c r="I14" s="58"/>
      <c r="J14" s="58"/>
      <c r="K14" s="58"/>
      <c r="L14" s="58"/>
      <c r="M14" s="58"/>
      <c r="N14" s="58"/>
      <c r="O14" s="58"/>
      <c r="P14" s="58"/>
      <c r="Q14" s="58"/>
      <c r="R14" s="58"/>
      <c r="S14" s="58"/>
      <c r="T14" s="58"/>
      <c r="U14" s="58"/>
      <c r="V14" s="58"/>
      <c r="W14" s="58"/>
      <c r="X14" s="58"/>
      <c r="Y14" s="58"/>
      <c r="Z14" s="58"/>
      <c r="AA14" s="58"/>
      <c r="AB14" s="58"/>
      <c r="AC14" s="58"/>
      <c r="AD14" s="58"/>
      <c r="AE14" s="58"/>
      <c r="AF14" s="58"/>
      <c r="AG14" s="58"/>
      <c r="AH14" s="58"/>
      <c r="AI14" s="58"/>
      <c r="AJ14" s="58"/>
      <c r="AK14" s="58"/>
      <c r="AL14" s="58"/>
      <c r="AM14" s="58"/>
      <c r="AN14" s="58"/>
      <c r="AO14" s="58"/>
      <c r="AP14" s="58"/>
      <c r="AQ14" s="58"/>
      <c r="AR14" s="58"/>
      <c r="AS14" s="58"/>
      <c r="AT14" s="58"/>
      <c r="AU14" s="58"/>
      <c r="AV14" s="58"/>
      <c r="AW14" s="58"/>
      <c r="AX14" s="58"/>
      <c r="AY14" s="58"/>
      <c r="AZ14" s="58"/>
      <c r="BA14" s="58"/>
      <c r="BB14" s="58"/>
      <c r="BC14" s="58"/>
      <c r="BD14" s="58"/>
      <c r="BE14" s="58"/>
      <c r="BF14" s="58"/>
      <c r="BG14" s="58"/>
      <c r="BH14" s="58"/>
      <c r="BI14" s="58"/>
      <c r="BJ14" s="58"/>
      <c r="BK14" s="58"/>
      <c r="BL14" s="58"/>
    </row>
    <row r="15" spans="1:64" s="59" customFormat="1" ht="14.5" customHeight="1" thickBot="1" x14ac:dyDescent="0.2">
      <c r="A15" s="62" t="str">
        <f t="shared" ref="A15" si="7">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1.2</v>
      </c>
      <c r="B15" s="46">
        <f t="shared" si="5"/>
        <v>1</v>
      </c>
      <c r="C15" s="54" t="s">
        <v>34</v>
      </c>
      <c r="D15" s="55" t="s">
        <v>36</v>
      </c>
      <c r="E15" s="42">
        <v>45894</v>
      </c>
      <c r="F15" s="50">
        <v>45908</v>
      </c>
      <c r="G15" s="56">
        <f>F15-E14</f>
        <v>14</v>
      </c>
      <c r="H15" s="14">
        <f>SUMPRODUCT(G16:G18,H16:H18)/SUM(G16:G18)</f>
        <v>1</v>
      </c>
      <c r="I15" s="58"/>
      <c r="J15" s="58"/>
      <c r="K15" s="58"/>
      <c r="L15" s="58"/>
      <c r="M15" s="58"/>
      <c r="N15" s="58"/>
      <c r="O15" s="58"/>
      <c r="P15" s="58"/>
      <c r="Q15" s="58"/>
      <c r="R15" s="58"/>
      <c r="S15" s="58"/>
      <c r="T15" s="58"/>
      <c r="U15" s="58"/>
      <c r="V15" s="58"/>
      <c r="W15" s="58"/>
      <c r="X15" s="58"/>
      <c r="Y15" s="58"/>
      <c r="Z15" s="58"/>
      <c r="AA15" s="58"/>
      <c r="AB15" s="58"/>
      <c r="AC15" s="58"/>
      <c r="AD15" s="58"/>
      <c r="AE15" s="58"/>
      <c r="AF15" s="58"/>
      <c r="AG15" s="58"/>
      <c r="AH15" s="58"/>
      <c r="AI15" s="58"/>
      <c r="AJ15" s="58"/>
      <c r="AK15" s="58"/>
      <c r="AL15" s="58"/>
      <c r="AM15" s="58"/>
      <c r="AN15" s="58"/>
      <c r="AO15" s="58"/>
      <c r="AP15" s="58"/>
      <c r="AQ15" s="58"/>
      <c r="AR15" s="58"/>
      <c r="AS15" s="58"/>
      <c r="AT15" s="58"/>
      <c r="AU15" s="58"/>
      <c r="AV15" s="58"/>
      <c r="AW15" s="58"/>
      <c r="AX15" s="58"/>
      <c r="AY15" s="58"/>
      <c r="AZ15" s="58"/>
      <c r="BA15" s="58"/>
      <c r="BB15" s="58"/>
      <c r="BC15" s="58"/>
      <c r="BD15" s="58"/>
      <c r="BE15" s="58"/>
      <c r="BF15" s="58"/>
      <c r="BG15" s="58"/>
      <c r="BH15" s="58"/>
      <c r="BI15" s="58"/>
      <c r="BJ15" s="58"/>
      <c r="BK15" s="58"/>
      <c r="BL15" s="58"/>
    </row>
    <row r="16" spans="1:64" s="59" customFormat="1" ht="14.5" customHeight="1" thickBot="1" x14ac:dyDescent="0.2">
      <c r="A16" s="62"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1.2.1</v>
      </c>
      <c r="B16" s="46">
        <f t="shared" si="5"/>
        <v>2</v>
      </c>
      <c r="C16" s="60" t="s">
        <v>37</v>
      </c>
      <c r="D16" s="55" t="s">
        <v>36</v>
      </c>
      <c r="E16" s="42">
        <v>45894</v>
      </c>
      <c r="F16" s="50">
        <v>45908</v>
      </c>
      <c r="G16" s="56">
        <f t="shared" ref="G16:G17" si="8">F16-E16</f>
        <v>14</v>
      </c>
      <c r="H16" s="57">
        <v>1</v>
      </c>
      <c r="I16" s="58"/>
      <c r="J16" s="58"/>
      <c r="K16" s="58"/>
      <c r="L16" s="58"/>
      <c r="M16" s="58"/>
      <c r="N16" s="58"/>
      <c r="O16" s="58"/>
      <c r="P16" s="58"/>
      <c r="Q16" s="58"/>
      <c r="R16" s="58"/>
      <c r="S16" s="58"/>
      <c r="T16" s="58"/>
      <c r="U16" s="58"/>
      <c r="V16" s="58"/>
      <c r="W16" s="58"/>
      <c r="X16" s="58"/>
      <c r="Y16" s="58"/>
      <c r="Z16" s="58"/>
      <c r="AA16" s="58"/>
      <c r="AB16" s="58"/>
      <c r="AC16" s="58"/>
      <c r="AD16" s="58"/>
      <c r="AE16" s="58"/>
      <c r="AF16" s="58"/>
      <c r="AG16" s="58"/>
      <c r="AH16" s="58"/>
      <c r="AI16" s="58"/>
      <c r="AJ16" s="58"/>
      <c r="AK16" s="58"/>
      <c r="AL16" s="58"/>
      <c r="AM16" s="58"/>
      <c r="AN16" s="58"/>
      <c r="AO16" s="58"/>
      <c r="AP16" s="58"/>
      <c r="AQ16" s="58"/>
      <c r="AR16" s="58"/>
      <c r="AS16" s="58"/>
      <c r="AT16" s="58"/>
      <c r="AU16" s="58"/>
      <c r="AV16" s="58"/>
      <c r="AW16" s="58"/>
      <c r="AX16" s="58"/>
      <c r="AY16" s="58"/>
      <c r="AZ16" s="58"/>
      <c r="BA16" s="58"/>
      <c r="BB16" s="58"/>
      <c r="BC16" s="58"/>
      <c r="BD16" s="58"/>
      <c r="BE16" s="58"/>
      <c r="BF16" s="58"/>
      <c r="BG16" s="58"/>
      <c r="BH16" s="58"/>
      <c r="BI16" s="58"/>
      <c r="BJ16" s="58"/>
      <c r="BK16" s="58"/>
      <c r="BL16" s="58"/>
    </row>
    <row r="17" spans="1:64" s="59" customFormat="1" ht="14.5" customHeight="1" thickBot="1" x14ac:dyDescent="0.2">
      <c r="A17" s="62"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1.2.2</v>
      </c>
      <c r="B17" s="46">
        <f t="shared" si="5"/>
        <v>2</v>
      </c>
      <c r="C17" s="60" t="s">
        <v>38</v>
      </c>
      <c r="D17" s="55" t="s">
        <v>36</v>
      </c>
      <c r="E17" s="42">
        <v>45894</v>
      </c>
      <c r="F17" s="50">
        <v>45908</v>
      </c>
      <c r="G17" s="56">
        <f t="shared" si="8"/>
        <v>14</v>
      </c>
      <c r="H17" s="57">
        <v>1</v>
      </c>
      <c r="I17" s="58"/>
      <c r="J17" s="58"/>
      <c r="K17" s="58"/>
      <c r="L17" s="58"/>
      <c r="M17" s="58"/>
      <c r="N17" s="58"/>
      <c r="O17" s="58"/>
      <c r="P17" s="58"/>
      <c r="Q17" s="58"/>
      <c r="R17" s="58"/>
      <c r="S17" s="58"/>
      <c r="T17" s="58"/>
      <c r="U17" s="58"/>
      <c r="V17" s="58"/>
      <c r="W17" s="58"/>
      <c r="X17" s="58"/>
      <c r="Y17" s="58"/>
      <c r="Z17" s="58"/>
      <c r="AA17" s="58"/>
      <c r="AB17" s="58"/>
      <c r="AC17" s="58"/>
      <c r="AD17" s="58"/>
      <c r="AE17" s="58"/>
      <c r="AF17" s="58"/>
      <c r="AG17" s="58"/>
      <c r="AH17" s="58"/>
      <c r="AI17" s="58"/>
      <c r="AJ17" s="58"/>
      <c r="AK17" s="58"/>
      <c r="AL17" s="58"/>
      <c r="AM17" s="58"/>
      <c r="AN17" s="58"/>
      <c r="AO17" s="58"/>
      <c r="AP17" s="58"/>
      <c r="AQ17" s="58"/>
      <c r="AR17" s="58"/>
      <c r="AS17" s="58"/>
      <c r="AT17" s="58"/>
      <c r="AU17" s="58"/>
      <c r="AV17" s="58"/>
      <c r="AW17" s="58"/>
      <c r="AX17" s="58"/>
      <c r="AY17" s="58"/>
      <c r="AZ17" s="58"/>
      <c r="BA17" s="58"/>
      <c r="BB17" s="58"/>
      <c r="BC17" s="58"/>
      <c r="BD17" s="58"/>
      <c r="BE17" s="58"/>
      <c r="BF17" s="58"/>
      <c r="BG17" s="58"/>
      <c r="BH17" s="58"/>
      <c r="BI17" s="58"/>
      <c r="BJ17" s="58"/>
      <c r="BK17" s="58"/>
      <c r="BL17" s="58"/>
    </row>
    <row r="18" spans="1:64" s="59" customFormat="1" ht="14.5" customHeight="1" thickBot="1" x14ac:dyDescent="0.2">
      <c r="A18" s="62"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1.2.3</v>
      </c>
      <c r="B18" s="46">
        <f t="shared" si="5"/>
        <v>2</v>
      </c>
      <c r="C18" s="60" t="s">
        <v>39</v>
      </c>
      <c r="D18" s="55" t="s">
        <v>36</v>
      </c>
      <c r="E18" s="42">
        <v>45894</v>
      </c>
      <c r="F18" s="50">
        <v>45908</v>
      </c>
      <c r="G18" s="56">
        <f>F18-E18</f>
        <v>14</v>
      </c>
      <c r="H18" s="57">
        <v>1</v>
      </c>
      <c r="I18" s="58"/>
      <c r="J18" s="58"/>
      <c r="K18" s="58"/>
      <c r="L18" s="58"/>
      <c r="M18" s="58"/>
      <c r="N18" s="58"/>
      <c r="O18" s="58"/>
      <c r="P18" s="58"/>
      <c r="Q18" s="58"/>
      <c r="R18" s="58"/>
      <c r="S18" s="58"/>
      <c r="T18" s="58"/>
      <c r="U18" s="58"/>
      <c r="V18" s="58"/>
      <c r="W18" s="58"/>
      <c r="X18" s="58"/>
      <c r="Y18" s="58"/>
      <c r="Z18" s="58"/>
      <c r="AA18" s="58"/>
      <c r="AB18" s="58"/>
      <c r="AC18" s="58"/>
      <c r="AD18" s="58"/>
      <c r="AE18" s="58"/>
      <c r="AF18" s="58"/>
      <c r="AG18" s="58"/>
      <c r="AH18" s="58"/>
      <c r="AI18" s="58"/>
      <c r="AJ18" s="58"/>
      <c r="AK18" s="58"/>
      <c r="AL18" s="58"/>
      <c r="AM18" s="58"/>
      <c r="AN18" s="58"/>
      <c r="AO18" s="58"/>
      <c r="AP18" s="58"/>
      <c r="AQ18" s="58"/>
      <c r="AR18" s="58"/>
      <c r="AS18" s="58"/>
      <c r="AT18" s="58"/>
      <c r="AU18" s="58"/>
      <c r="AV18" s="58"/>
      <c r="AW18" s="58"/>
      <c r="AX18" s="58"/>
      <c r="AY18" s="58"/>
      <c r="AZ18" s="58"/>
      <c r="BA18" s="58"/>
      <c r="BB18" s="58"/>
      <c r="BC18" s="58"/>
      <c r="BD18" s="58"/>
      <c r="BE18" s="58"/>
      <c r="BF18" s="58"/>
      <c r="BG18" s="58"/>
      <c r="BH18" s="58"/>
      <c r="BI18" s="58"/>
      <c r="BJ18" s="58"/>
      <c r="BK18" s="58"/>
      <c r="BL18" s="58"/>
    </row>
    <row r="19" spans="1:64" s="59" customFormat="1" ht="14.5" customHeight="1" thickBot="1" x14ac:dyDescent="0.2">
      <c r="A19" s="62" t="str">
        <f t="shared" ref="A19" si="9">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1.3</v>
      </c>
      <c r="B19" s="46">
        <f t="shared" si="5"/>
        <v>1</v>
      </c>
      <c r="C19" s="54" t="s">
        <v>40</v>
      </c>
      <c r="D19" s="55" t="s">
        <v>41</v>
      </c>
      <c r="E19" s="42">
        <v>45894</v>
      </c>
      <c r="F19" s="50">
        <v>45908</v>
      </c>
      <c r="G19" s="56">
        <f>F19-E19</f>
        <v>14</v>
      </c>
      <c r="H19" s="14">
        <f>SUMPRODUCT(G20:G20,H20:H20)/SUM(G20:G20)</f>
        <v>1</v>
      </c>
      <c r="I19" s="58"/>
      <c r="J19" s="58"/>
      <c r="K19" s="58"/>
      <c r="L19" s="58"/>
      <c r="M19" s="58"/>
      <c r="N19" s="58"/>
      <c r="O19" s="58"/>
      <c r="P19" s="58"/>
      <c r="Q19" s="58"/>
      <c r="R19" s="58"/>
      <c r="S19" s="58"/>
      <c r="T19" s="58"/>
      <c r="U19" s="58"/>
      <c r="V19" s="58"/>
      <c r="W19" s="58"/>
      <c r="X19" s="58"/>
      <c r="Y19" s="58"/>
      <c r="Z19" s="58"/>
      <c r="AA19" s="58"/>
      <c r="AB19" s="58"/>
      <c r="AC19" s="58"/>
      <c r="AD19" s="58"/>
      <c r="AE19" s="58"/>
      <c r="AF19" s="58"/>
      <c r="AG19" s="58"/>
      <c r="AH19" s="58"/>
      <c r="AI19" s="58"/>
      <c r="AJ19" s="58"/>
      <c r="AK19" s="58"/>
      <c r="AL19" s="58"/>
      <c r="AM19" s="58"/>
      <c r="AN19" s="58"/>
      <c r="AO19" s="58"/>
      <c r="AP19" s="58"/>
      <c r="AQ19" s="58"/>
      <c r="AR19" s="58"/>
      <c r="AS19" s="58"/>
      <c r="AT19" s="58"/>
      <c r="AU19" s="58"/>
      <c r="AV19" s="58"/>
      <c r="AW19" s="58"/>
      <c r="AX19" s="58"/>
      <c r="AY19" s="58"/>
      <c r="AZ19" s="58"/>
      <c r="BA19" s="58"/>
      <c r="BB19" s="58"/>
      <c r="BC19" s="58"/>
      <c r="BD19" s="58"/>
      <c r="BE19" s="58"/>
      <c r="BF19" s="58"/>
      <c r="BG19" s="58"/>
      <c r="BH19" s="58"/>
      <c r="BI19" s="58"/>
      <c r="BJ19" s="58"/>
      <c r="BK19" s="58"/>
      <c r="BL19" s="58"/>
    </row>
    <row r="20" spans="1:64" s="59" customFormat="1" ht="14.5" customHeight="1" thickBot="1" x14ac:dyDescent="0.2">
      <c r="A20" s="62"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1.3.1</v>
      </c>
      <c r="B20" s="46">
        <f t="shared" si="5"/>
        <v>2</v>
      </c>
      <c r="C20" s="60" t="s">
        <v>42</v>
      </c>
      <c r="D20" s="55" t="s">
        <v>41</v>
      </c>
      <c r="E20" s="42">
        <v>45894</v>
      </c>
      <c r="F20" s="50">
        <v>45908</v>
      </c>
      <c r="G20" s="56">
        <f t="shared" ref="G20" si="10">F20-E20</f>
        <v>14</v>
      </c>
      <c r="H20" s="57">
        <v>1</v>
      </c>
      <c r="I20" s="58"/>
      <c r="J20" s="58"/>
      <c r="K20" s="58"/>
      <c r="L20" s="58"/>
      <c r="M20" s="58"/>
      <c r="N20" s="58"/>
      <c r="O20" s="58"/>
      <c r="P20" s="58"/>
      <c r="Q20" s="58"/>
      <c r="R20" s="58"/>
      <c r="S20" s="58"/>
      <c r="T20" s="58"/>
      <c r="U20" s="58"/>
      <c r="V20" s="58"/>
      <c r="W20" s="58"/>
      <c r="X20" s="58"/>
      <c r="Y20" s="58"/>
      <c r="Z20" s="58"/>
      <c r="AA20" s="58"/>
      <c r="AB20" s="58"/>
      <c r="AC20" s="58"/>
      <c r="AD20" s="58"/>
      <c r="AE20" s="58"/>
      <c r="AF20" s="58"/>
      <c r="AG20" s="58"/>
      <c r="AH20" s="58"/>
      <c r="AI20" s="58"/>
      <c r="AJ20" s="58"/>
      <c r="AK20" s="58"/>
      <c r="AL20" s="58"/>
      <c r="AM20" s="58"/>
      <c r="AN20" s="58"/>
      <c r="AO20" s="58"/>
      <c r="AP20" s="58"/>
      <c r="AQ20" s="58"/>
      <c r="AR20" s="58"/>
      <c r="AS20" s="58"/>
      <c r="AT20" s="58"/>
      <c r="AU20" s="58"/>
      <c r="AV20" s="58"/>
      <c r="AW20" s="58"/>
      <c r="AX20" s="58"/>
      <c r="AY20" s="58"/>
      <c r="AZ20" s="58"/>
      <c r="BA20" s="58"/>
      <c r="BB20" s="58"/>
      <c r="BC20" s="58"/>
      <c r="BD20" s="58"/>
      <c r="BE20" s="58"/>
      <c r="BF20" s="58"/>
      <c r="BG20" s="58"/>
      <c r="BH20" s="58"/>
      <c r="BI20" s="58"/>
      <c r="BJ20" s="58"/>
      <c r="BK20" s="58"/>
      <c r="BL20" s="58"/>
    </row>
    <row r="21" spans="1:64" s="53" customFormat="1" ht="14.5" customHeight="1" x14ac:dyDescent="0.15">
      <c r="A21" s="61" t="str">
        <f>IF(ISERROR(VALUE(SUBSTITUTE(prevWBS,".",""))),"1",IF(ISERROR(FIND("`",SUBSTITUTE(prevWBS,".","`",1))),TEXT(VALUE(prevWBS)+1,"#"),TEXT(VALUE(LEFT(prevWBS,FIND("`",SUBSTITUTE(prevWBS,".","`",1))-1))+1,"#")))</f>
        <v>2</v>
      </c>
      <c r="B21" s="46">
        <f>LEN(A21)-LEN(SUBSTITUTE(A21,".",""))</f>
        <v>0</v>
      </c>
      <c r="C21" s="47" t="s">
        <v>1</v>
      </c>
      <c r="D21" s="48"/>
      <c r="E21" s="49">
        <v>45908</v>
      </c>
      <c r="F21" s="50">
        <v>45922</v>
      </c>
      <c r="G21" s="51">
        <f>F21-E21</f>
        <v>14</v>
      </c>
      <c r="H21" s="15">
        <f>AVERAGEIF(B21:B33,"1",H21:H33)</f>
        <v>0</v>
      </c>
      <c r="I21" s="52"/>
      <c r="J21" s="52"/>
      <c r="K21" s="52"/>
      <c r="L21" s="52"/>
      <c r="M21" s="52"/>
      <c r="N21" s="52"/>
      <c r="O21" s="52"/>
      <c r="P21" s="52"/>
      <c r="Q21" s="52"/>
      <c r="R21" s="52"/>
      <c r="S21" s="52"/>
      <c r="T21" s="52"/>
      <c r="U21" s="52"/>
      <c r="V21" s="52"/>
      <c r="W21" s="52"/>
      <c r="X21" s="52"/>
      <c r="Y21" s="52"/>
      <c r="Z21" s="52"/>
      <c r="AA21" s="52"/>
      <c r="AB21" s="52"/>
      <c r="AC21" s="52"/>
      <c r="AD21" s="52"/>
      <c r="AE21" s="52"/>
      <c r="AF21" s="52"/>
      <c r="AG21" s="52"/>
      <c r="AH21" s="52"/>
      <c r="AI21" s="52"/>
      <c r="AJ21" s="52"/>
      <c r="AK21" s="52"/>
      <c r="AL21" s="52"/>
      <c r="AM21" s="52"/>
      <c r="AN21" s="52"/>
      <c r="AO21" s="52"/>
      <c r="AP21" s="52"/>
      <c r="AQ21" s="52"/>
      <c r="AR21" s="52"/>
      <c r="AS21" s="52"/>
      <c r="AT21" s="52"/>
      <c r="AU21" s="52"/>
      <c r="AV21" s="52"/>
      <c r="AW21" s="52"/>
      <c r="AX21" s="52"/>
      <c r="AY21" s="52"/>
      <c r="AZ21" s="52"/>
      <c r="BA21" s="52"/>
      <c r="BB21" s="52"/>
      <c r="BC21" s="52"/>
      <c r="BD21" s="52"/>
      <c r="BE21" s="52"/>
      <c r="BF21" s="52"/>
      <c r="BG21" s="52"/>
      <c r="BH21" s="52"/>
      <c r="BI21" s="52"/>
      <c r="BJ21" s="52"/>
      <c r="BK21" s="52"/>
      <c r="BL21" s="52"/>
    </row>
    <row r="22" spans="1:64" s="59" customFormat="1" ht="14.5" customHeight="1" x14ac:dyDescent="0.15">
      <c r="A22" s="62" t="str">
        <f t="shared" ref="A22" si="11">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2.1</v>
      </c>
      <c r="B22" s="46">
        <f t="shared" si="5"/>
        <v>1</v>
      </c>
      <c r="C22" s="54" t="s">
        <v>2</v>
      </c>
      <c r="D22" s="55"/>
      <c r="E22" s="49">
        <v>45908</v>
      </c>
      <c r="F22" s="50">
        <v>45922</v>
      </c>
      <c r="G22" s="56">
        <f>F22-E21</f>
        <v>14</v>
      </c>
      <c r="H22" s="14">
        <f>SUMPRODUCT(G23:G25,H23:H25)/SUM(G23:G25)</f>
        <v>0</v>
      </c>
      <c r="I22" s="58"/>
      <c r="J22" s="58"/>
      <c r="K22" s="58"/>
      <c r="L22" s="58"/>
      <c r="M22" s="58"/>
      <c r="N22" s="58"/>
      <c r="O22" s="58"/>
      <c r="P22" s="58"/>
      <c r="Q22" s="58"/>
      <c r="R22" s="58"/>
      <c r="S22" s="58"/>
      <c r="T22" s="58"/>
      <c r="U22" s="58"/>
      <c r="V22" s="58"/>
      <c r="W22" s="58"/>
      <c r="X22" s="58"/>
      <c r="Y22" s="58"/>
      <c r="Z22" s="58"/>
      <c r="AA22" s="58"/>
      <c r="AB22" s="58"/>
      <c r="AC22" s="58"/>
      <c r="AD22" s="58"/>
      <c r="AE22" s="58"/>
      <c r="AF22" s="58"/>
      <c r="AG22" s="58"/>
      <c r="AH22" s="58"/>
      <c r="AI22" s="58"/>
      <c r="AJ22" s="58"/>
      <c r="AK22" s="58"/>
      <c r="AL22" s="58"/>
      <c r="AM22" s="58"/>
      <c r="AN22" s="58"/>
      <c r="AO22" s="58"/>
      <c r="AP22" s="58"/>
      <c r="AQ22" s="58"/>
      <c r="AR22" s="58"/>
      <c r="AS22" s="58"/>
      <c r="AT22" s="58"/>
      <c r="AU22" s="58"/>
      <c r="AV22" s="58"/>
      <c r="AW22" s="58"/>
      <c r="AX22" s="58"/>
      <c r="AY22" s="58"/>
      <c r="AZ22" s="58"/>
      <c r="BA22" s="58"/>
      <c r="BB22" s="58"/>
      <c r="BC22" s="58"/>
      <c r="BD22" s="58"/>
      <c r="BE22" s="58"/>
      <c r="BF22" s="58"/>
      <c r="BG22" s="58"/>
      <c r="BH22" s="58"/>
      <c r="BI22" s="58"/>
      <c r="BJ22" s="58"/>
      <c r="BK22" s="58"/>
      <c r="BL22" s="58"/>
    </row>
    <row r="23" spans="1:64" s="59" customFormat="1" ht="14.5" customHeight="1" x14ac:dyDescent="0.15">
      <c r="A23" s="62"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2.1.1</v>
      </c>
      <c r="B23" s="46">
        <f t="shared" si="5"/>
        <v>2</v>
      </c>
      <c r="C23" s="60" t="s">
        <v>22</v>
      </c>
      <c r="D23" s="55"/>
      <c r="E23" s="49">
        <v>45908</v>
      </c>
      <c r="F23" s="50">
        <v>45922</v>
      </c>
      <c r="G23" s="56">
        <f t="shared" ref="G23:G26" si="12">F23-E23</f>
        <v>14</v>
      </c>
      <c r="H23" s="57">
        <v>0</v>
      </c>
      <c r="I23" s="58"/>
      <c r="J23" s="58"/>
      <c r="K23" s="58"/>
      <c r="L23" s="58"/>
      <c r="M23" s="58"/>
      <c r="N23" s="58"/>
      <c r="O23" s="58"/>
      <c r="P23" s="58"/>
      <c r="Q23" s="58"/>
      <c r="R23" s="58"/>
      <c r="S23" s="58"/>
      <c r="T23" s="58"/>
      <c r="U23" s="58"/>
      <c r="V23" s="58"/>
      <c r="W23" s="58"/>
      <c r="X23" s="58"/>
      <c r="Y23" s="58"/>
      <c r="Z23" s="58"/>
      <c r="AA23" s="58"/>
      <c r="AB23" s="58"/>
      <c r="AC23" s="58"/>
      <c r="AD23" s="58"/>
      <c r="AE23" s="58"/>
      <c r="AF23" s="58"/>
      <c r="AG23" s="58"/>
      <c r="AH23" s="58"/>
      <c r="AI23" s="58"/>
      <c r="AJ23" s="58"/>
      <c r="AK23" s="58"/>
      <c r="AL23" s="58"/>
      <c r="AM23" s="58"/>
      <c r="AN23" s="58"/>
      <c r="AO23" s="58"/>
      <c r="AP23" s="58"/>
      <c r="AQ23" s="58"/>
      <c r="AR23" s="58"/>
      <c r="AS23" s="58"/>
      <c r="AT23" s="58"/>
      <c r="AU23" s="58"/>
      <c r="AV23" s="58"/>
      <c r="AW23" s="58"/>
      <c r="AX23" s="58"/>
      <c r="AY23" s="58"/>
      <c r="AZ23" s="58"/>
      <c r="BA23" s="58"/>
      <c r="BB23" s="58"/>
      <c r="BC23" s="58"/>
      <c r="BD23" s="58"/>
      <c r="BE23" s="58"/>
      <c r="BF23" s="58"/>
      <c r="BG23" s="58"/>
      <c r="BH23" s="58"/>
      <c r="BI23" s="58"/>
      <c r="BJ23" s="58"/>
      <c r="BK23" s="58"/>
      <c r="BL23" s="58"/>
    </row>
    <row r="24" spans="1:64" s="59" customFormat="1" ht="14.5" customHeight="1" x14ac:dyDescent="0.15">
      <c r="A24" s="62"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2.1.2</v>
      </c>
      <c r="B24" s="46">
        <f t="shared" si="5"/>
        <v>2</v>
      </c>
      <c r="C24" s="60" t="s">
        <v>22</v>
      </c>
      <c r="D24" s="55"/>
      <c r="E24" s="49">
        <v>45908</v>
      </c>
      <c r="F24" s="50">
        <v>45922</v>
      </c>
      <c r="G24" s="56">
        <f t="shared" si="12"/>
        <v>14</v>
      </c>
      <c r="H24" s="57">
        <v>0</v>
      </c>
      <c r="I24" s="58"/>
      <c r="J24" s="58"/>
      <c r="K24" s="58"/>
      <c r="L24" s="58"/>
      <c r="M24" s="58"/>
      <c r="N24" s="58"/>
      <c r="O24" s="58"/>
      <c r="P24" s="58"/>
      <c r="Q24" s="58"/>
      <c r="R24" s="58"/>
      <c r="S24" s="58"/>
      <c r="T24" s="58"/>
      <c r="U24" s="58"/>
      <c r="V24" s="58"/>
      <c r="W24" s="58"/>
      <c r="X24" s="58"/>
      <c r="Y24" s="58"/>
      <c r="Z24" s="58"/>
      <c r="AA24" s="58"/>
      <c r="AB24" s="58"/>
      <c r="AC24" s="58"/>
      <c r="AD24" s="58"/>
      <c r="AE24" s="58"/>
      <c r="AF24" s="58"/>
      <c r="AG24" s="58"/>
      <c r="AH24" s="58"/>
      <c r="AI24" s="58"/>
      <c r="AJ24" s="58"/>
      <c r="AK24" s="58"/>
      <c r="AL24" s="58"/>
      <c r="AM24" s="58"/>
      <c r="AN24" s="58"/>
      <c r="AO24" s="58"/>
      <c r="AP24" s="58"/>
      <c r="AQ24" s="58"/>
      <c r="AR24" s="58"/>
      <c r="AS24" s="58"/>
      <c r="AT24" s="58"/>
      <c r="AU24" s="58"/>
      <c r="AV24" s="58"/>
      <c r="AW24" s="58"/>
      <c r="AX24" s="58"/>
      <c r="AY24" s="58"/>
      <c r="AZ24" s="58"/>
      <c r="BA24" s="58"/>
      <c r="BB24" s="58"/>
      <c r="BC24" s="58"/>
      <c r="BD24" s="58"/>
      <c r="BE24" s="58"/>
      <c r="BF24" s="58"/>
      <c r="BG24" s="58"/>
      <c r="BH24" s="58"/>
      <c r="BI24" s="58"/>
      <c r="BJ24" s="58"/>
      <c r="BK24" s="58"/>
      <c r="BL24" s="58"/>
    </row>
    <row r="25" spans="1:64" s="59" customFormat="1" ht="14.5" customHeight="1" x14ac:dyDescent="0.15">
      <c r="A25" s="62"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2.1.3</v>
      </c>
      <c r="B25" s="46">
        <f t="shared" si="5"/>
        <v>2</v>
      </c>
      <c r="C25" s="60" t="s">
        <v>22</v>
      </c>
      <c r="D25" s="55"/>
      <c r="E25" s="49">
        <v>45908</v>
      </c>
      <c r="F25" s="50">
        <v>45922</v>
      </c>
      <c r="G25" s="56">
        <f t="shared" si="12"/>
        <v>14</v>
      </c>
      <c r="H25" s="57">
        <v>0</v>
      </c>
      <c r="I25" s="58"/>
      <c r="J25" s="58"/>
      <c r="K25" s="58"/>
      <c r="L25" s="58"/>
      <c r="M25" s="58"/>
      <c r="N25" s="58"/>
      <c r="O25" s="58"/>
      <c r="P25" s="58"/>
      <c r="Q25" s="58"/>
      <c r="R25" s="58"/>
      <c r="S25" s="58"/>
      <c r="T25" s="58"/>
      <c r="U25" s="58"/>
      <c r="V25" s="58"/>
      <c r="W25" s="58"/>
      <c r="X25" s="58"/>
      <c r="Y25" s="58"/>
      <c r="Z25" s="58"/>
      <c r="AA25" s="58"/>
      <c r="AB25" s="58"/>
      <c r="AC25" s="58"/>
      <c r="AD25" s="58"/>
      <c r="AE25" s="58"/>
      <c r="AF25" s="58"/>
      <c r="AG25" s="58"/>
      <c r="AH25" s="58"/>
      <c r="AI25" s="58"/>
      <c r="AJ25" s="58"/>
      <c r="AK25" s="58"/>
      <c r="AL25" s="58"/>
      <c r="AM25" s="58"/>
      <c r="AN25" s="58"/>
      <c r="AO25" s="58"/>
      <c r="AP25" s="58"/>
      <c r="AQ25" s="58"/>
      <c r="AR25" s="58"/>
      <c r="AS25" s="58"/>
      <c r="AT25" s="58"/>
      <c r="AU25" s="58"/>
      <c r="AV25" s="58"/>
      <c r="AW25" s="58"/>
      <c r="AX25" s="58"/>
      <c r="AY25" s="58"/>
      <c r="AZ25" s="58"/>
      <c r="BA25" s="58"/>
      <c r="BB25" s="58"/>
      <c r="BC25" s="58"/>
      <c r="BD25" s="58"/>
      <c r="BE25" s="58"/>
      <c r="BF25" s="58"/>
      <c r="BG25" s="58"/>
      <c r="BH25" s="58"/>
      <c r="BI25" s="58"/>
      <c r="BJ25" s="58"/>
      <c r="BK25" s="58"/>
      <c r="BL25" s="58"/>
    </row>
    <row r="26" spans="1:64" s="59" customFormat="1" ht="14.5" customHeight="1" x14ac:dyDescent="0.15">
      <c r="A26" s="62" t="str">
        <f t="shared" ref="A26" si="13">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2.2</v>
      </c>
      <c r="B26" s="46">
        <f t="shared" si="5"/>
        <v>1</v>
      </c>
      <c r="C26" s="54" t="s">
        <v>2</v>
      </c>
      <c r="D26" s="55"/>
      <c r="E26" s="49">
        <v>45908</v>
      </c>
      <c r="F26" s="50">
        <v>45922</v>
      </c>
      <c r="G26" s="56">
        <f t="shared" si="12"/>
        <v>14</v>
      </c>
      <c r="H26" s="14">
        <f>SUMPRODUCT(G27:G29,H27:H29)/SUM(G27:G29)</f>
        <v>0</v>
      </c>
      <c r="I26" s="58"/>
      <c r="J26" s="58"/>
      <c r="K26" s="58"/>
      <c r="L26" s="58"/>
      <c r="M26" s="58"/>
      <c r="N26" s="58"/>
      <c r="O26" s="58"/>
      <c r="P26" s="58"/>
      <c r="Q26" s="58"/>
      <c r="R26" s="58"/>
      <c r="S26" s="58"/>
      <c r="T26" s="58"/>
      <c r="U26" s="58"/>
      <c r="V26" s="58"/>
      <c r="W26" s="58"/>
      <c r="X26" s="58"/>
      <c r="Y26" s="58"/>
      <c r="Z26" s="58"/>
      <c r="AA26" s="58"/>
      <c r="AB26" s="58"/>
      <c r="AC26" s="58"/>
      <c r="AD26" s="58"/>
      <c r="AE26" s="58"/>
      <c r="AF26" s="58"/>
      <c r="AG26" s="58"/>
      <c r="AH26" s="58"/>
      <c r="AI26" s="58"/>
      <c r="AJ26" s="58"/>
      <c r="AK26" s="58"/>
      <c r="AL26" s="58"/>
      <c r="AM26" s="58"/>
      <c r="AN26" s="58"/>
      <c r="AO26" s="58"/>
      <c r="AP26" s="58"/>
      <c r="AQ26" s="58"/>
      <c r="AR26" s="58"/>
      <c r="AS26" s="58"/>
      <c r="AT26" s="58"/>
      <c r="AU26" s="58"/>
      <c r="AV26" s="58"/>
      <c r="AW26" s="58"/>
      <c r="AX26" s="58"/>
      <c r="AY26" s="58"/>
      <c r="AZ26" s="58"/>
      <c r="BA26" s="58"/>
      <c r="BB26" s="58"/>
      <c r="BC26" s="58"/>
      <c r="BD26" s="58"/>
      <c r="BE26" s="58"/>
      <c r="BF26" s="58"/>
      <c r="BG26" s="58"/>
      <c r="BH26" s="58"/>
      <c r="BI26" s="58"/>
      <c r="BJ26" s="58"/>
      <c r="BK26" s="58"/>
      <c r="BL26" s="58"/>
    </row>
    <row r="27" spans="1:64" s="59" customFormat="1" ht="14.5" customHeight="1" x14ac:dyDescent="0.15">
      <c r="A27" s="62"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2.2.1</v>
      </c>
      <c r="B27" s="46">
        <f t="shared" si="5"/>
        <v>2</v>
      </c>
      <c r="C27" s="60" t="s">
        <v>22</v>
      </c>
      <c r="D27" s="55"/>
      <c r="E27" s="49">
        <v>45908</v>
      </c>
      <c r="F27" s="50">
        <v>45922</v>
      </c>
      <c r="G27" s="56">
        <f t="shared" ref="G27:G28" si="14">F27-E27</f>
        <v>14</v>
      </c>
      <c r="H27" s="57">
        <v>0</v>
      </c>
      <c r="I27" s="58"/>
      <c r="J27" s="58"/>
      <c r="K27" s="58"/>
      <c r="L27" s="58"/>
      <c r="M27" s="58"/>
      <c r="N27" s="58"/>
      <c r="O27" s="58"/>
      <c r="P27" s="58"/>
      <c r="Q27" s="58"/>
      <c r="R27" s="58"/>
      <c r="S27" s="58"/>
      <c r="T27" s="58"/>
      <c r="U27" s="58"/>
      <c r="V27" s="58"/>
      <c r="W27" s="58"/>
      <c r="X27" s="58"/>
      <c r="Y27" s="58"/>
      <c r="Z27" s="58"/>
      <c r="AA27" s="58"/>
      <c r="AB27" s="58"/>
      <c r="AC27" s="58"/>
      <c r="AD27" s="58"/>
      <c r="AE27" s="58"/>
      <c r="AF27" s="58"/>
      <c r="AG27" s="58"/>
      <c r="AH27" s="58"/>
      <c r="AI27" s="58"/>
      <c r="AJ27" s="58"/>
      <c r="AK27" s="58"/>
      <c r="AL27" s="58"/>
      <c r="AM27" s="58"/>
      <c r="AN27" s="58"/>
      <c r="AO27" s="58"/>
      <c r="AP27" s="58"/>
      <c r="AQ27" s="58"/>
      <c r="AR27" s="58"/>
      <c r="AS27" s="58"/>
      <c r="AT27" s="58"/>
      <c r="AU27" s="58"/>
      <c r="AV27" s="58"/>
      <c r="AW27" s="58"/>
      <c r="AX27" s="58"/>
      <c r="AY27" s="58"/>
      <c r="AZ27" s="58"/>
      <c r="BA27" s="58"/>
      <c r="BB27" s="58"/>
      <c r="BC27" s="58"/>
      <c r="BD27" s="58"/>
      <c r="BE27" s="58"/>
      <c r="BF27" s="58"/>
      <c r="BG27" s="58"/>
      <c r="BH27" s="58"/>
      <c r="BI27" s="58"/>
      <c r="BJ27" s="58"/>
      <c r="BK27" s="58"/>
      <c r="BL27" s="58"/>
    </row>
    <row r="28" spans="1:64" s="59" customFormat="1" ht="14.5" customHeight="1" x14ac:dyDescent="0.15">
      <c r="A28" s="62"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2.2.2</v>
      </c>
      <c r="B28" s="46">
        <f t="shared" si="5"/>
        <v>2</v>
      </c>
      <c r="C28" s="60" t="s">
        <v>22</v>
      </c>
      <c r="D28" s="55"/>
      <c r="E28" s="49">
        <v>45908</v>
      </c>
      <c r="F28" s="50">
        <v>45922</v>
      </c>
      <c r="G28" s="56">
        <f t="shared" si="14"/>
        <v>14</v>
      </c>
      <c r="H28" s="57">
        <v>0</v>
      </c>
      <c r="I28" s="58"/>
      <c r="J28" s="58"/>
      <c r="K28" s="58"/>
      <c r="L28" s="58"/>
      <c r="M28" s="58"/>
      <c r="N28" s="58"/>
      <c r="O28" s="58"/>
      <c r="P28" s="58"/>
      <c r="Q28" s="58"/>
      <c r="R28" s="58"/>
      <c r="S28" s="58"/>
      <c r="T28" s="58"/>
      <c r="U28" s="58"/>
      <c r="V28" s="58"/>
      <c r="W28" s="58"/>
      <c r="X28" s="58"/>
      <c r="Y28" s="58"/>
      <c r="Z28" s="58"/>
      <c r="AA28" s="58"/>
      <c r="AB28" s="58"/>
      <c r="AC28" s="58"/>
      <c r="AD28" s="58"/>
      <c r="AE28" s="58"/>
      <c r="AF28" s="58"/>
      <c r="AG28" s="58"/>
      <c r="AH28" s="58"/>
      <c r="AI28" s="58"/>
      <c r="AJ28" s="58"/>
      <c r="AK28" s="58"/>
      <c r="AL28" s="58"/>
      <c r="AM28" s="58"/>
      <c r="AN28" s="58"/>
      <c r="AO28" s="58"/>
      <c r="AP28" s="58"/>
      <c r="AQ28" s="58"/>
      <c r="AR28" s="58"/>
      <c r="AS28" s="58"/>
      <c r="AT28" s="58"/>
      <c r="AU28" s="58"/>
      <c r="AV28" s="58"/>
      <c r="AW28" s="58"/>
      <c r="AX28" s="58"/>
      <c r="AY28" s="58"/>
      <c r="AZ28" s="58"/>
      <c r="BA28" s="58"/>
      <c r="BB28" s="58"/>
      <c r="BC28" s="58"/>
      <c r="BD28" s="58"/>
      <c r="BE28" s="58"/>
      <c r="BF28" s="58"/>
      <c r="BG28" s="58"/>
      <c r="BH28" s="58"/>
      <c r="BI28" s="58"/>
      <c r="BJ28" s="58"/>
      <c r="BK28" s="58"/>
      <c r="BL28" s="58"/>
    </row>
    <row r="29" spans="1:64" s="59" customFormat="1" ht="14.5" customHeight="1" x14ac:dyDescent="0.15">
      <c r="A29" s="62"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2.2.3</v>
      </c>
      <c r="B29" s="46">
        <f t="shared" si="5"/>
        <v>2</v>
      </c>
      <c r="C29" s="60" t="s">
        <v>22</v>
      </c>
      <c r="D29" s="55"/>
      <c r="E29" s="49">
        <v>45908</v>
      </c>
      <c r="F29" s="50">
        <v>45922</v>
      </c>
      <c r="G29" s="56">
        <f>F29-E29</f>
        <v>14</v>
      </c>
      <c r="H29" s="57">
        <v>0</v>
      </c>
      <c r="I29" s="58"/>
      <c r="J29" s="58"/>
      <c r="K29" s="58"/>
      <c r="L29" s="58"/>
      <c r="M29" s="58"/>
      <c r="N29" s="58"/>
      <c r="O29" s="58"/>
      <c r="P29" s="58"/>
      <c r="Q29" s="58"/>
      <c r="R29" s="58"/>
      <c r="S29" s="58"/>
      <c r="T29" s="58"/>
      <c r="U29" s="58"/>
      <c r="V29" s="58"/>
      <c r="W29" s="58"/>
      <c r="X29" s="58"/>
      <c r="Y29" s="58"/>
      <c r="Z29" s="58"/>
      <c r="AA29" s="58"/>
      <c r="AB29" s="58"/>
      <c r="AC29" s="58"/>
      <c r="AD29" s="58"/>
      <c r="AE29" s="58"/>
      <c r="AF29" s="58"/>
      <c r="AG29" s="58"/>
      <c r="AH29" s="58"/>
      <c r="AI29" s="58"/>
      <c r="AJ29" s="58"/>
      <c r="AK29" s="58"/>
      <c r="AL29" s="58"/>
      <c r="AM29" s="58"/>
      <c r="AN29" s="58"/>
      <c r="AO29" s="58"/>
      <c r="AP29" s="58"/>
      <c r="AQ29" s="58"/>
      <c r="AR29" s="58"/>
      <c r="AS29" s="58"/>
      <c r="AT29" s="58"/>
      <c r="AU29" s="58"/>
      <c r="AV29" s="58"/>
      <c r="AW29" s="58"/>
      <c r="AX29" s="58"/>
      <c r="AY29" s="58"/>
      <c r="AZ29" s="58"/>
      <c r="BA29" s="58"/>
      <c r="BB29" s="58"/>
      <c r="BC29" s="58"/>
      <c r="BD29" s="58"/>
      <c r="BE29" s="58"/>
      <c r="BF29" s="58"/>
      <c r="BG29" s="58"/>
      <c r="BH29" s="58"/>
      <c r="BI29" s="58"/>
      <c r="BJ29" s="58"/>
      <c r="BK29" s="58"/>
      <c r="BL29" s="58"/>
    </row>
    <row r="30" spans="1:64" s="59" customFormat="1" ht="14.5" customHeight="1" x14ac:dyDescent="0.15">
      <c r="A30" s="62" t="str">
        <f t="shared" ref="A30" si="15">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2.3</v>
      </c>
      <c r="B30" s="46">
        <f t="shared" si="5"/>
        <v>1</v>
      </c>
      <c r="C30" s="54" t="s">
        <v>2</v>
      </c>
      <c r="D30" s="55"/>
      <c r="E30" s="49">
        <v>45908</v>
      </c>
      <c r="F30" s="50">
        <v>45922</v>
      </c>
      <c r="G30" s="56">
        <f>F30-E30</f>
        <v>14</v>
      </c>
      <c r="H30" s="14">
        <f>SUMPRODUCT(G31:G33,H31:H33)/SUM(G31:G33)</f>
        <v>0</v>
      </c>
      <c r="I30" s="58"/>
      <c r="J30" s="58"/>
      <c r="K30" s="58"/>
      <c r="L30" s="58"/>
      <c r="M30" s="58"/>
      <c r="N30" s="58"/>
      <c r="O30" s="58"/>
      <c r="P30" s="58"/>
      <c r="Q30" s="58"/>
      <c r="R30" s="58"/>
      <c r="S30" s="58"/>
      <c r="T30" s="58"/>
      <c r="U30" s="58"/>
      <c r="V30" s="58"/>
      <c r="W30" s="58"/>
      <c r="X30" s="58"/>
      <c r="Y30" s="58"/>
      <c r="Z30" s="58"/>
      <c r="AA30" s="58"/>
      <c r="AB30" s="58"/>
      <c r="AC30" s="58"/>
      <c r="AD30" s="58"/>
      <c r="AE30" s="58"/>
      <c r="AF30" s="58"/>
      <c r="AG30" s="58"/>
      <c r="AH30" s="58"/>
      <c r="AI30" s="58"/>
      <c r="AJ30" s="58"/>
      <c r="AK30" s="58"/>
      <c r="AL30" s="58"/>
      <c r="AM30" s="58"/>
      <c r="AN30" s="58"/>
      <c r="AO30" s="58"/>
      <c r="AP30" s="58"/>
      <c r="AQ30" s="58"/>
      <c r="AR30" s="58"/>
      <c r="AS30" s="58"/>
      <c r="AT30" s="58"/>
      <c r="AU30" s="58"/>
      <c r="AV30" s="58"/>
      <c r="AW30" s="58"/>
      <c r="AX30" s="58"/>
      <c r="AY30" s="58"/>
      <c r="AZ30" s="58"/>
      <c r="BA30" s="58"/>
      <c r="BB30" s="58"/>
      <c r="BC30" s="58"/>
      <c r="BD30" s="58"/>
      <c r="BE30" s="58"/>
      <c r="BF30" s="58"/>
      <c r="BG30" s="58"/>
      <c r="BH30" s="58"/>
      <c r="BI30" s="58"/>
      <c r="BJ30" s="58"/>
      <c r="BK30" s="58"/>
      <c r="BL30" s="58"/>
    </row>
    <row r="31" spans="1:64" s="59" customFormat="1" ht="14.5" customHeight="1" x14ac:dyDescent="0.15">
      <c r="A31" s="62"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2.3.1</v>
      </c>
      <c r="B31" s="46">
        <f t="shared" si="5"/>
        <v>2</v>
      </c>
      <c r="C31" s="60" t="s">
        <v>22</v>
      </c>
      <c r="D31" s="55"/>
      <c r="E31" s="49">
        <v>45908</v>
      </c>
      <c r="F31" s="50">
        <v>45922</v>
      </c>
      <c r="G31" s="56">
        <f t="shared" ref="G31:G32" si="16">F31-E31</f>
        <v>14</v>
      </c>
      <c r="H31" s="57">
        <v>0</v>
      </c>
      <c r="I31" s="58"/>
      <c r="J31" s="58"/>
      <c r="K31" s="58"/>
      <c r="L31" s="58"/>
      <c r="M31" s="58"/>
      <c r="N31" s="58"/>
      <c r="O31" s="58"/>
      <c r="P31" s="58"/>
      <c r="Q31" s="58"/>
      <c r="R31" s="58"/>
      <c r="S31" s="58"/>
      <c r="T31" s="58"/>
      <c r="U31" s="58"/>
      <c r="V31" s="58"/>
      <c r="W31" s="58"/>
      <c r="X31" s="58"/>
      <c r="Y31" s="58"/>
      <c r="Z31" s="58"/>
      <c r="AA31" s="58"/>
      <c r="AB31" s="58"/>
      <c r="AC31" s="58"/>
      <c r="AD31" s="58"/>
      <c r="AE31" s="58"/>
      <c r="AF31" s="58"/>
      <c r="AG31" s="58"/>
      <c r="AH31" s="58"/>
      <c r="AI31" s="58"/>
      <c r="AJ31" s="58"/>
      <c r="AK31" s="58"/>
      <c r="AL31" s="58"/>
      <c r="AM31" s="58"/>
      <c r="AN31" s="58"/>
      <c r="AO31" s="58"/>
      <c r="AP31" s="58"/>
      <c r="AQ31" s="58"/>
      <c r="AR31" s="58"/>
      <c r="AS31" s="58"/>
      <c r="AT31" s="58"/>
      <c r="AU31" s="58"/>
      <c r="AV31" s="58"/>
      <c r="AW31" s="58"/>
      <c r="AX31" s="58"/>
      <c r="AY31" s="58"/>
      <c r="AZ31" s="58"/>
      <c r="BA31" s="58"/>
      <c r="BB31" s="58"/>
      <c r="BC31" s="58"/>
      <c r="BD31" s="58"/>
      <c r="BE31" s="58"/>
      <c r="BF31" s="58"/>
      <c r="BG31" s="58"/>
      <c r="BH31" s="58"/>
      <c r="BI31" s="58"/>
      <c r="BJ31" s="58"/>
      <c r="BK31" s="58"/>
      <c r="BL31" s="58"/>
    </row>
    <row r="32" spans="1:64" s="59" customFormat="1" ht="14.5" customHeight="1" x14ac:dyDescent="0.15">
      <c r="A32" s="62"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2.3.2</v>
      </c>
      <c r="B32" s="46">
        <f t="shared" si="5"/>
        <v>2</v>
      </c>
      <c r="C32" s="60" t="s">
        <v>22</v>
      </c>
      <c r="D32" s="55"/>
      <c r="E32" s="49">
        <v>45908</v>
      </c>
      <c r="F32" s="50">
        <v>45922</v>
      </c>
      <c r="G32" s="56">
        <f t="shared" si="16"/>
        <v>14</v>
      </c>
      <c r="H32" s="57">
        <v>0</v>
      </c>
      <c r="I32" s="58"/>
      <c r="J32" s="58"/>
      <c r="K32" s="58"/>
      <c r="L32" s="58"/>
      <c r="M32" s="58"/>
      <c r="N32" s="58"/>
      <c r="O32" s="58"/>
      <c r="P32" s="58"/>
      <c r="Q32" s="58"/>
      <c r="R32" s="58"/>
      <c r="S32" s="58"/>
      <c r="T32" s="58"/>
      <c r="U32" s="58"/>
      <c r="V32" s="58"/>
      <c r="W32" s="58"/>
      <c r="X32" s="58"/>
      <c r="Y32" s="58"/>
      <c r="Z32" s="58"/>
      <c r="AA32" s="58"/>
      <c r="AB32" s="58"/>
      <c r="AC32" s="58"/>
      <c r="AD32" s="58"/>
      <c r="AE32" s="58"/>
      <c r="AF32" s="58"/>
      <c r="AG32" s="58"/>
      <c r="AH32" s="58"/>
      <c r="AI32" s="58"/>
      <c r="AJ32" s="58"/>
      <c r="AK32" s="58"/>
      <c r="AL32" s="58"/>
      <c r="AM32" s="58"/>
      <c r="AN32" s="58"/>
      <c r="AO32" s="58"/>
      <c r="AP32" s="58"/>
      <c r="AQ32" s="58"/>
      <c r="AR32" s="58"/>
      <c r="AS32" s="58"/>
      <c r="AT32" s="58"/>
      <c r="AU32" s="58"/>
      <c r="AV32" s="58"/>
      <c r="AW32" s="58"/>
      <c r="AX32" s="58"/>
      <c r="AY32" s="58"/>
      <c r="AZ32" s="58"/>
      <c r="BA32" s="58"/>
      <c r="BB32" s="58"/>
      <c r="BC32" s="58"/>
      <c r="BD32" s="58"/>
      <c r="BE32" s="58"/>
      <c r="BF32" s="58"/>
      <c r="BG32" s="58"/>
      <c r="BH32" s="58"/>
      <c r="BI32" s="58"/>
      <c r="BJ32" s="58"/>
      <c r="BK32" s="58"/>
      <c r="BL32" s="58"/>
    </row>
    <row r="33" spans="1:64" s="59" customFormat="1" ht="14.5" customHeight="1" x14ac:dyDescent="0.15">
      <c r="A33" s="62"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2.3.3</v>
      </c>
      <c r="B33" s="46">
        <f t="shared" si="5"/>
        <v>2</v>
      </c>
      <c r="C33" s="60" t="s">
        <v>22</v>
      </c>
      <c r="D33" s="55"/>
      <c r="E33" s="49">
        <v>45908</v>
      </c>
      <c r="F33" s="50">
        <v>45922</v>
      </c>
      <c r="G33" s="56">
        <f t="shared" ref="G33" si="17">F33-E33</f>
        <v>14</v>
      </c>
      <c r="H33" s="57">
        <v>0</v>
      </c>
      <c r="I33" s="58"/>
      <c r="J33" s="58"/>
      <c r="K33" s="58"/>
      <c r="L33" s="58"/>
      <c r="M33" s="58"/>
      <c r="N33" s="58"/>
      <c r="O33" s="58"/>
      <c r="P33" s="58"/>
      <c r="Q33" s="58"/>
      <c r="R33" s="58"/>
      <c r="S33" s="58"/>
      <c r="T33" s="58"/>
      <c r="U33" s="58"/>
      <c r="V33" s="58"/>
      <c r="W33" s="58"/>
      <c r="X33" s="58"/>
      <c r="Y33" s="58"/>
      <c r="Z33" s="58"/>
      <c r="AA33" s="58"/>
      <c r="AB33" s="58"/>
      <c r="AC33" s="58"/>
      <c r="AD33" s="58"/>
      <c r="AE33" s="58"/>
      <c r="AF33" s="58"/>
      <c r="AG33" s="58"/>
      <c r="AH33" s="58"/>
      <c r="AI33" s="58"/>
      <c r="AJ33" s="58"/>
      <c r="AK33" s="58"/>
      <c r="AL33" s="58"/>
      <c r="AM33" s="58"/>
      <c r="AN33" s="58"/>
      <c r="AO33" s="58"/>
      <c r="AP33" s="58"/>
      <c r="AQ33" s="58"/>
      <c r="AR33" s="58"/>
      <c r="AS33" s="58"/>
      <c r="AT33" s="58"/>
      <c r="AU33" s="58"/>
      <c r="AV33" s="58"/>
      <c r="AW33" s="58"/>
      <c r="AX33" s="58"/>
      <c r="AY33" s="58"/>
      <c r="AZ33" s="58"/>
      <c r="BA33" s="58"/>
      <c r="BB33" s="58"/>
      <c r="BC33" s="58"/>
      <c r="BD33" s="58"/>
      <c r="BE33" s="58"/>
      <c r="BF33" s="58"/>
      <c r="BG33" s="58"/>
      <c r="BH33" s="58"/>
      <c r="BI33" s="58"/>
      <c r="BJ33" s="58"/>
      <c r="BK33" s="58"/>
      <c r="BL33" s="58"/>
    </row>
    <row r="34" spans="1:64" s="53" customFormat="1" ht="14.5" customHeight="1" x14ac:dyDescent="0.15">
      <c r="A34" s="61" t="str">
        <f>IF(ISERROR(VALUE(SUBSTITUTE(prevWBS,".",""))),"1",IF(ISERROR(FIND("`",SUBSTITUTE(prevWBS,".","`",1))),TEXT(VALUE(prevWBS)+1,"#"),TEXT(VALUE(LEFT(prevWBS,FIND("`",SUBSTITUTE(prevWBS,".","`",1))-1))+1,"#")))</f>
        <v>3</v>
      </c>
      <c r="B34" s="46">
        <f>LEN(A34)-LEN(SUBSTITUTE(A34,".",""))</f>
        <v>0</v>
      </c>
      <c r="C34" s="47" t="s">
        <v>1</v>
      </c>
      <c r="D34" s="48"/>
      <c r="E34" s="50">
        <v>45922</v>
      </c>
      <c r="F34" s="50">
        <v>45936</v>
      </c>
      <c r="G34" s="51">
        <f>F34-E34</f>
        <v>14</v>
      </c>
      <c r="H34" s="15">
        <f>AVERAGEIF(B34:B46,"1",H34:H46)</f>
        <v>0</v>
      </c>
      <c r="I34" s="52"/>
      <c r="J34" s="52"/>
      <c r="K34" s="52"/>
      <c r="L34" s="52"/>
      <c r="M34" s="52"/>
      <c r="N34" s="52"/>
      <c r="O34" s="52"/>
      <c r="P34" s="52"/>
      <c r="Q34" s="52"/>
      <c r="R34" s="52"/>
      <c r="S34" s="52"/>
      <c r="T34" s="52"/>
      <c r="U34" s="52"/>
      <c r="V34" s="52"/>
      <c r="W34" s="52"/>
      <c r="X34" s="52"/>
      <c r="Y34" s="52"/>
      <c r="Z34" s="52"/>
      <c r="AA34" s="52"/>
      <c r="AB34" s="52"/>
      <c r="AC34" s="52"/>
      <c r="AD34" s="52"/>
      <c r="AE34" s="52"/>
      <c r="AF34" s="52"/>
      <c r="AG34" s="52"/>
      <c r="AH34" s="52"/>
      <c r="AI34" s="52"/>
      <c r="AJ34" s="52"/>
      <c r="AK34" s="52"/>
      <c r="AL34" s="52"/>
      <c r="AM34" s="52"/>
      <c r="AN34" s="52"/>
      <c r="AO34" s="52"/>
      <c r="AP34" s="52"/>
      <c r="AQ34" s="52"/>
      <c r="AR34" s="52"/>
      <c r="AS34" s="52"/>
      <c r="AT34" s="52"/>
      <c r="AU34" s="52"/>
      <c r="AV34" s="52"/>
      <c r="AW34" s="52"/>
      <c r="AX34" s="52"/>
      <c r="AY34" s="52"/>
      <c r="AZ34" s="52"/>
      <c r="BA34" s="52"/>
      <c r="BB34" s="52"/>
      <c r="BC34" s="52"/>
      <c r="BD34" s="52"/>
      <c r="BE34" s="52"/>
      <c r="BF34" s="52"/>
      <c r="BG34" s="52"/>
      <c r="BH34" s="52"/>
      <c r="BI34" s="52"/>
      <c r="BJ34" s="52"/>
      <c r="BK34" s="52"/>
      <c r="BL34" s="52"/>
    </row>
    <row r="35" spans="1:64" s="59" customFormat="1" ht="14.5" customHeight="1" x14ac:dyDescent="0.15">
      <c r="A35" s="62" t="str">
        <f t="shared" ref="A35" si="18">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3.1</v>
      </c>
      <c r="B35" s="46">
        <f t="shared" si="5"/>
        <v>1</v>
      </c>
      <c r="C35" s="54" t="s">
        <v>2</v>
      </c>
      <c r="D35" s="55"/>
      <c r="E35" s="50">
        <v>45922</v>
      </c>
      <c r="F35" s="50">
        <v>45936</v>
      </c>
      <c r="G35" s="56">
        <f>F35-E34</f>
        <v>14</v>
      </c>
      <c r="H35" s="14">
        <f>SUMPRODUCT(G36:G38,H36:H38)/SUM(G36:G38)</f>
        <v>0</v>
      </c>
      <c r="I35" s="58"/>
      <c r="J35" s="58"/>
      <c r="K35" s="58"/>
      <c r="L35" s="58"/>
      <c r="M35" s="58"/>
      <c r="N35" s="58"/>
      <c r="O35" s="58"/>
      <c r="P35" s="58"/>
      <c r="Q35" s="58"/>
      <c r="R35" s="58"/>
      <c r="S35" s="58"/>
      <c r="T35" s="58"/>
      <c r="U35" s="58"/>
      <c r="V35" s="58"/>
      <c r="W35" s="58"/>
      <c r="X35" s="58"/>
      <c r="Y35" s="58"/>
      <c r="Z35" s="58"/>
      <c r="AA35" s="58"/>
      <c r="AB35" s="58"/>
      <c r="AC35" s="58"/>
      <c r="AD35" s="58"/>
      <c r="AE35" s="58"/>
      <c r="AF35" s="58"/>
      <c r="AG35" s="58"/>
      <c r="AH35" s="58"/>
      <c r="AI35" s="58"/>
      <c r="AJ35" s="58"/>
      <c r="AK35" s="58"/>
      <c r="AL35" s="58"/>
      <c r="AM35" s="58"/>
      <c r="AN35" s="58"/>
      <c r="AO35" s="58"/>
      <c r="AP35" s="58"/>
      <c r="AQ35" s="58"/>
      <c r="AR35" s="58"/>
      <c r="AS35" s="58"/>
      <c r="AT35" s="58"/>
      <c r="AU35" s="58"/>
      <c r="AV35" s="58"/>
      <c r="AW35" s="58"/>
      <c r="AX35" s="58"/>
      <c r="AY35" s="58"/>
      <c r="AZ35" s="58"/>
      <c r="BA35" s="58"/>
      <c r="BB35" s="58"/>
      <c r="BC35" s="58"/>
      <c r="BD35" s="58"/>
      <c r="BE35" s="58"/>
      <c r="BF35" s="58"/>
      <c r="BG35" s="58"/>
      <c r="BH35" s="58"/>
      <c r="BI35" s="58"/>
      <c r="BJ35" s="58"/>
      <c r="BK35" s="58"/>
      <c r="BL35" s="58"/>
    </row>
    <row r="36" spans="1:64" s="59" customFormat="1" ht="14.5" customHeight="1" x14ac:dyDescent="0.15">
      <c r="A36" s="62"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3.1.1</v>
      </c>
      <c r="B36" s="46">
        <f t="shared" si="5"/>
        <v>2</v>
      </c>
      <c r="C36" s="60" t="s">
        <v>22</v>
      </c>
      <c r="D36" s="55"/>
      <c r="E36" s="50">
        <v>45922</v>
      </c>
      <c r="F36" s="50">
        <v>45936</v>
      </c>
      <c r="G36" s="56">
        <f t="shared" ref="G36:G39" si="19">F36-E36</f>
        <v>14</v>
      </c>
      <c r="H36" s="57">
        <v>0</v>
      </c>
      <c r="I36" s="58"/>
      <c r="J36" s="58"/>
      <c r="K36" s="58"/>
      <c r="L36" s="58"/>
      <c r="M36" s="58"/>
      <c r="N36" s="58"/>
      <c r="O36" s="58"/>
      <c r="P36" s="58"/>
      <c r="Q36" s="58"/>
      <c r="R36" s="58"/>
      <c r="S36" s="58"/>
      <c r="T36" s="58"/>
      <c r="U36" s="58"/>
      <c r="V36" s="58"/>
      <c r="W36" s="58"/>
      <c r="X36" s="58"/>
      <c r="Y36" s="58"/>
      <c r="Z36" s="58"/>
      <c r="AA36" s="58"/>
      <c r="AB36" s="58"/>
      <c r="AC36" s="58"/>
      <c r="AD36" s="58"/>
      <c r="AE36" s="58"/>
      <c r="AF36" s="58"/>
      <c r="AG36" s="58"/>
      <c r="AH36" s="58"/>
      <c r="AI36" s="58"/>
      <c r="AJ36" s="58"/>
      <c r="AK36" s="58"/>
      <c r="AL36" s="58"/>
      <c r="AM36" s="58"/>
      <c r="AN36" s="58"/>
      <c r="AO36" s="58"/>
      <c r="AP36" s="58"/>
      <c r="AQ36" s="58"/>
      <c r="AR36" s="58"/>
      <c r="AS36" s="58"/>
      <c r="AT36" s="58"/>
      <c r="AU36" s="58"/>
      <c r="AV36" s="58"/>
      <c r="AW36" s="58"/>
      <c r="AX36" s="58"/>
      <c r="AY36" s="58"/>
      <c r="AZ36" s="58"/>
      <c r="BA36" s="58"/>
      <c r="BB36" s="58"/>
      <c r="BC36" s="58"/>
      <c r="BD36" s="58"/>
      <c r="BE36" s="58"/>
      <c r="BF36" s="58"/>
      <c r="BG36" s="58"/>
      <c r="BH36" s="58"/>
      <c r="BI36" s="58"/>
      <c r="BJ36" s="58"/>
      <c r="BK36" s="58"/>
      <c r="BL36" s="58"/>
    </row>
    <row r="37" spans="1:64" s="59" customFormat="1" ht="14.5" customHeight="1" x14ac:dyDescent="0.15">
      <c r="A37" s="62"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3.1.2</v>
      </c>
      <c r="B37" s="46">
        <f t="shared" si="5"/>
        <v>2</v>
      </c>
      <c r="C37" s="60" t="s">
        <v>22</v>
      </c>
      <c r="D37" s="55"/>
      <c r="E37" s="50">
        <v>45922</v>
      </c>
      <c r="F37" s="50">
        <v>45936</v>
      </c>
      <c r="G37" s="56">
        <f t="shared" si="19"/>
        <v>14</v>
      </c>
      <c r="H37" s="57">
        <v>0</v>
      </c>
      <c r="I37" s="58"/>
      <c r="J37" s="58"/>
      <c r="K37" s="58"/>
      <c r="L37" s="58"/>
      <c r="M37" s="58"/>
      <c r="N37" s="58"/>
      <c r="O37" s="58"/>
      <c r="P37" s="58"/>
      <c r="Q37" s="58"/>
      <c r="R37" s="58"/>
      <c r="S37" s="58"/>
      <c r="T37" s="58"/>
      <c r="U37" s="58"/>
      <c r="V37" s="58"/>
      <c r="W37" s="58"/>
      <c r="X37" s="58"/>
      <c r="Y37" s="58"/>
      <c r="Z37" s="58"/>
      <c r="AA37" s="58"/>
      <c r="AB37" s="58"/>
      <c r="AC37" s="58"/>
      <c r="AD37" s="58"/>
      <c r="AE37" s="58"/>
      <c r="AF37" s="58"/>
      <c r="AG37" s="58"/>
      <c r="AH37" s="58"/>
      <c r="AI37" s="58"/>
      <c r="AJ37" s="58"/>
      <c r="AK37" s="58"/>
      <c r="AL37" s="58"/>
      <c r="AM37" s="58"/>
      <c r="AN37" s="58"/>
      <c r="AO37" s="58"/>
      <c r="AP37" s="58"/>
      <c r="AQ37" s="58"/>
      <c r="AR37" s="58"/>
      <c r="AS37" s="58"/>
      <c r="AT37" s="58"/>
      <c r="AU37" s="58"/>
      <c r="AV37" s="58"/>
      <c r="AW37" s="58"/>
      <c r="AX37" s="58"/>
      <c r="AY37" s="58"/>
      <c r="AZ37" s="58"/>
      <c r="BA37" s="58"/>
      <c r="BB37" s="58"/>
      <c r="BC37" s="58"/>
      <c r="BD37" s="58"/>
      <c r="BE37" s="58"/>
      <c r="BF37" s="58"/>
      <c r="BG37" s="58"/>
      <c r="BH37" s="58"/>
      <c r="BI37" s="58"/>
      <c r="BJ37" s="58"/>
      <c r="BK37" s="58"/>
      <c r="BL37" s="58"/>
    </row>
    <row r="38" spans="1:64" s="59" customFormat="1" ht="14.5" customHeight="1" x14ac:dyDescent="0.15">
      <c r="A38" s="62"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3.1.3</v>
      </c>
      <c r="B38" s="46">
        <f t="shared" si="5"/>
        <v>2</v>
      </c>
      <c r="C38" s="60" t="s">
        <v>22</v>
      </c>
      <c r="D38" s="55"/>
      <c r="E38" s="50">
        <v>45922</v>
      </c>
      <c r="F38" s="50">
        <v>45936</v>
      </c>
      <c r="G38" s="56">
        <f t="shared" si="19"/>
        <v>14</v>
      </c>
      <c r="H38" s="57">
        <v>0</v>
      </c>
      <c r="I38" s="58"/>
      <c r="J38" s="58"/>
      <c r="K38" s="58"/>
      <c r="L38" s="58"/>
      <c r="M38" s="58"/>
      <c r="N38" s="58"/>
      <c r="O38" s="58"/>
      <c r="P38" s="58"/>
      <c r="Q38" s="58"/>
      <c r="R38" s="58"/>
      <c r="S38" s="58"/>
      <c r="T38" s="58"/>
      <c r="U38" s="58"/>
      <c r="V38" s="58"/>
      <c r="W38" s="58"/>
      <c r="X38" s="58"/>
      <c r="Y38" s="58"/>
      <c r="Z38" s="58"/>
      <c r="AA38" s="58"/>
      <c r="AB38" s="58"/>
      <c r="AC38" s="58"/>
      <c r="AD38" s="58"/>
      <c r="AE38" s="58"/>
      <c r="AF38" s="58"/>
      <c r="AG38" s="58"/>
      <c r="AH38" s="58"/>
      <c r="AI38" s="58"/>
      <c r="AJ38" s="58"/>
      <c r="AK38" s="58"/>
      <c r="AL38" s="58"/>
      <c r="AM38" s="58"/>
      <c r="AN38" s="58"/>
      <c r="AO38" s="58"/>
      <c r="AP38" s="58"/>
      <c r="AQ38" s="58"/>
      <c r="AR38" s="58"/>
      <c r="AS38" s="58"/>
      <c r="AT38" s="58"/>
      <c r="AU38" s="58"/>
      <c r="AV38" s="58"/>
      <c r="AW38" s="58"/>
      <c r="AX38" s="58"/>
      <c r="AY38" s="58"/>
      <c r="AZ38" s="58"/>
      <c r="BA38" s="58"/>
      <c r="BB38" s="58"/>
      <c r="BC38" s="58"/>
      <c r="BD38" s="58"/>
      <c r="BE38" s="58"/>
      <c r="BF38" s="58"/>
      <c r="BG38" s="58"/>
      <c r="BH38" s="58"/>
      <c r="BI38" s="58"/>
      <c r="BJ38" s="58"/>
      <c r="BK38" s="58"/>
      <c r="BL38" s="58"/>
    </row>
    <row r="39" spans="1:64" s="59" customFormat="1" ht="14.5" customHeight="1" x14ac:dyDescent="0.15">
      <c r="A39" s="62" t="str">
        <f t="shared" ref="A39" si="20">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3.2</v>
      </c>
      <c r="B39" s="46">
        <f t="shared" si="5"/>
        <v>1</v>
      </c>
      <c r="C39" s="54" t="s">
        <v>2</v>
      </c>
      <c r="D39" s="55"/>
      <c r="E39" s="50">
        <v>45922</v>
      </c>
      <c r="F39" s="50">
        <v>45936</v>
      </c>
      <c r="G39" s="56">
        <f t="shared" si="19"/>
        <v>14</v>
      </c>
      <c r="H39" s="14">
        <f>SUMPRODUCT(G40:G42,H40:H42)/SUM(G40:G42)</f>
        <v>0</v>
      </c>
      <c r="I39" s="58"/>
      <c r="J39" s="58"/>
      <c r="K39" s="58"/>
      <c r="L39" s="58"/>
      <c r="M39" s="58"/>
      <c r="N39" s="58"/>
      <c r="O39" s="58"/>
      <c r="P39" s="58"/>
      <c r="Q39" s="58"/>
      <c r="R39" s="58"/>
      <c r="S39" s="58"/>
      <c r="T39" s="58"/>
      <c r="U39" s="58"/>
      <c r="V39" s="58"/>
      <c r="W39" s="58"/>
      <c r="X39" s="58"/>
      <c r="Y39" s="58"/>
      <c r="Z39" s="58"/>
      <c r="AA39" s="58"/>
      <c r="AB39" s="58"/>
      <c r="AC39" s="58"/>
      <c r="AD39" s="58"/>
      <c r="AE39" s="58"/>
      <c r="AF39" s="58"/>
      <c r="AG39" s="58"/>
      <c r="AH39" s="58"/>
      <c r="AI39" s="58"/>
      <c r="AJ39" s="58"/>
      <c r="AK39" s="58"/>
      <c r="AL39" s="58"/>
      <c r="AM39" s="58"/>
      <c r="AN39" s="58"/>
      <c r="AO39" s="58"/>
      <c r="AP39" s="58"/>
      <c r="AQ39" s="58"/>
      <c r="AR39" s="58"/>
      <c r="AS39" s="58"/>
      <c r="AT39" s="58"/>
      <c r="AU39" s="58"/>
      <c r="AV39" s="58"/>
      <c r="AW39" s="58"/>
      <c r="AX39" s="58"/>
      <c r="AY39" s="58"/>
      <c r="AZ39" s="58"/>
      <c r="BA39" s="58"/>
      <c r="BB39" s="58"/>
      <c r="BC39" s="58"/>
      <c r="BD39" s="58"/>
      <c r="BE39" s="58"/>
      <c r="BF39" s="58"/>
      <c r="BG39" s="58"/>
      <c r="BH39" s="58"/>
      <c r="BI39" s="58"/>
      <c r="BJ39" s="58"/>
      <c r="BK39" s="58"/>
      <c r="BL39" s="58"/>
    </row>
    <row r="40" spans="1:64" s="59" customFormat="1" ht="14.5" customHeight="1" x14ac:dyDescent="0.15">
      <c r="A40" s="62"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3.2.1</v>
      </c>
      <c r="B40" s="46">
        <f t="shared" si="5"/>
        <v>2</v>
      </c>
      <c r="C40" s="60" t="s">
        <v>22</v>
      </c>
      <c r="D40" s="55"/>
      <c r="E40" s="50">
        <v>45922</v>
      </c>
      <c r="F40" s="50">
        <v>45936</v>
      </c>
      <c r="G40" s="56">
        <f t="shared" ref="G40:G41" si="21">F40-E40</f>
        <v>14</v>
      </c>
      <c r="H40" s="57">
        <v>0</v>
      </c>
      <c r="I40" s="58"/>
      <c r="J40" s="58"/>
      <c r="K40" s="58"/>
      <c r="L40" s="58"/>
      <c r="M40" s="58"/>
      <c r="N40" s="58"/>
      <c r="O40" s="58"/>
      <c r="P40" s="58"/>
      <c r="Q40" s="58"/>
      <c r="R40" s="58"/>
      <c r="S40" s="58"/>
      <c r="T40" s="58"/>
      <c r="U40" s="58"/>
      <c r="V40" s="58"/>
      <c r="W40" s="58"/>
      <c r="X40" s="58"/>
      <c r="Y40" s="58"/>
      <c r="Z40" s="58"/>
      <c r="AA40" s="58"/>
      <c r="AB40" s="58"/>
      <c r="AC40" s="58"/>
      <c r="AD40" s="58"/>
      <c r="AE40" s="58"/>
      <c r="AF40" s="58"/>
      <c r="AG40" s="58"/>
      <c r="AH40" s="58"/>
      <c r="AI40" s="58"/>
      <c r="AJ40" s="58"/>
      <c r="AK40" s="58"/>
      <c r="AL40" s="58"/>
      <c r="AM40" s="58"/>
      <c r="AN40" s="58"/>
      <c r="AO40" s="58"/>
      <c r="AP40" s="58"/>
      <c r="AQ40" s="58"/>
      <c r="AR40" s="58"/>
      <c r="AS40" s="58"/>
      <c r="AT40" s="58"/>
      <c r="AU40" s="58"/>
      <c r="AV40" s="58"/>
      <c r="AW40" s="58"/>
      <c r="AX40" s="58"/>
      <c r="AY40" s="58"/>
      <c r="AZ40" s="58"/>
      <c r="BA40" s="58"/>
      <c r="BB40" s="58"/>
      <c r="BC40" s="58"/>
      <c r="BD40" s="58"/>
      <c r="BE40" s="58"/>
      <c r="BF40" s="58"/>
      <c r="BG40" s="58"/>
      <c r="BH40" s="58"/>
      <c r="BI40" s="58"/>
      <c r="BJ40" s="58"/>
      <c r="BK40" s="58"/>
      <c r="BL40" s="58"/>
    </row>
    <row r="41" spans="1:64" s="59" customFormat="1" ht="14.5" customHeight="1" x14ac:dyDescent="0.15">
      <c r="A41" s="62"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3.2.2</v>
      </c>
      <c r="B41" s="46">
        <f t="shared" si="5"/>
        <v>2</v>
      </c>
      <c r="C41" s="60" t="s">
        <v>22</v>
      </c>
      <c r="D41" s="55"/>
      <c r="E41" s="50">
        <v>45922</v>
      </c>
      <c r="F41" s="50">
        <v>45936</v>
      </c>
      <c r="G41" s="56">
        <f t="shared" si="21"/>
        <v>14</v>
      </c>
      <c r="H41" s="57">
        <v>0</v>
      </c>
      <c r="I41" s="58"/>
      <c r="J41" s="58"/>
      <c r="K41" s="58"/>
      <c r="L41" s="58"/>
      <c r="M41" s="58"/>
      <c r="N41" s="58"/>
      <c r="O41" s="58"/>
      <c r="P41" s="58"/>
      <c r="Q41" s="58"/>
      <c r="R41" s="58"/>
      <c r="S41" s="58"/>
      <c r="T41" s="58"/>
      <c r="U41" s="58"/>
      <c r="V41" s="58"/>
      <c r="W41" s="58"/>
      <c r="X41" s="58"/>
      <c r="Y41" s="58"/>
      <c r="Z41" s="58"/>
      <c r="AA41" s="58"/>
      <c r="AB41" s="58"/>
      <c r="AC41" s="58"/>
      <c r="AD41" s="58"/>
      <c r="AE41" s="58"/>
      <c r="AF41" s="58"/>
      <c r="AG41" s="58"/>
      <c r="AH41" s="58"/>
      <c r="AI41" s="58"/>
      <c r="AJ41" s="58"/>
      <c r="AK41" s="58"/>
      <c r="AL41" s="58"/>
      <c r="AM41" s="58"/>
      <c r="AN41" s="58"/>
      <c r="AO41" s="58"/>
      <c r="AP41" s="58"/>
      <c r="AQ41" s="58"/>
      <c r="AR41" s="58"/>
      <c r="AS41" s="58"/>
      <c r="AT41" s="58"/>
      <c r="AU41" s="58"/>
      <c r="AV41" s="58"/>
      <c r="AW41" s="58"/>
      <c r="AX41" s="58"/>
      <c r="AY41" s="58"/>
      <c r="AZ41" s="58"/>
      <c r="BA41" s="58"/>
      <c r="BB41" s="58"/>
      <c r="BC41" s="58"/>
      <c r="BD41" s="58"/>
      <c r="BE41" s="58"/>
      <c r="BF41" s="58"/>
      <c r="BG41" s="58"/>
      <c r="BH41" s="58"/>
      <c r="BI41" s="58"/>
      <c r="BJ41" s="58"/>
      <c r="BK41" s="58"/>
      <c r="BL41" s="58"/>
    </row>
    <row r="42" spans="1:64" s="59" customFormat="1" ht="14.5" customHeight="1" x14ac:dyDescent="0.15">
      <c r="A42" s="62"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3.2.3</v>
      </c>
      <c r="B42" s="46">
        <f t="shared" si="5"/>
        <v>2</v>
      </c>
      <c r="C42" s="60" t="s">
        <v>22</v>
      </c>
      <c r="D42" s="55"/>
      <c r="E42" s="50">
        <v>45922</v>
      </c>
      <c r="F42" s="50">
        <v>45936</v>
      </c>
      <c r="G42" s="56">
        <f>F42-E42</f>
        <v>14</v>
      </c>
      <c r="H42" s="57">
        <v>0</v>
      </c>
      <c r="I42" s="58"/>
      <c r="J42" s="58"/>
      <c r="K42" s="58"/>
      <c r="L42" s="58"/>
      <c r="M42" s="58"/>
      <c r="N42" s="58"/>
      <c r="O42" s="58"/>
      <c r="P42" s="58"/>
      <c r="Q42" s="58"/>
      <c r="R42" s="58"/>
      <c r="S42" s="58"/>
      <c r="T42" s="58"/>
      <c r="U42" s="58"/>
      <c r="V42" s="58"/>
      <c r="W42" s="58"/>
      <c r="X42" s="58"/>
      <c r="Y42" s="58"/>
      <c r="Z42" s="58"/>
      <c r="AA42" s="58"/>
      <c r="AB42" s="58"/>
      <c r="AC42" s="58"/>
      <c r="AD42" s="58"/>
      <c r="AE42" s="58"/>
      <c r="AF42" s="58"/>
      <c r="AG42" s="58"/>
      <c r="AH42" s="58"/>
      <c r="AI42" s="58"/>
      <c r="AJ42" s="58"/>
      <c r="AK42" s="58"/>
      <c r="AL42" s="58"/>
      <c r="AM42" s="58"/>
      <c r="AN42" s="58"/>
      <c r="AO42" s="58"/>
      <c r="AP42" s="58"/>
      <c r="AQ42" s="58"/>
      <c r="AR42" s="58"/>
      <c r="AS42" s="58"/>
      <c r="AT42" s="58"/>
      <c r="AU42" s="58"/>
      <c r="AV42" s="58"/>
      <c r="AW42" s="58"/>
      <c r="AX42" s="58"/>
      <c r="AY42" s="58"/>
      <c r="AZ42" s="58"/>
      <c r="BA42" s="58"/>
      <c r="BB42" s="58"/>
      <c r="BC42" s="58"/>
      <c r="BD42" s="58"/>
      <c r="BE42" s="58"/>
      <c r="BF42" s="58"/>
      <c r="BG42" s="58"/>
      <c r="BH42" s="58"/>
      <c r="BI42" s="58"/>
      <c r="BJ42" s="58"/>
      <c r="BK42" s="58"/>
      <c r="BL42" s="58"/>
    </row>
    <row r="43" spans="1:64" s="59" customFormat="1" ht="14.5" customHeight="1" x14ac:dyDescent="0.15">
      <c r="A43" s="62" t="str">
        <f t="shared" ref="A43" si="22">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3.3</v>
      </c>
      <c r="B43" s="46">
        <f t="shared" si="5"/>
        <v>1</v>
      </c>
      <c r="C43" s="54" t="s">
        <v>2</v>
      </c>
      <c r="D43" s="55"/>
      <c r="E43" s="50">
        <v>45922</v>
      </c>
      <c r="F43" s="50">
        <v>45936</v>
      </c>
      <c r="G43" s="56">
        <f>F43-E43</f>
        <v>14</v>
      </c>
      <c r="H43" s="14">
        <f>SUMPRODUCT(G44:G46,H44:H46)/SUM(G44:G46)</f>
        <v>0</v>
      </c>
      <c r="I43" s="58"/>
      <c r="J43" s="58"/>
      <c r="K43" s="58"/>
      <c r="L43" s="58"/>
      <c r="M43" s="58"/>
      <c r="N43" s="58"/>
      <c r="O43" s="58"/>
      <c r="P43" s="58"/>
      <c r="Q43" s="58"/>
      <c r="R43" s="58"/>
      <c r="S43" s="58"/>
      <c r="T43" s="58"/>
      <c r="U43" s="58"/>
      <c r="V43" s="58"/>
      <c r="W43" s="58"/>
      <c r="X43" s="58"/>
      <c r="Y43" s="58"/>
      <c r="Z43" s="58"/>
      <c r="AA43" s="58"/>
      <c r="AB43" s="58"/>
      <c r="AC43" s="58"/>
      <c r="AD43" s="58"/>
      <c r="AE43" s="58"/>
      <c r="AF43" s="58"/>
      <c r="AG43" s="58"/>
      <c r="AH43" s="58"/>
      <c r="AI43" s="58"/>
      <c r="AJ43" s="58"/>
      <c r="AK43" s="58"/>
      <c r="AL43" s="58"/>
      <c r="AM43" s="58"/>
      <c r="AN43" s="58"/>
      <c r="AO43" s="58"/>
      <c r="AP43" s="58"/>
      <c r="AQ43" s="58"/>
      <c r="AR43" s="58"/>
      <c r="AS43" s="58"/>
      <c r="AT43" s="58"/>
      <c r="AU43" s="58"/>
      <c r="AV43" s="58"/>
      <c r="AW43" s="58"/>
      <c r="AX43" s="58"/>
      <c r="AY43" s="58"/>
      <c r="AZ43" s="58"/>
      <c r="BA43" s="58"/>
      <c r="BB43" s="58"/>
      <c r="BC43" s="58"/>
      <c r="BD43" s="58"/>
      <c r="BE43" s="58"/>
      <c r="BF43" s="58"/>
      <c r="BG43" s="58"/>
      <c r="BH43" s="58"/>
      <c r="BI43" s="58"/>
      <c r="BJ43" s="58"/>
      <c r="BK43" s="58"/>
      <c r="BL43" s="58"/>
    </row>
    <row r="44" spans="1:64" s="59" customFormat="1" ht="14.5" customHeight="1" x14ac:dyDescent="0.15">
      <c r="A44" s="62"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3.3.1</v>
      </c>
      <c r="B44" s="46">
        <f t="shared" si="5"/>
        <v>2</v>
      </c>
      <c r="C44" s="60" t="s">
        <v>22</v>
      </c>
      <c r="D44" s="55"/>
      <c r="E44" s="50">
        <v>45922</v>
      </c>
      <c r="F44" s="50">
        <v>45936</v>
      </c>
      <c r="G44" s="56">
        <f t="shared" ref="G44" si="23">F44-E44</f>
        <v>14</v>
      </c>
      <c r="H44" s="57">
        <v>0</v>
      </c>
      <c r="I44" s="58"/>
      <c r="J44" s="58"/>
      <c r="K44" s="58"/>
      <c r="L44" s="58"/>
      <c r="M44" s="58"/>
      <c r="N44" s="58"/>
      <c r="O44" s="58"/>
      <c r="P44" s="58"/>
      <c r="Q44" s="58"/>
      <c r="R44" s="58"/>
      <c r="S44" s="58"/>
      <c r="T44" s="58"/>
      <c r="U44" s="58"/>
      <c r="V44" s="58"/>
      <c r="W44" s="58"/>
      <c r="X44" s="58"/>
      <c r="Y44" s="58"/>
      <c r="Z44" s="58"/>
      <c r="AA44" s="58"/>
      <c r="AB44" s="58"/>
      <c r="AC44" s="58"/>
      <c r="AD44" s="58"/>
      <c r="AE44" s="58"/>
      <c r="AF44" s="58"/>
      <c r="AG44" s="58"/>
      <c r="AH44" s="58"/>
      <c r="AI44" s="58"/>
      <c r="AJ44" s="58"/>
      <c r="AK44" s="58"/>
      <c r="AL44" s="58"/>
      <c r="AM44" s="58"/>
      <c r="AN44" s="58"/>
      <c r="AO44" s="58"/>
      <c r="AP44" s="58"/>
      <c r="AQ44" s="58"/>
      <c r="AR44" s="58"/>
      <c r="AS44" s="58"/>
      <c r="AT44" s="58"/>
      <c r="AU44" s="58"/>
      <c r="AV44" s="58"/>
      <c r="AW44" s="58"/>
      <c r="AX44" s="58"/>
      <c r="AY44" s="58"/>
      <c r="AZ44" s="58"/>
      <c r="BA44" s="58"/>
      <c r="BB44" s="58"/>
      <c r="BC44" s="58"/>
      <c r="BD44" s="58"/>
      <c r="BE44" s="58"/>
      <c r="BF44" s="58"/>
      <c r="BG44" s="58"/>
      <c r="BH44" s="58"/>
      <c r="BI44" s="58"/>
      <c r="BJ44" s="58"/>
      <c r="BK44" s="58"/>
      <c r="BL44" s="58"/>
    </row>
    <row r="45" spans="1:64" s="59" customFormat="1" ht="14.5" customHeight="1" x14ac:dyDescent="0.15">
      <c r="A45" s="62"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3.3.2</v>
      </c>
      <c r="B45" s="46">
        <f t="shared" si="5"/>
        <v>2</v>
      </c>
      <c r="C45" s="60" t="s">
        <v>22</v>
      </c>
      <c r="D45" s="55"/>
      <c r="E45" s="50">
        <v>45922</v>
      </c>
      <c r="F45" s="50">
        <v>45936</v>
      </c>
      <c r="G45" s="56">
        <f t="shared" ref="G45" si="24">F45-E45</f>
        <v>14</v>
      </c>
      <c r="H45" s="57">
        <v>0</v>
      </c>
      <c r="I45" s="58"/>
      <c r="J45" s="58"/>
      <c r="K45" s="58"/>
      <c r="L45" s="58"/>
      <c r="M45" s="58"/>
      <c r="N45" s="58"/>
      <c r="O45" s="58"/>
      <c r="P45" s="58"/>
      <c r="Q45" s="58"/>
      <c r="R45" s="58"/>
      <c r="S45" s="58"/>
      <c r="T45" s="58"/>
      <c r="U45" s="58"/>
      <c r="V45" s="58"/>
      <c r="W45" s="58"/>
      <c r="X45" s="58"/>
      <c r="Y45" s="58"/>
      <c r="Z45" s="58"/>
      <c r="AA45" s="58"/>
      <c r="AB45" s="58"/>
      <c r="AC45" s="58"/>
      <c r="AD45" s="58"/>
      <c r="AE45" s="58"/>
      <c r="AF45" s="58"/>
      <c r="AG45" s="58"/>
      <c r="AH45" s="58"/>
      <c r="AI45" s="58"/>
      <c r="AJ45" s="58"/>
      <c r="AK45" s="58"/>
      <c r="AL45" s="58"/>
      <c r="AM45" s="58"/>
      <c r="AN45" s="58"/>
      <c r="AO45" s="58"/>
      <c r="AP45" s="58"/>
      <c r="AQ45" s="58"/>
      <c r="AR45" s="58"/>
      <c r="AS45" s="58"/>
      <c r="AT45" s="58"/>
      <c r="AU45" s="58"/>
      <c r="AV45" s="58"/>
      <c r="AW45" s="58"/>
      <c r="AX45" s="58"/>
      <c r="AY45" s="58"/>
      <c r="AZ45" s="58"/>
      <c r="BA45" s="58"/>
      <c r="BB45" s="58"/>
      <c r="BC45" s="58"/>
      <c r="BD45" s="58"/>
      <c r="BE45" s="58"/>
      <c r="BF45" s="58"/>
      <c r="BG45" s="58"/>
      <c r="BH45" s="58"/>
      <c r="BI45" s="58"/>
      <c r="BJ45" s="58"/>
      <c r="BK45" s="58"/>
      <c r="BL45" s="58"/>
    </row>
    <row r="46" spans="1:64" s="59" customFormat="1" ht="14.5" customHeight="1" x14ac:dyDescent="0.15">
      <c r="A46" s="62"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3.3.3</v>
      </c>
      <c r="B46" s="46">
        <f t="shared" si="5"/>
        <v>2</v>
      </c>
      <c r="C46" s="60" t="s">
        <v>22</v>
      </c>
      <c r="D46" s="55"/>
      <c r="E46" s="50">
        <v>45922</v>
      </c>
      <c r="F46" s="50">
        <v>45936</v>
      </c>
      <c r="G46" s="56">
        <f t="shared" ref="G46" si="25">F46-E46</f>
        <v>14</v>
      </c>
      <c r="H46" s="57">
        <v>0</v>
      </c>
      <c r="I46" s="58"/>
      <c r="J46" s="58"/>
      <c r="K46" s="58"/>
      <c r="L46" s="58"/>
      <c r="M46" s="58"/>
      <c r="N46" s="58"/>
      <c r="O46" s="58"/>
      <c r="P46" s="58"/>
      <c r="Q46" s="58"/>
      <c r="R46" s="58"/>
      <c r="S46" s="58"/>
      <c r="T46" s="58"/>
      <c r="U46" s="58"/>
      <c r="V46" s="58"/>
      <c r="W46" s="58"/>
      <c r="X46" s="58"/>
      <c r="Y46" s="58"/>
      <c r="Z46" s="58"/>
      <c r="AA46" s="58"/>
      <c r="AB46" s="58"/>
      <c r="AC46" s="58"/>
      <c r="AD46" s="58"/>
      <c r="AE46" s="58"/>
      <c r="AF46" s="58"/>
      <c r="AG46" s="58"/>
      <c r="AH46" s="58"/>
      <c r="AI46" s="58"/>
      <c r="AJ46" s="58"/>
      <c r="AK46" s="58"/>
      <c r="AL46" s="58"/>
      <c r="AM46" s="58"/>
      <c r="AN46" s="58"/>
      <c r="AO46" s="58"/>
      <c r="AP46" s="58"/>
      <c r="AQ46" s="58"/>
      <c r="AR46" s="58"/>
      <c r="AS46" s="58"/>
      <c r="AT46" s="58"/>
      <c r="AU46" s="58"/>
      <c r="AV46" s="58"/>
      <c r="AW46" s="58"/>
      <c r="AX46" s="58"/>
      <c r="AY46" s="58"/>
      <c r="AZ46" s="58"/>
      <c r="BA46" s="58"/>
      <c r="BB46" s="58"/>
      <c r="BC46" s="58"/>
      <c r="BD46" s="58"/>
      <c r="BE46" s="58"/>
      <c r="BF46" s="58"/>
      <c r="BG46" s="58"/>
      <c r="BH46" s="58"/>
      <c r="BI46" s="58"/>
      <c r="BJ46" s="58"/>
      <c r="BK46" s="58"/>
      <c r="BL46" s="58"/>
    </row>
    <row r="47" spans="1:64" s="53" customFormat="1" ht="14.5" customHeight="1" x14ac:dyDescent="0.15">
      <c r="A47" s="61" t="str">
        <f>IF(ISERROR(VALUE(SUBSTITUTE(prevWBS,".",""))),"1",IF(ISERROR(FIND("`",SUBSTITUTE(prevWBS,".","`",1))),TEXT(VALUE(prevWBS)+1,"#"),TEXT(VALUE(LEFT(prevWBS,FIND("`",SUBSTITUTE(prevWBS,".","`",1))-1))+1,"#")))</f>
        <v>4</v>
      </c>
      <c r="B47" s="46">
        <f>LEN(A47)-LEN(SUBSTITUTE(A47,".",""))</f>
        <v>0</v>
      </c>
      <c r="C47" s="47" t="s">
        <v>1</v>
      </c>
      <c r="D47" s="48"/>
      <c r="E47" s="50">
        <v>45936</v>
      </c>
      <c r="F47" s="50">
        <v>45950</v>
      </c>
      <c r="G47" s="51">
        <f>F47-E47</f>
        <v>14</v>
      </c>
      <c r="H47" s="15">
        <f>AVERAGEIF(B47:B59,"1",H47:H59)</f>
        <v>0</v>
      </c>
      <c r="I47" s="52"/>
      <c r="J47" s="52"/>
      <c r="K47" s="52"/>
      <c r="L47" s="52"/>
      <c r="M47" s="52"/>
      <c r="N47" s="52"/>
      <c r="O47" s="52"/>
      <c r="P47" s="52"/>
      <c r="Q47" s="52"/>
      <c r="R47" s="52"/>
      <c r="S47" s="52"/>
      <c r="T47" s="52"/>
      <c r="U47" s="52"/>
      <c r="V47" s="52"/>
      <c r="W47" s="52"/>
      <c r="X47" s="52"/>
      <c r="Y47" s="52"/>
      <c r="Z47" s="52"/>
      <c r="AA47" s="52"/>
      <c r="AB47" s="52"/>
      <c r="AC47" s="52"/>
      <c r="AD47" s="52"/>
      <c r="AE47" s="52"/>
      <c r="AF47" s="52"/>
      <c r="AG47" s="52"/>
      <c r="AH47" s="52"/>
      <c r="AI47" s="52"/>
      <c r="AJ47" s="52"/>
      <c r="AK47" s="52"/>
      <c r="AL47" s="52"/>
      <c r="AM47" s="52"/>
      <c r="AN47" s="52"/>
      <c r="AO47" s="52"/>
      <c r="AP47" s="52"/>
      <c r="AQ47" s="52"/>
      <c r="AR47" s="52"/>
      <c r="AS47" s="52"/>
      <c r="AT47" s="52"/>
      <c r="AU47" s="52"/>
      <c r="AV47" s="52"/>
      <c r="AW47" s="52"/>
      <c r="AX47" s="52"/>
      <c r="AY47" s="52"/>
      <c r="AZ47" s="52"/>
      <c r="BA47" s="52"/>
      <c r="BB47" s="52"/>
      <c r="BC47" s="52"/>
      <c r="BD47" s="52"/>
      <c r="BE47" s="52"/>
      <c r="BF47" s="52"/>
      <c r="BG47" s="52"/>
      <c r="BH47" s="52"/>
      <c r="BI47" s="52"/>
      <c r="BJ47" s="52"/>
      <c r="BK47" s="52"/>
      <c r="BL47" s="52"/>
    </row>
    <row r="48" spans="1:64" s="59" customFormat="1" ht="14.5" customHeight="1" x14ac:dyDescent="0.15">
      <c r="A48" s="62" t="str">
        <f t="shared" ref="A48" si="26">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4.1</v>
      </c>
      <c r="B48" s="46">
        <f t="shared" si="5"/>
        <v>1</v>
      </c>
      <c r="C48" s="54" t="s">
        <v>2</v>
      </c>
      <c r="D48" s="55"/>
      <c r="E48" s="50">
        <v>45936</v>
      </c>
      <c r="F48" s="50">
        <v>45950</v>
      </c>
      <c r="G48" s="56">
        <f>F48-E47</f>
        <v>14</v>
      </c>
      <c r="H48" s="14">
        <f>SUMPRODUCT(G49:G51,H49:H51)/SUM(G49:G51)</f>
        <v>0</v>
      </c>
      <c r="I48" s="58"/>
      <c r="J48" s="58"/>
      <c r="K48" s="58"/>
      <c r="L48" s="58"/>
      <c r="M48" s="58"/>
      <c r="N48" s="58"/>
      <c r="O48" s="58"/>
      <c r="P48" s="58"/>
      <c r="Q48" s="58"/>
      <c r="R48" s="58"/>
      <c r="S48" s="58"/>
      <c r="T48" s="58"/>
      <c r="U48" s="58"/>
      <c r="V48" s="58"/>
      <c r="W48" s="58"/>
      <c r="X48" s="58"/>
      <c r="Y48" s="58"/>
      <c r="Z48" s="58"/>
      <c r="AA48" s="58"/>
      <c r="AB48" s="58"/>
      <c r="AC48" s="58"/>
      <c r="AD48" s="58"/>
      <c r="AE48" s="58"/>
      <c r="AF48" s="58"/>
      <c r="AG48" s="58"/>
      <c r="AH48" s="58"/>
      <c r="AI48" s="58"/>
      <c r="AJ48" s="58"/>
      <c r="AK48" s="58"/>
      <c r="AL48" s="58"/>
      <c r="AM48" s="58"/>
      <c r="AN48" s="58"/>
      <c r="AO48" s="58"/>
      <c r="AP48" s="58"/>
      <c r="AQ48" s="58"/>
      <c r="AR48" s="58"/>
      <c r="AS48" s="58"/>
      <c r="AT48" s="58"/>
      <c r="AU48" s="58"/>
      <c r="AV48" s="58"/>
      <c r="AW48" s="58"/>
      <c r="AX48" s="58"/>
      <c r="AY48" s="58"/>
      <c r="AZ48" s="58"/>
      <c r="BA48" s="58"/>
      <c r="BB48" s="58"/>
      <c r="BC48" s="58"/>
      <c r="BD48" s="58"/>
      <c r="BE48" s="58"/>
      <c r="BF48" s="58"/>
      <c r="BG48" s="58"/>
      <c r="BH48" s="58"/>
      <c r="BI48" s="58"/>
      <c r="BJ48" s="58"/>
      <c r="BK48" s="58"/>
      <c r="BL48" s="58"/>
    </row>
    <row r="49" spans="1:64" s="59" customFormat="1" ht="14.5" customHeight="1" x14ac:dyDescent="0.15">
      <c r="A49" s="62"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4.1.1</v>
      </c>
      <c r="B49" s="46">
        <f t="shared" si="5"/>
        <v>2</v>
      </c>
      <c r="C49" s="60" t="s">
        <v>22</v>
      </c>
      <c r="D49" s="55"/>
      <c r="E49" s="50">
        <v>45936</v>
      </c>
      <c r="F49" s="50">
        <v>45950</v>
      </c>
      <c r="G49" s="56">
        <f t="shared" ref="G49:G52" si="27">F49-E49</f>
        <v>14</v>
      </c>
      <c r="H49" s="57">
        <v>0</v>
      </c>
      <c r="I49" s="58"/>
      <c r="J49" s="58"/>
      <c r="K49" s="58"/>
      <c r="L49" s="58"/>
      <c r="M49" s="58"/>
      <c r="N49" s="58"/>
      <c r="O49" s="58"/>
      <c r="P49" s="58"/>
      <c r="Q49" s="58"/>
      <c r="R49" s="58"/>
      <c r="S49" s="58"/>
      <c r="T49" s="58"/>
      <c r="U49" s="58"/>
      <c r="V49" s="58"/>
      <c r="W49" s="58"/>
      <c r="X49" s="58"/>
      <c r="Y49" s="58"/>
      <c r="Z49" s="58"/>
      <c r="AA49" s="58"/>
      <c r="AB49" s="58"/>
      <c r="AC49" s="58"/>
      <c r="AD49" s="58"/>
      <c r="AE49" s="58"/>
      <c r="AF49" s="58"/>
      <c r="AG49" s="58"/>
      <c r="AH49" s="58"/>
      <c r="AI49" s="58"/>
      <c r="AJ49" s="58"/>
      <c r="AK49" s="58"/>
      <c r="AL49" s="58"/>
      <c r="AM49" s="58"/>
      <c r="AN49" s="58"/>
      <c r="AO49" s="58"/>
      <c r="AP49" s="58"/>
      <c r="AQ49" s="58"/>
      <c r="AR49" s="58"/>
      <c r="AS49" s="58"/>
      <c r="AT49" s="58"/>
      <c r="AU49" s="58"/>
      <c r="AV49" s="58"/>
      <c r="AW49" s="58"/>
      <c r="AX49" s="58"/>
      <c r="AY49" s="58"/>
      <c r="AZ49" s="58"/>
      <c r="BA49" s="58"/>
      <c r="BB49" s="58"/>
      <c r="BC49" s="58"/>
      <c r="BD49" s="58"/>
      <c r="BE49" s="58"/>
      <c r="BF49" s="58"/>
      <c r="BG49" s="58"/>
      <c r="BH49" s="58"/>
      <c r="BI49" s="58"/>
      <c r="BJ49" s="58"/>
      <c r="BK49" s="58"/>
      <c r="BL49" s="58"/>
    </row>
    <row r="50" spans="1:64" s="59" customFormat="1" ht="14.5" customHeight="1" x14ac:dyDescent="0.15">
      <c r="A50" s="62"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4.1.2</v>
      </c>
      <c r="B50" s="46">
        <f t="shared" si="5"/>
        <v>2</v>
      </c>
      <c r="C50" s="60" t="s">
        <v>22</v>
      </c>
      <c r="D50" s="55"/>
      <c r="E50" s="50">
        <v>45936</v>
      </c>
      <c r="F50" s="50">
        <v>45950</v>
      </c>
      <c r="G50" s="56">
        <f t="shared" si="27"/>
        <v>14</v>
      </c>
      <c r="H50" s="57">
        <v>0</v>
      </c>
      <c r="I50" s="58"/>
      <c r="J50" s="58"/>
      <c r="K50" s="58"/>
      <c r="L50" s="58"/>
      <c r="M50" s="58"/>
      <c r="N50" s="58"/>
      <c r="O50" s="58"/>
      <c r="P50" s="58"/>
      <c r="Q50" s="58"/>
      <c r="R50" s="58"/>
      <c r="S50" s="58"/>
      <c r="T50" s="58"/>
      <c r="U50" s="58"/>
      <c r="V50" s="58"/>
      <c r="W50" s="58"/>
      <c r="X50" s="58"/>
      <c r="Y50" s="58"/>
      <c r="Z50" s="58"/>
      <c r="AA50" s="58"/>
      <c r="AB50" s="58"/>
      <c r="AC50" s="58"/>
      <c r="AD50" s="58"/>
      <c r="AE50" s="58"/>
      <c r="AF50" s="58"/>
      <c r="AG50" s="58"/>
      <c r="AH50" s="58"/>
      <c r="AI50" s="58"/>
      <c r="AJ50" s="58"/>
      <c r="AK50" s="58"/>
      <c r="AL50" s="58"/>
      <c r="AM50" s="58"/>
      <c r="AN50" s="58"/>
      <c r="AO50" s="58"/>
      <c r="AP50" s="58"/>
      <c r="AQ50" s="58"/>
      <c r="AR50" s="58"/>
      <c r="AS50" s="58"/>
      <c r="AT50" s="58"/>
      <c r="AU50" s="58"/>
      <c r="AV50" s="58"/>
      <c r="AW50" s="58"/>
      <c r="AX50" s="58"/>
      <c r="AY50" s="58"/>
      <c r="AZ50" s="58"/>
      <c r="BA50" s="58"/>
      <c r="BB50" s="58"/>
      <c r="BC50" s="58"/>
      <c r="BD50" s="58"/>
      <c r="BE50" s="58"/>
      <c r="BF50" s="58"/>
      <c r="BG50" s="58"/>
      <c r="BH50" s="58"/>
      <c r="BI50" s="58"/>
      <c r="BJ50" s="58"/>
      <c r="BK50" s="58"/>
      <c r="BL50" s="58"/>
    </row>
    <row r="51" spans="1:64" s="59" customFormat="1" ht="14.5" customHeight="1" x14ac:dyDescent="0.15">
      <c r="A51" s="62"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4.1.3</v>
      </c>
      <c r="B51" s="46">
        <f t="shared" si="5"/>
        <v>2</v>
      </c>
      <c r="C51" s="60" t="s">
        <v>22</v>
      </c>
      <c r="D51" s="55"/>
      <c r="E51" s="50">
        <v>45936</v>
      </c>
      <c r="F51" s="50">
        <v>45950</v>
      </c>
      <c r="G51" s="56">
        <f t="shared" si="27"/>
        <v>14</v>
      </c>
      <c r="H51" s="57">
        <v>0</v>
      </c>
      <c r="I51" s="58"/>
      <c r="J51" s="58"/>
      <c r="K51" s="58"/>
      <c r="L51" s="58"/>
      <c r="M51" s="58"/>
      <c r="N51" s="58"/>
      <c r="O51" s="58"/>
      <c r="P51" s="58"/>
      <c r="Q51" s="58"/>
      <c r="R51" s="58"/>
      <c r="S51" s="58"/>
      <c r="T51" s="58"/>
      <c r="U51" s="58"/>
      <c r="V51" s="58"/>
      <c r="W51" s="58"/>
      <c r="X51" s="58"/>
      <c r="Y51" s="58"/>
      <c r="Z51" s="58"/>
      <c r="AA51" s="58"/>
      <c r="AB51" s="58"/>
      <c r="AC51" s="58"/>
      <c r="AD51" s="58"/>
      <c r="AE51" s="58"/>
      <c r="AF51" s="58"/>
      <c r="AG51" s="58"/>
      <c r="AH51" s="58"/>
      <c r="AI51" s="58"/>
      <c r="AJ51" s="58"/>
      <c r="AK51" s="58"/>
      <c r="AL51" s="58"/>
      <c r="AM51" s="58"/>
      <c r="AN51" s="58"/>
      <c r="AO51" s="58"/>
      <c r="AP51" s="58"/>
      <c r="AQ51" s="58"/>
      <c r="AR51" s="58"/>
      <c r="AS51" s="58"/>
      <c r="AT51" s="58"/>
      <c r="AU51" s="58"/>
      <c r="AV51" s="58"/>
      <c r="AW51" s="58"/>
      <c r="AX51" s="58"/>
      <c r="AY51" s="58"/>
      <c r="AZ51" s="58"/>
      <c r="BA51" s="58"/>
      <c r="BB51" s="58"/>
      <c r="BC51" s="58"/>
      <c r="BD51" s="58"/>
      <c r="BE51" s="58"/>
      <c r="BF51" s="58"/>
      <c r="BG51" s="58"/>
      <c r="BH51" s="58"/>
      <c r="BI51" s="58"/>
      <c r="BJ51" s="58"/>
      <c r="BK51" s="58"/>
      <c r="BL51" s="58"/>
    </row>
    <row r="52" spans="1:64" s="59" customFormat="1" ht="14.5" customHeight="1" x14ac:dyDescent="0.15">
      <c r="A52" s="62" t="str">
        <f t="shared" ref="A52" si="28">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4.2</v>
      </c>
      <c r="B52" s="46">
        <f t="shared" si="5"/>
        <v>1</v>
      </c>
      <c r="C52" s="54" t="s">
        <v>2</v>
      </c>
      <c r="D52" s="55"/>
      <c r="E52" s="50">
        <v>45936</v>
      </c>
      <c r="F52" s="50">
        <v>45950</v>
      </c>
      <c r="G52" s="56">
        <f t="shared" si="27"/>
        <v>14</v>
      </c>
      <c r="H52" s="14">
        <f>SUMPRODUCT(G53:G55,H53:H55)/SUM(G53:G55)</f>
        <v>0</v>
      </c>
      <c r="I52" s="58"/>
      <c r="J52" s="58"/>
      <c r="K52" s="58"/>
      <c r="L52" s="58"/>
      <c r="M52" s="58"/>
      <c r="N52" s="58"/>
      <c r="O52" s="58"/>
      <c r="P52" s="58"/>
      <c r="Q52" s="58"/>
      <c r="R52" s="58"/>
      <c r="S52" s="58"/>
      <c r="T52" s="58"/>
      <c r="U52" s="58"/>
      <c r="V52" s="58"/>
      <c r="W52" s="58"/>
      <c r="X52" s="58"/>
      <c r="Y52" s="58"/>
      <c r="Z52" s="58"/>
      <c r="AA52" s="58"/>
      <c r="AB52" s="58"/>
      <c r="AC52" s="58"/>
      <c r="AD52" s="58"/>
      <c r="AE52" s="58"/>
      <c r="AF52" s="58"/>
      <c r="AG52" s="58"/>
      <c r="AH52" s="58"/>
      <c r="AI52" s="58"/>
      <c r="AJ52" s="58"/>
      <c r="AK52" s="58"/>
      <c r="AL52" s="58"/>
      <c r="AM52" s="58"/>
      <c r="AN52" s="58"/>
      <c r="AO52" s="58"/>
      <c r="AP52" s="58"/>
      <c r="AQ52" s="58"/>
      <c r="AR52" s="58"/>
      <c r="AS52" s="58"/>
      <c r="AT52" s="58"/>
      <c r="AU52" s="58"/>
      <c r="AV52" s="58"/>
      <c r="AW52" s="58"/>
      <c r="AX52" s="58"/>
      <c r="AY52" s="58"/>
      <c r="AZ52" s="58"/>
      <c r="BA52" s="58"/>
      <c r="BB52" s="58"/>
      <c r="BC52" s="58"/>
      <c r="BD52" s="58"/>
      <c r="BE52" s="58"/>
      <c r="BF52" s="58"/>
      <c r="BG52" s="58"/>
      <c r="BH52" s="58"/>
      <c r="BI52" s="58"/>
      <c r="BJ52" s="58"/>
      <c r="BK52" s="58"/>
      <c r="BL52" s="58"/>
    </row>
    <row r="53" spans="1:64" s="59" customFormat="1" ht="14.5" customHeight="1" x14ac:dyDescent="0.15">
      <c r="A53" s="62"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4.2.1</v>
      </c>
      <c r="B53" s="46">
        <f t="shared" si="5"/>
        <v>2</v>
      </c>
      <c r="C53" s="60" t="s">
        <v>22</v>
      </c>
      <c r="D53" s="55"/>
      <c r="E53" s="50">
        <v>45936</v>
      </c>
      <c r="F53" s="50">
        <v>45950</v>
      </c>
      <c r="G53" s="56">
        <f t="shared" ref="G53:G54" si="29">F53-E53</f>
        <v>14</v>
      </c>
      <c r="H53" s="57">
        <v>0</v>
      </c>
      <c r="I53" s="58"/>
      <c r="J53" s="58"/>
      <c r="K53" s="58"/>
      <c r="L53" s="58"/>
      <c r="M53" s="58"/>
      <c r="N53" s="58"/>
      <c r="O53" s="58"/>
      <c r="P53" s="58"/>
      <c r="Q53" s="58"/>
      <c r="R53" s="58"/>
      <c r="S53" s="58"/>
      <c r="T53" s="58"/>
      <c r="U53" s="58"/>
      <c r="V53" s="58"/>
      <c r="W53" s="58"/>
      <c r="X53" s="58"/>
      <c r="Y53" s="58"/>
      <c r="Z53" s="58"/>
      <c r="AA53" s="58"/>
      <c r="AB53" s="58"/>
      <c r="AC53" s="58"/>
      <c r="AD53" s="58"/>
      <c r="AE53" s="58"/>
      <c r="AF53" s="58"/>
      <c r="AG53" s="58"/>
      <c r="AH53" s="58"/>
      <c r="AI53" s="58"/>
      <c r="AJ53" s="58"/>
      <c r="AK53" s="58"/>
      <c r="AL53" s="58"/>
      <c r="AM53" s="58"/>
      <c r="AN53" s="58"/>
      <c r="AO53" s="58"/>
      <c r="AP53" s="58"/>
      <c r="AQ53" s="58"/>
      <c r="AR53" s="58"/>
      <c r="AS53" s="58"/>
      <c r="AT53" s="58"/>
      <c r="AU53" s="58"/>
      <c r="AV53" s="58"/>
      <c r="AW53" s="58"/>
      <c r="AX53" s="58"/>
      <c r="AY53" s="58"/>
      <c r="AZ53" s="58"/>
      <c r="BA53" s="58"/>
      <c r="BB53" s="58"/>
      <c r="BC53" s="58"/>
      <c r="BD53" s="58"/>
      <c r="BE53" s="58"/>
      <c r="BF53" s="58"/>
      <c r="BG53" s="58"/>
      <c r="BH53" s="58"/>
      <c r="BI53" s="58"/>
      <c r="BJ53" s="58"/>
      <c r="BK53" s="58"/>
      <c r="BL53" s="58"/>
    </row>
    <row r="54" spans="1:64" s="59" customFormat="1" ht="14.5" customHeight="1" x14ac:dyDescent="0.15">
      <c r="A54" s="62"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4.2.2</v>
      </c>
      <c r="B54" s="46">
        <f t="shared" si="5"/>
        <v>2</v>
      </c>
      <c r="C54" s="60" t="s">
        <v>22</v>
      </c>
      <c r="D54" s="55"/>
      <c r="E54" s="50">
        <v>45936</v>
      </c>
      <c r="F54" s="50">
        <v>45950</v>
      </c>
      <c r="G54" s="56">
        <f t="shared" si="29"/>
        <v>14</v>
      </c>
      <c r="H54" s="57">
        <v>0</v>
      </c>
      <c r="I54" s="58"/>
      <c r="J54" s="58"/>
      <c r="K54" s="58"/>
      <c r="L54" s="58"/>
      <c r="M54" s="58"/>
      <c r="N54" s="58"/>
      <c r="O54" s="58"/>
      <c r="P54" s="58"/>
      <c r="Q54" s="58"/>
      <c r="R54" s="58"/>
      <c r="S54" s="58"/>
      <c r="T54" s="58"/>
      <c r="U54" s="58"/>
      <c r="V54" s="58"/>
      <c r="W54" s="58"/>
      <c r="X54" s="58"/>
      <c r="Y54" s="58"/>
      <c r="Z54" s="58"/>
      <c r="AA54" s="58"/>
      <c r="AB54" s="58"/>
      <c r="AC54" s="58"/>
      <c r="AD54" s="58"/>
      <c r="AE54" s="58"/>
      <c r="AF54" s="58"/>
      <c r="AG54" s="58"/>
      <c r="AH54" s="58"/>
      <c r="AI54" s="58"/>
      <c r="AJ54" s="58"/>
      <c r="AK54" s="58"/>
      <c r="AL54" s="58"/>
      <c r="AM54" s="58"/>
      <c r="AN54" s="58"/>
      <c r="AO54" s="58"/>
      <c r="AP54" s="58"/>
      <c r="AQ54" s="58"/>
      <c r="AR54" s="58"/>
      <c r="AS54" s="58"/>
      <c r="AT54" s="58"/>
      <c r="AU54" s="58"/>
      <c r="AV54" s="58"/>
      <c r="AW54" s="58"/>
      <c r="AX54" s="58"/>
      <c r="AY54" s="58"/>
      <c r="AZ54" s="58"/>
      <c r="BA54" s="58"/>
      <c r="BB54" s="58"/>
      <c r="BC54" s="58"/>
      <c r="BD54" s="58"/>
      <c r="BE54" s="58"/>
      <c r="BF54" s="58"/>
      <c r="BG54" s="58"/>
      <c r="BH54" s="58"/>
      <c r="BI54" s="58"/>
      <c r="BJ54" s="58"/>
      <c r="BK54" s="58"/>
      <c r="BL54" s="58"/>
    </row>
    <row r="55" spans="1:64" s="59" customFormat="1" ht="14.5" customHeight="1" x14ac:dyDescent="0.15">
      <c r="A55" s="62"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4.2.3</v>
      </c>
      <c r="B55" s="46">
        <f t="shared" si="5"/>
        <v>2</v>
      </c>
      <c r="C55" s="60" t="s">
        <v>22</v>
      </c>
      <c r="D55" s="55"/>
      <c r="E55" s="50">
        <v>45936</v>
      </c>
      <c r="F55" s="50">
        <v>45950</v>
      </c>
      <c r="G55" s="56">
        <f>F55-E55</f>
        <v>14</v>
      </c>
      <c r="H55" s="57">
        <v>0</v>
      </c>
      <c r="I55" s="58"/>
      <c r="J55" s="58"/>
      <c r="K55" s="58"/>
      <c r="L55" s="58"/>
      <c r="M55" s="58"/>
      <c r="N55" s="58"/>
      <c r="O55" s="58"/>
      <c r="P55" s="58"/>
      <c r="Q55" s="58"/>
      <c r="R55" s="58"/>
      <c r="S55" s="58"/>
      <c r="T55" s="58"/>
      <c r="U55" s="58"/>
      <c r="V55" s="58"/>
      <c r="W55" s="58"/>
      <c r="X55" s="58"/>
      <c r="Y55" s="58"/>
      <c r="Z55" s="58"/>
      <c r="AA55" s="58"/>
      <c r="AB55" s="58"/>
      <c r="AC55" s="58"/>
      <c r="AD55" s="58"/>
      <c r="AE55" s="58"/>
      <c r="AF55" s="58"/>
      <c r="AG55" s="58"/>
      <c r="AH55" s="58"/>
      <c r="AI55" s="58"/>
      <c r="AJ55" s="58"/>
      <c r="AK55" s="58"/>
      <c r="AL55" s="58"/>
      <c r="AM55" s="58"/>
      <c r="AN55" s="58"/>
      <c r="AO55" s="58"/>
      <c r="AP55" s="58"/>
      <c r="AQ55" s="58"/>
      <c r="AR55" s="58"/>
      <c r="AS55" s="58"/>
      <c r="AT55" s="58"/>
      <c r="AU55" s="58"/>
      <c r="AV55" s="58"/>
      <c r="AW55" s="58"/>
      <c r="AX55" s="58"/>
      <c r="AY55" s="58"/>
      <c r="AZ55" s="58"/>
      <c r="BA55" s="58"/>
      <c r="BB55" s="58"/>
      <c r="BC55" s="58"/>
      <c r="BD55" s="58"/>
      <c r="BE55" s="58"/>
      <c r="BF55" s="58"/>
      <c r="BG55" s="58"/>
      <c r="BH55" s="58"/>
      <c r="BI55" s="58"/>
      <c r="BJ55" s="58"/>
      <c r="BK55" s="58"/>
      <c r="BL55" s="58"/>
    </row>
    <row r="56" spans="1:64" s="59" customFormat="1" ht="14.5" customHeight="1" x14ac:dyDescent="0.15">
      <c r="A56" s="62" t="str">
        <f t="shared" ref="A56" si="30">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4.3</v>
      </c>
      <c r="B56" s="46">
        <f t="shared" si="5"/>
        <v>1</v>
      </c>
      <c r="C56" s="54" t="s">
        <v>2</v>
      </c>
      <c r="D56" s="55"/>
      <c r="E56" s="50">
        <v>45936</v>
      </c>
      <c r="F56" s="50">
        <v>45950</v>
      </c>
      <c r="G56" s="56">
        <f>F56-E56</f>
        <v>14</v>
      </c>
      <c r="H56" s="14">
        <f>SUMPRODUCT(G57:G59,H57:H59)/SUM(G57:G59)</f>
        <v>0</v>
      </c>
      <c r="I56" s="58"/>
      <c r="J56" s="58"/>
      <c r="K56" s="58"/>
      <c r="L56" s="58"/>
      <c r="M56" s="58"/>
      <c r="N56" s="58"/>
      <c r="O56" s="58"/>
      <c r="P56" s="58"/>
      <c r="Q56" s="58"/>
      <c r="R56" s="58"/>
      <c r="S56" s="58"/>
      <c r="T56" s="58"/>
      <c r="U56" s="58"/>
      <c r="V56" s="58"/>
      <c r="W56" s="58"/>
      <c r="X56" s="58"/>
      <c r="Y56" s="58"/>
      <c r="Z56" s="58"/>
      <c r="AA56" s="58"/>
      <c r="AB56" s="58"/>
      <c r="AC56" s="58"/>
      <c r="AD56" s="58"/>
      <c r="AE56" s="58"/>
      <c r="AF56" s="58"/>
      <c r="AG56" s="58"/>
      <c r="AH56" s="58"/>
      <c r="AI56" s="58"/>
      <c r="AJ56" s="58"/>
      <c r="AK56" s="58"/>
      <c r="AL56" s="58"/>
      <c r="AM56" s="58"/>
      <c r="AN56" s="58"/>
      <c r="AO56" s="58"/>
      <c r="AP56" s="58"/>
      <c r="AQ56" s="58"/>
      <c r="AR56" s="58"/>
      <c r="AS56" s="58"/>
      <c r="AT56" s="58"/>
      <c r="AU56" s="58"/>
      <c r="AV56" s="58"/>
      <c r="AW56" s="58"/>
      <c r="AX56" s="58"/>
      <c r="AY56" s="58"/>
      <c r="AZ56" s="58"/>
      <c r="BA56" s="58"/>
      <c r="BB56" s="58"/>
      <c r="BC56" s="58"/>
      <c r="BD56" s="58"/>
      <c r="BE56" s="58"/>
      <c r="BF56" s="58"/>
      <c r="BG56" s="58"/>
      <c r="BH56" s="58"/>
      <c r="BI56" s="58"/>
      <c r="BJ56" s="58"/>
      <c r="BK56" s="58"/>
      <c r="BL56" s="58"/>
    </row>
    <row r="57" spans="1:64" s="59" customFormat="1" ht="14.5" customHeight="1" x14ac:dyDescent="0.15">
      <c r="A57" s="62"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4.3.1</v>
      </c>
      <c r="B57" s="46">
        <f t="shared" si="5"/>
        <v>2</v>
      </c>
      <c r="C57" s="60" t="s">
        <v>22</v>
      </c>
      <c r="D57" s="55"/>
      <c r="E57" s="50">
        <v>45936</v>
      </c>
      <c r="F57" s="50">
        <v>45950</v>
      </c>
      <c r="G57" s="56">
        <f t="shared" ref="G57:G58" si="31">F57-E57</f>
        <v>14</v>
      </c>
      <c r="H57" s="57">
        <v>0</v>
      </c>
      <c r="I57" s="58"/>
      <c r="J57" s="58"/>
      <c r="K57" s="58"/>
      <c r="L57" s="58"/>
      <c r="M57" s="58"/>
      <c r="N57" s="58"/>
      <c r="O57" s="58"/>
      <c r="P57" s="58"/>
      <c r="Q57" s="58"/>
      <c r="R57" s="58"/>
      <c r="S57" s="58"/>
      <c r="T57" s="58"/>
      <c r="U57" s="58"/>
      <c r="V57" s="58"/>
      <c r="W57" s="58"/>
      <c r="X57" s="58"/>
      <c r="Y57" s="58"/>
      <c r="Z57" s="58"/>
      <c r="AA57" s="58"/>
      <c r="AB57" s="58"/>
      <c r="AC57" s="58"/>
      <c r="AD57" s="58"/>
      <c r="AE57" s="58"/>
      <c r="AF57" s="58"/>
      <c r="AG57" s="58"/>
      <c r="AH57" s="58"/>
      <c r="AI57" s="58"/>
      <c r="AJ57" s="58"/>
      <c r="AK57" s="58"/>
      <c r="AL57" s="58"/>
      <c r="AM57" s="58"/>
      <c r="AN57" s="58"/>
      <c r="AO57" s="58"/>
      <c r="AP57" s="58"/>
      <c r="AQ57" s="58"/>
      <c r="AR57" s="58"/>
      <c r="AS57" s="58"/>
      <c r="AT57" s="58"/>
      <c r="AU57" s="58"/>
      <c r="AV57" s="58"/>
      <c r="AW57" s="58"/>
      <c r="AX57" s="58"/>
      <c r="AY57" s="58"/>
      <c r="AZ57" s="58"/>
      <c r="BA57" s="58"/>
      <c r="BB57" s="58"/>
      <c r="BC57" s="58"/>
      <c r="BD57" s="58"/>
      <c r="BE57" s="58"/>
      <c r="BF57" s="58"/>
      <c r="BG57" s="58"/>
      <c r="BH57" s="58"/>
      <c r="BI57" s="58"/>
      <c r="BJ57" s="58"/>
      <c r="BK57" s="58"/>
      <c r="BL57" s="58"/>
    </row>
    <row r="58" spans="1:64" s="59" customFormat="1" ht="14.5" customHeight="1" x14ac:dyDescent="0.15">
      <c r="A58" s="62"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4.3.2</v>
      </c>
      <c r="B58" s="46">
        <f t="shared" si="5"/>
        <v>2</v>
      </c>
      <c r="C58" s="60" t="s">
        <v>22</v>
      </c>
      <c r="D58" s="55"/>
      <c r="E58" s="50">
        <v>45936</v>
      </c>
      <c r="F58" s="50">
        <v>45950</v>
      </c>
      <c r="G58" s="56">
        <f t="shared" si="31"/>
        <v>14</v>
      </c>
      <c r="H58" s="57">
        <v>0</v>
      </c>
      <c r="I58" s="58"/>
      <c r="J58" s="58"/>
      <c r="K58" s="58"/>
      <c r="L58" s="58"/>
      <c r="M58" s="58"/>
      <c r="N58" s="58"/>
      <c r="O58" s="58"/>
      <c r="P58" s="58"/>
      <c r="Q58" s="58"/>
      <c r="R58" s="58"/>
      <c r="S58" s="58"/>
      <c r="T58" s="58"/>
      <c r="U58" s="58"/>
      <c r="V58" s="58"/>
      <c r="W58" s="58"/>
      <c r="X58" s="58"/>
      <c r="Y58" s="58"/>
      <c r="Z58" s="58"/>
      <c r="AA58" s="58"/>
      <c r="AB58" s="58"/>
      <c r="AC58" s="58"/>
      <c r="AD58" s="58"/>
      <c r="AE58" s="58"/>
      <c r="AF58" s="58"/>
      <c r="AG58" s="58"/>
      <c r="AH58" s="58"/>
      <c r="AI58" s="58"/>
      <c r="AJ58" s="58"/>
      <c r="AK58" s="58"/>
      <c r="AL58" s="58"/>
      <c r="AM58" s="58"/>
      <c r="AN58" s="58"/>
      <c r="AO58" s="58"/>
      <c r="AP58" s="58"/>
      <c r="AQ58" s="58"/>
      <c r="AR58" s="58"/>
      <c r="AS58" s="58"/>
      <c r="AT58" s="58"/>
      <c r="AU58" s="58"/>
      <c r="AV58" s="58"/>
      <c r="AW58" s="58"/>
      <c r="AX58" s="58"/>
      <c r="AY58" s="58"/>
      <c r="AZ58" s="58"/>
      <c r="BA58" s="58"/>
      <c r="BB58" s="58"/>
      <c r="BC58" s="58"/>
      <c r="BD58" s="58"/>
      <c r="BE58" s="58"/>
      <c r="BF58" s="58"/>
      <c r="BG58" s="58"/>
      <c r="BH58" s="58"/>
      <c r="BI58" s="58"/>
      <c r="BJ58" s="58"/>
      <c r="BK58" s="58"/>
      <c r="BL58" s="58"/>
    </row>
    <row r="59" spans="1:64" s="59" customFormat="1" ht="14.5" customHeight="1" x14ac:dyDescent="0.15">
      <c r="A59" s="62"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4.3.3</v>
      </c>
      <c r="B59" s="46">
        <f t="shared" si="5"/>
        <v>2</v>
      </c>
      <c r="C59" s="60" t="s">
        <v>22</v>
      </c>
      <c r="D59" s="55"/>
      <c r="E59" s="50">
        <v>45936</v>
      </c>
      <c r="F59" s="50">
        <v>45950</v>
      </c>
      <c r="G59" s="56">
        <f t="shared" ref="G59" si="32">F59-E59</f>
        <v>14</v>
      </c>
      <c r="H59" s="57">
        <v>0</v>
      </c>
      <c r="I59" s="58"/>
      <c r="J59" s="58"/>
      <c r="K59" s="58"/>
      <c r="L59" s="58"/>
      <c r="M59" s="58"/>
      <c r="N59" s="58"/>
      <c r="O59" s="58"/>
      <c r="P59" s="58"/>
      <c r="Q59" s="58"/>
      <c r="R59" s="58"/>
      <c r="S59" s="58"/>
      <c r="T59" s="58"/>
      <c r="U59" s="58"/>
      <c r="V59" s="58"/>
      <c r="W59" s="58"/>
      <c r="X59" s="58"/>
      <c r="Y59" s="58"/>
      <c r="Z59" s="58"/>
      <c r="AA59" s="58"/>
      <c r="AB59" s="58"/>
      <c r="AC59" s="58"/>
      <c r="AD59" s="58"/>
      <c r="AE59" s="58"/>
      <c r="AF59" s="58"/>
      <c r="AG59" s="58"/>
      <c r="AH59" s="58"/>
      <c r="AI59" s="58"/>
      <c r="AJ59" s="58"/>
      <c r="AK59" s="58"/>
      <c r="AL59" s="58"/>
      <c r="AM59" s="58"/>
      <c r="AN59" s="58"/>
      <c r="AO59" s="58"/>
      <c r="AP59" s="58"/>
      <c r="AQ59" s="58"/>
      <c r="AR59" s="58"/>
      <c r="AS59" s="58"/>
      <c r="AT59" s="58"/>
      <c r="AU59" s="58"/>
      <c r="AV59" s="58"/>
      <c r="AW59" s="58"/>
      <c r="AX59" s="58"/>
      <c r="AY59" s="58"/>
      <c r="AZ59" s="58"/>
      <c r="BA59" s="58"/>
      <c r="BB59" s="58"/>
      <c r="BC59" s="58"/>
      <c r="BD59" s="58"/>
      <c r="BE59" s="58"/>
      <c r="BF59" s="58"/>
      <c r="BG59" s="58"/>
      <c r="BH59" s="58"/>
      <c r="BI59" s="58"/>
      <c r="BJ59" s="58"/>
      <c r="BK59" s="58"/>
      <c r="BL59" s="58"/>
    </row>
    <row r="60" spans="1:64" s="53" customFormat="1" ht="14.5" customHeight="1" x14ac:dyDescent="0.15">
      <c r="A60" s="61" t="str">
        <f>IF(ISERROR(VALUE(SUBSTITUTE(prevWBS,".",""))),"1",IF(ISERROR(FIND("`",SUBSTITUTE(prevWBS,".","`",1))),TEXT(VALUE(prevWBS)+1,"#"),TEXT(VALUE(LEFT(prevWBS,FIND("`",SUBSTITUTE(prevWBS,".","`",1))-1))+1,"#")))</f>
        <v>5</v>
      </c>
      <c r="B60" s="46">
        <f>LEN(A60)-LEN(SUBSTITUTE(A60,".",""))</f>
        <v>0</v>
      </c>
      <c r="C60" s="47" t="s">
        <v>1</v>
      </c>
      <c r="D60" s="48"/>
      <c r="E60" s="50">
        <v>45950</v>
      </c>
      <c r="F60" s="50">
        <v>45964</v>
      </c>
      <c r="G60" s="51">
        <f>F60-E60</f>
        <v>14</v>
      </c>
      <c r="H60" s="15">
        <f>AVERAGEIF(B60:B72,"1",H60:H72)</f>
        <v>0</v>
      </c>
      <c r="I60" s="52"/>
      <c r="J60" s="52"/>
      <c r="K60" s="52"/>
      <c r="L60" s="52"/>
      <c r="M60" s="52"/>
      <c r="N60" s="52"/>
      <c r="O60" s="52"/>
      <c r="P60" s="52"/>
      <c r="Q60" s="52"/>
      <c r="R60" s="52"/>
      <c r="S60" s="52"/>
      <c r="T60" s="52"/>
      <c r="U60" s="52"/>
      <c r="V60" s="52"/>
      <c r="W60" s="52"/>
      <c r="X60" s="52"/>
      <c r="Y60" s="52"/>
      <c r="Z60" s="52"/>
      <c r="AA60" s="52"/>
      <c r="AB60" s="52"/>
      <c r="AC60" s="52"/>
      <c r="AD60" s="52"/>
      <c r="AE60" s="52"/>
      <c r="AF60" s="52"/>
      <c r="AG60" s="52"/>
      <c r="AH60" s="52"/>
      <c r="AI60" s="52"/>
      <c r="AJ60" s="52"/>
      <c r="AK60" s="52"/>
      <c r="AL60" s="52"/>
      <c r="AM60" s="52"/>
      <c r="AN60" s="52"/>
      <c r="AO60" s="52"/>
      <c r="AP60" s="52"/>
      <c r="AQ60" s="52"/>
      <c r="AR60" s="52"/>
      <c r="AS60" s="52"/>
      <c r="AT60" s="52"/>
      <c r="AU60" s="52"/>
      <c r="AV60" s="52"/>
      <c r="AW60" s="52"/>
      <c r="AX60" s="52"/>
      <c r="AY60" s="52"/>
      <c r="AZ60" s="52"/>
      <c r="BA60" s="52"/>
      <c r="BB60" s="52"/>
      <c r="BC60" s="52"/>
      <c r="BD60" s="52"/>
      <c r="BE60" s="52"/>
      <c r="BF60" s="52"/>
      <c r="BG60" s="52"/>
      <c r="BH60" s="52"/>
      <c r="BI60" s="52"/>
      <c r="BJ60" s="52"/>
      <c r="BK60" s="52"/>
      <c r="BL60" s="52"/>
    </row>
    <row r="61" spans="1:64" s="59" customFormat="1" ht="14.5" customHeight="1" x14ac:dyDescent="0.15">
      <c r="A61" s="62" t="str">
        <f t="shared" ref="A61" si="33">IF(ISERROR(VALUE(SUBSTITUTE(prevWBS,".",""))),"0.1",IF(ISERROR(FIND("`",SUBSTITUTE(prevWBS,".","`",1))),prevWBS&amp;".1",LEFT(prevWBS,FIND("`",SUBSTITUTE(prevWBS,".","`",1)))&amp;IF(ISERROR(FIND("`",SUBSTITUTE(prevWBS,".","`",2))),VALUE(RIGHT(prevWBS,LEN(prevWBS)-FIND("`",SUBSTITUTE(prevWBS,".","`",1))))+1,VALUE(MID(prevWBS,FIND("`",SUBSTITUTE(prevWBS,".","`",1))+1,(FIND("`",SUBSTITUTE(prevWBS,".","`",2))-FIND("`",SUBSTITUTE(prevWBS,".","`",1))-1)))+1)))</f>
        <v>5.1</v>
      </c>
      <c r="B61" s="46">
        <f t="shared" si="5"/>
        <v>1</v>
      </c>
      <c r="C61" s="54" t="s">
        <v>2</v>
      </c>
      <c r="D61" s="55"/>
      <c r="E61" s="50">
        <v>45950</v>
      </c>
      <c r="F61" s="50">
        <v>45964</v>
      </c>
      <c r="G61" s="56">
        <f>F61-E60</f>
        <v>14</v>
      </c>
      <c r="H61" s="14">
        <f>SUMPRODUCT(G62:G64,H62:H64)/SUM(G62:G64)</f>
        <v>0</v>
      </c>
      <c r="I61" s="58"/>
      <c r="J61" s="58"/>
      <c r="K61" s="58"/>
      <c r="L61" s="58"/>
      <c r="M61" s="58"/>
      <c r="N61" s="58"/>
      <c r="O61" s="58"/>
      <c r="P61" s="58"/>
      <c r="Q61" s="58"/>
      <c r="R61" s="58"/>
      <c r="S61" s="58"/>
      <c r="T61" s="58"/>
      <c r="U61" s="58"/>
      <c r="V61" s="58"/>
      <c r="W61" s="58"/>
      <c r="X61" s="58"/>
      <c r="Y61" s="58"/>
      <c r="Z61" s="58"/>
      <c r="AA61" s="58"/>
      <c r="AB61" s="58"/>
      <c r="AC61" s="58"/>
      <c r="AD61" s="58"/>
      <c r="AE61" s="58"/>
      <c r="AF61" s="58"/>
      <c r="AG61" s="58"/>
      <c r="AH61" s="58"/>
      <c r="AI61" s="58"/>
      <c r="AJ61" s="58"/>
      <c r="AK61" s="58"/>
      <c r="AL61" s="58"/>
      <c r="AM61" s="58"/>
      <c r="AN61" s="58"/>
      <c r="AO61" s="58"/>
      <c r="AP61" s="58"/>
      <c r="AQ61" s="58"/>
      <c r="AR61" s="58"/>
      <c r="AS61" s="58"/>
      <c r="AT61" s="58"/>
      <c r="AU61" s="58"/>
      <c r="AV61" s="58"/>
      <c r="AW61" s="58"/>
      <c r="AX61" s="58"/>
      <c r="AY61" s="58"/>
      <c r="AZ61" s="58"/>
      <c r="BA61" s="58"/>
      <c r="BB61" s="58"/>
      <c r="BC61" s="58"/>
      <c r="BD61" s="58"/>
      <c r="BE61" s="58"/>
      <c r="BF61" s="58"/>
      <c r="BG61" s="58"/>
      <c r="BH61" s="58"/>
      <c r="BI61" s="58"/>
      <c r="BJ61" s="58"/>
      <c r="BK61" s="58"/>
      <c r="BL61" s="58"/>
    </row>
    <row r="62" spans="1:64" s="59" customFormat="1" ht="14.5" customHeight="1" x14ac:dyDescent="0.15">
      <c r="A62" s="62"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5.1.1</v>
      </c>
      <c r="B62" s="46">
        <f t="shared" si="5"/>
        <v>2</v>
      </c>
      <c r="C62" s="60" t="s">
        <v>22</v>
      </c>
      <c r="D62" s="55"/>
      <c r="E62" s="50">
        <v>45950</v>
      </c>
      <c r="F62" s="50">
        <v>45964</v>
      </c>
      <c r="G62" s="56">
        <f t="shared" ref="G62:G65" si="34">F62-E62</f>
        <v>14</v>
      </c>
      <c r="H62" s="57">
        <v>0</v>
      </c>
      <c r="I62" s="58"/>
      <c r="J62" s="58"/>
      <c r="K62" s="58"/>
      <c r="L62" s="58"/>
      <c r="M62" s="58"/>
      <c r="N62" s="58"/>
      <c r="O62" s="58"/>
      <c r="P62" s="58"/>
      <c r="Q62" s="58"/>
      <c r="R62" s="58"/>
      <c r="S62" s="58"/>
      <c r="T62" s="58"/>
      <c r="U62" s="58"/>
      <c r="V62" s="58"/>
      <c r="W62" s="58"/>
      <c r="X62" s="58"/>
      <c r="Y62" s="58"/>
      <c r="Z62" s="58"/>
      <c r="AA62" s="58"/>
      <c r="AB62" s="58"/>
      <c r="AC62" s="58"/>
      <c r="AD62" s="58"/>
      <c r="AE62" s="58"/>
      <c r="AF62" s="58"/>
      <c r="AG62" s="58"/>
      <c r="AH62" s="58"/>
      <c r="AI62" s="58"/>
      <c r="AJ62" s="58"/>
      <c r="AK62" s="58"/>
      <c r="AL62" s="58"/>
      <c r="AM62" s="58"/>
      <c r="AN62" s="58"/>
      <c r="AO62" s="58"/>
      <c r="AP62" s="58"/>
      <c r="AQ62" s="58"/>
      <c r="AR62" s="58"/>
      <c r="AS62" s="58"/>
      <c r="AT62" s="58"/>
      <c r="AU62" s="58"/>
      <c r="AV62" s="58"/>
      <c r="AW62" s="58"/>
      <c r="AX62" s="58"/>
      <c r="AY62" s="58"/>
      <c r="AZ62" s="58"/>
      <c r="BA62" s="58"/>
      <c r="BB62" s="58"/>
      <c r="BC62" s="58"/>
      <c r="BD62" s="58"/>
      <c r="BE62" s="58"/>
      <c r="BF62" s="58"/>
      <c r="BG62" s="58"/>
      <c r="BH62" s="58"/>
      <c r="BI62" s="58"/>
      <c r="BJ62" s="58"/>
      <c r="BK62" s="58"/>
      <c r="BL62" s="58"/>
    </row>
    <row r="63" spans="1:64" s="59" customFormat="1" ht="14.5" customHeight="1" x14ac:dyDescent="0.15">
      <c r="A63" s="62"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5.1.2</v>
      </c>
      <c r="B63" s="46">
        <f t="shared" si="5"/>
        <v>2</v>
      </c>
      <c r="C63" s="60" t="s">
        <v>22</v>
      </c>
      <c r="D63" s="55"/>
      <c r="E63" s="50">
        <v>45950</v>
      </c>
      <c r="F63" s="50">
        <v>45964</v>
      </c>
      <c r="G63" s="56">
        <f t="shared" si="34"/>
        <v>14</v>
      </c>
      <c r="H63" s="57">
        <v>0</v>
      </c>
      <c r="I63" s="58"/>
      <c r="J63" s="58"/>
      <c r="K63" s="58"/>
      <c r="L63" s="58"/>
      <c r="M63" s="58"/>
      <c r="N63" s="58"/>
      <c r="O63" s="58"/>
      <c r="P63" s="58"/>
      <c r="Q63" s="58"/>
      <c r="R63" s="58"/>
      <c r="S63" s="58"/>
      <c r="T63" s="58"/>
      <c r="U63" s="58"/>
      <c r="V63" s="58"/>
      <c r="W63" s="58"/>
      <c r="X63" s="58"/>
      <c r="Y63" s="58"/>
      <c r="Z63" s="58"/>
      <c r="AA63" s="58"/>
      <c r="AB63" s="58"/>
      <c r="AC63" s="58"/>
      <c r="AD63" s="58"/>
      <c r="AE63" s="58"/>
      <c r="AF63" s="58"/>
      <c r="AG63" s="58"/>
      <c r="AH63" s="58"/>
      <c r="AI63" s="58"/>
      <c r="AJ63" s="58"/>
      <c r="AK63" s="58"/>
      <c r="AL63" s="58"/>
      <c r="AM63" s="58"/>
      <c r="AN63" s="58"/>
      <c r="AO63" s="58"/>
      <c r="AP63" s="58"/>
      <c r="AQ63" s="58"/>
      <c r="AR63" s="58"/>
      <c r="AS63" s="58"/>
      <c r="AT63" s="58"/>
      <c r="AU63" s="58"/>
      <c r="AV63" s="58"/>
      <c r="AW63" s="58"/>
      <c r="AX63" s="58"/>
      <c r="AY63" s="58"/>
      <c r="AZ63" s="58"/>
      <c r="BA63" s="58"/>
      <c r="BB63" s="58"/>
      <c r="BC63" s="58"/>
      <c r="BD63" s="58"/>
      <c r="BE63" s="58"/>
      <c r="BF63" s="58"/>
      <c r="BG63" s="58"/>
      <c r="BH63" s="58"/>
      <c r="BI63" s="58"/>
      <c r="BJ63" s="58"/>
      <c r="BK63" s="58"/>
      <c r="BL63" s="58"/>
    </row>
    <row r="64" spans="1:64" s="59" customFormat="1" ht="14.5" customHeight="1" x14ac:dyDescent="0.15">
      <c r="A64" s="62"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5.1.3</v>
      </c>
      <c r="B64" s="46">
        <f t="shared" si="5"/>
        <v>2</v>
      </c>
      <c r="C64" s="60" t="s">
        <v>22</v>
      </c>
      <c r="D64" s="55"/>
      <c r="E64" s="50">
        <v>45950</v>
      </c>
      <c r="F64" s="50">
        <v>45964</v>
      </c>
      <c r="G64" s="56">
        <f t="shared" si="34"/>
        <v>14</v>
      </c>
      <c r="H64" s="57">
        <v>0</v>
      </c>
      <c r="I64" s="58"/>
      <c r="J64" s="58"/>
      <c r="K64" s="58"/>
      <c r="L64" s="58"/>
      <c r="M64" s="58"/>
      <c r="N64" s="58"/>
      <c r="O64" s="58"/>
      <c r="P64" s="58"/>
      <c r="Q64" s="58"/>
      <c r="R64" s="58"/>
      <c r="S64" s="58"/>
      <c r="T64" s="58"/>
      <c r="U64" s="58"/>
      <c r="V64" s="58"/>
      <c r="W64" s="58"/>
      <c r="X64" s="58"/>
      <c r="Y64" s="58"/>
      <c r="Z64" s="58"/>
      <c r="AA64" s="58"/>
      <c r="AB64" s="58"/>
      <c r="AC64" s="58"/>
      <c r="AD64" s="58"/>
      <c r="AE64" s="58"/>
      <c r="AF64" s="58"/>
      <c r="AG64" s="58"/>
      <c r="AH64" s="58"/>
      <c r="AI64" s="58"/>
      <c r="AJ64" s="58"/>
      <c r="AK64" s="58"/>
      <c r="AL64" s="58"/>
      <c r="AM64" s="58"/>
      <c r="AN64" s="58"/>
      <c r="AO64" s="58"/>
      <c r="AP64" s="58"/>
      <c r="AQ64" s="58"/>
      <c r="AR64" s="58"/>
      <c r="AS64" s="58"/>
      <c r="AT64" s="58"/>
      <c r="AU64" s="58"/>
      <c r="AV64" s="58"/>
      <c r="AW64" s="58"/>
      <c r="AX64" s="58"/>
      <c r="AY64" s="58"/>
      <c r="AZ64" s="58"/>
      <c r="BA64" s="58"/>
      <c r="BB64" s="58"/>
      <c r="BC64" s="58"/>
      <c r="BD64" s="58"/>
      <c r="BE64" s="58"/>
      <c r="BF64" s="58"/>
      <c r="BG64" s="58"/>
      <c r="BH64" s="58"/>
      <c r="BI64" s="58"/>
      <c r="BJ64" s="58"/>
      <c r="BK64" s="58"/>
      <c r="BL64" s="58"/>
    </row>
    <row r="65" spans="1:64" s="59" customFormat="1" ht="14.5" customHeight="1" x14ac:dyDescent="0.15">
      <c r="A65" s="62" t="str">
        <f t="shared" ref="A65" si="35">IF(ISERROR(VALUE(SUBSTITUTE(prevWBS,".",""))),"0.1",IF(ISERROR(FIND("`",SUBSTITUTE(prevWBS,".","`",1))),prevWBS&amp;".1",LEFT(prevWBS,FIND("`",SUBSTITUTE(prevWBS,".","`",1)))&amp;IF(ISERROR(FIND("`",SUBSTITUTE(prevWBS,".","`",2))),VALUE(RIGHT(prevWBS,LEN(prevWBS)-FIND("`",SUBSTITUTE(prevWBS,".","`",1))))+1,VALUE(MID(prevWBS,FIND("`",SUBSTITUTE(prevWBS,".","`",1))+1,(FIND("`",SUBSTITUTE(prevWBS,".","`",2))-FIND("`",SUBSTITUTE(prevWBS,".","`",1))-1)))+1)))</f>
        <v>5.2</v>
      </c>
      <c r="B65" s="46">
        <f t="shared" si="5"/>
        <v>1</v>
      </c>
      <c r="C65" s="54" t="s">
        <v>2</v>
      </c>
      <c r="D65" s="55"/>
      <c r="E65" s="50">
        <v>45950</v>
      </c>
      <c r="F65" s="50">
        <v>45964</v>
      </c>
      <c r="G65" s="56">
        <f t="shared" si="34"/>
        <v>14</v>
      </c>
      <c r="H65" s="14">
        <f>SUMPRODUCT(G66:G68,H66:H68)/SUM(G66:G68)</f>
        <v>0</v>
      </c>
      <c r="I65" s="58"/>
      <c r="J65" s="58"/>
      <c r="K65" s="58"/>
      <c r="L65" s="58"/>
      <c r="M65" s="58"/>
      <c r="N65" s="58"/>
      <c r="O65" s="58"/>
      <c r="P65" s="58"/>
      <c r="Q65" s="58"/>
      <c r="R65" s="58"/>
      <c r="S65" s="58"/>
      <c r="T65" s="58"/>
      <c r="U65" s="58"/>
      <c r="V65" s="58"/>
      <c r="W65" s="58"/>
      <c r="X65" s="58"/>
      <c r="Y65" s="58"/>
      <c r="Z65" s="58"/>
      <c r="AA65" s="58"/>
      <c r="AB65" s="58"/>
      <c r="AC65" s="58"/>
      <c r="AD65" s="58"/>
      <c r="AE65" s="58"/>
      <c r="AF65" s="58"/>
      <c r="AG65" s="58"/>
      <c r="AH65" s="58"/>
      <c r="AI65" s="58"/>
      <c r="AJ65" s="58"/>
      <c r="AK65" s="58"/>
      <c r="AL65" s="58"/>
      <c r="AM65" s="58"/>
      <c r="AN65" s="58"/>
      <c r="AO65" s="58"/>
      <c r="AP65" s="58"/>
      <c r="AQ65" s="58"/>
      <c r="AR65" s="58"/>
      <c r="AS65" s="58"/>
      <c r="AT65" s="58"/>
      <c r="AU65" s="58"/>
      <c r="AV65" s="58"/>
      <c r="AW65" s="58"/>
      <c r="AX65" s="58"/>
      <c r="AY65" s="58"/>
      <c r="AZ65" s="58"/>
      <c r="BA65" s="58"/>
      <c r="BB65" s="58"/>
      <c r="BC65" s="58"/>
      <c r="BD65" s="58"/>
      <c r="BE65" s="58"/>
      <c r="BF65" s="58"/>
      <c r="BG65" s="58"/>
      <c r="BH65" s="58"/>
      <c r="BI65" s="58"/>
      <c r="BJ65" s="58"/>
      <c r="BK65" s="58"/>
      <c r="BL65" s="58"/>
    </row>
    <row r="66" spans="1:64" s="59" customFormat="1" ht="14.5" customHeight="1" x14ac:dyDescent="0.15">
      <c r="A66" s="62"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5.2.1</v>
      </c>
      <c r="B66" s="46">
        <f t="shared" si="5"/>
        <v>2</v>
      </c>
      <c r="C66" s="60" t="s">
        <v>22</v>
      </c>
      <c r="D66" s="55"/>
      <c r="E66" s="50">
        <v>45950</v>
      </c>
      <c r="F66" s="50">
        <v>45964</v>
      </c>
      <c r="G66" s="56">
        <f t="shared" ref="G66:G67" si="36">F66-E66</f>
        <v>14</v>
      </c>
      <c r="H66" s="57">
        <v>0</v>
      </c>
      <c r="I66" s="58"/>
      <c r="J66" s="58"/>
      <c r="K66" s="58"/>
      <c r="L66" s="58"/>
      <c r="M66" s="58"/>
      <c r="N66" s="58"/>
      <c r="O66" s="58"/>
      <c r="P66" s="58"/>
      <c r="Q66" s="58"/>
      <c r="R66" s="58"/>
      <c r="S66" s="58"/>
      <c r="T66" s="58"/>
      <c r="U66" s="58"/>
      <c r="V66" s="58"/>
      <c r="W66" s="58"/>
      <c r="X66" s="58"/>
      <c r="Y66" s="58"/>
      <c r="Z66" s="58"/>
      <c r="AA66" s="58"/>
      <c r="AB66" s="58"/>
      <c r="AC66" s="58"/>
      <c r="AD66" s="58"/>
      <c r="AE66" s="58"/>
      <c r="AF66" s="58"/>
      <c r="AG66" s="58"/>
      <c r="AH66" s="58"/>
      <c r="AI66" s="58"/>
      <c r="AJ66" s="58"/>
      <c r="AK66" s="58"/>
      <c r="AL66" s="58"/>
      <c r="AM66" s="58"/>
      <c r="AN66" s="58"/>
      <c r="AO66" s="58"/>
      <c r="AP66" s="58"/>
      <c r="AQ66" s="58"/>
      <c r="AR66" s="58"/>
      <c r="AS66" s="58"/>
      <c r="AT66" s="58"/>
      <c r="AU66" s="58"/>
      <c r="AV66" s="58"/>
      <c r="AW66" s="58"/>
      <c r="AX66" s="58"/>
      <c r="AY66" s="58"/>
      <c r="AZ66" s="58"/>
      <c r="BA66" s="58"/>
      <c r="BB66" s="58"/>
      <c r="BC66" s="58"/>
      <c r="BD66" s="58"/>
      <c r="BE66" s="58"/>
      <c r="BF66" s="58"/>
      <c r="BG66" s="58"/>
      <c r="BH66" s="58"/>
      <c r="BI66" s="58"/>
      <c r="BJ66" s="58"/>
      <c r="BK66" s="58"/>
      <c r="BL66" s="58"/>
    </row>
    <row r="67" spans="1:64" s="59" customFormat="1" ht="14.5" customHeight="1" x14ac:dyDescent="0.15">
      <c r="A67" s="62"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5.2.2</v>
      </c>
      <c r="B67" s="46">
        <f t="shared" si="5"/>
        <v>2</v>
      </c>
      <c r="C67" s="60" t="s">
        <v>22</v>
      </c>
      <c r="D67" s="55"/>
      <c r="E67" s="50">
        <v>45950</v>
      </c>
      <c r="F67" s="50">
        <v>45964</v>
      </c>
      <c r="G67" s="56">
        <f t="shared" si="36"/>
        <v>14</v>
      </c>
      <c r="H67" s="57">
        <v>0</v>
      </c>
      <c r="I67" s="58"/>
      <c r="J67" s="58"/>
      <c r="K67" s="58"/>
      <c r="L67" s="58"/>
      <c r="M67" s="58"/>
      <c r="N67" s="58"/>
      <c r="O67" s="58"/>
      <c r="P67" s="58"/>
      <c r="Q67" s="58"/>
      <c r="R67" s="58"/>
      <c r="S67" s="58"/>
      <c r="T67" s="58"/>
      <c r="U67" s="58"/>
      <c r="V67" s="58"/>
      <c r="W67" s="58"/>
      <c r="X67" s="58"/>
      <c r="Y67" s="58"/>
      <c r="Z67" s="58"/>
      <c r="AA67" s="58"/>
      <c r="AB67" s="58"/>
      <c r="AC67" s="58"/>
      <c r="AD67" s="58"/>
      <c r="AE67" s="58"/>
      <c r="AF67" s="58"/>
      <c r="AG67" s="58"/>
      <c r="AH67" s="58"/>
      <c r="AI67" s="58"/>
      <c r="AJ67" s="58"/>
      <c r="AK67" s="58"/>
      <c r="AL67" s="58"/>
      <c r="AM67" s="58"/>
      <c r="AN67" s="58"/>
      <c r="AO67" s="58"/>
      <c r="AP67" s="58"/>
      <c r="AQ67" s="58"/>
      <c r="AR67" s="58"/>
      <c r="AS67" s="58"/>
      <c r="AT67" s="58"/>
      <c r="AU67" s="58"/>
      <c r="AV67" s="58"/>
      <c r="AW67" s="58"/>
      <c r="AX67" s="58"/>
      <c r="AY67" s="58"/>
      <c r="AZ67" s="58"/>
      <c r="BA67" s="58"/>
      <c r="BB67" s="58"/>
      <c r="BC67" s="58"/>
      <c r="BD67" s="58"/>
      <c r="BE67" s="58"/>
      <c r="BF67" s="58"/>
      <c r="BG67" s="58"/>
      <c r="BH67" s="58"/>
      <c r="BI67" s="58"/>
      <c r="BJ67" s="58"/>
      <c r="BK67" s="58"/>
      <c r="BL67" s="58"/>
    </row>
    <row r="68" spans="1:64" s="59" customFormat="1" ht="14.5" customHeight="1" x14ac:dyDescent="0.15">
      <c r="A68" s="62"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5.2.3</v>
      </c>
      <c r="B68" s="46">
        <f t="shared" si="5"/>
        <v>2</v>
      </c>
      <c r="C68" s="60" t="s">
        <v>22</v>
      </c>
      <c r="D68" s="55"/>
      <c r="E68" s="50">
        <v>45950</v>
      </c>
      <c r="F68" s="50">
        <v>45964</v>
      </c>
      <c r="G68" s="56">
        <f>F68-E68</f>
        <v>14</v>
      </c>
      <c r="H68" s="57">
        <v>0</v>
      </c>
      <c r="I68" s="58"/>
      <c r="J68" s="58"/>
      <c r="K68" s="58"/>
      <c r="L68" s="58"/>
      <c r="M68" s="58"/>
      <c r="N68" s="58"/>
      <c r="O68" s="58"/>
      <c r="P68" s="58"/>
      <c r="Q68" s="58"/>
      <c r="R68" s="58"/>
      <c r="S68" s="58"/>
      <c r="T68" s="58"/>
      <c r="U68" s="58"/>
      <c r="V68" s="58"/>
      <c r="W68" s="58"/>
      <c r="X68" s="58"/>
      <c r="Y68" s="58"/>
      <c r="Z68" s="58"/>
      <c r="AA68" s="58"/>
      <c r="AB68" s="58"/>
      <c r="AC68" s="58"/>
      <c r="AD68" s="58"/>
      <c r="AE68" s="58"/>
      <c r="AF68" s="58"/>
      <c r="AG68" s="58"/>
      <c r="AH68" s="58"/>
      <c r="AI68" s="58"/>
      <c r="AJ68" s="58"/>
      <c r="AK68" s="58"/>
      <c r="AL68" s="58"/>
      <c r="AM68" s="58"/>
      <c r="AN68" s="58"/>
      <c r="AO68" s="58"/>
      <c r="AP68" s="58"/>
      <c r="AQ68" s="58"/>
      <c r="AR68" s="58"/>
      <c r="AS68" s="58"/>
      <c r="AT68" s="58"/>
      <c r="AU68" s="58"/>
      <c r="AV68" s="58"/>
      <c r="AW68" s="58"/>
      <c r="AX68" s="58"/>
      <c r="AY68" s="58"/>
      <c r="AZ68" s="58"/>
      <c r="BA68" s="58"/>
      <c r="BB68" s="58"/>
      <c r="BC68" s="58"/>
      <c r="BD68" s="58"/>
      <c r="BE68" s="58"/>
      <c r="BF68" s="58"/>
      <c r="BG68" s="58"/>
      <c r="BH68" s="58"/>
      <c r="BI68" s="58"/>
      <c r="BJ68" s="58"/>
      <c r="BK68" s="58"/>
      <c r="BL68" s="58"/>
    </row>
    <row r="69" spans="1:64" s="59" customFormat="1" ht="14.5" customHeight="1" x14ac:dyDescent="0.15">
      <c r="A69" s="62" t="str">
        <f t="shared" ref="A69" si="37">IF(ISERROR(VALUE(SUBSTITUTE(prevWBS,".",""))),"0.1",IF(ISERROR(FIND("`",SUBSTITUTE(prevWBS,".","`",1))),prevWBS&amp;".1",LEFT(prevWBS,FIND("`",SUBSTITUTE(prevWBS,".","`",1)))&amp;IF(ISERROR(FIND("`",SUBSTITUTE(prevWBS,".","`",2))),VALUE(RIGHT(prevWBS,LEN(prevWBS)-FIND("`",SUBSTITUTE(prevWBS,".","`",1))))+1,VALUE(MID(prevWBS,FIND("`",SUBSTITUTE(prevWBS,".","`",1))+1,(FIND("`",SUBSTITUTE(prevWBS,".","`",2))-FIND("`",SUBSTITUTE(prevWBS,".","`",1))-1)))+1)))</f>
        <v>5.3</v>
      </c>
      <c r="B69" s="46">
        <f t="shared" si="5"/>
        <v>1</v>
      </c>
      <c r="C69" s="54" t="s">
        <v>2</v>
      </c>
      <c r="D69" s="55"/>
      <c r="E69" s="50">
        <v>45950</v>
      </c>
      <c r="F69" s="50">
        <v>45964</v>
      </c>
      <c r="G69" s="56">
        <f>F69-E69</f>
        <v>14</v>
      </c>
      <c r="H69" s="14">
        <f>SUMPRODUCT(G70:G72,H70:H72)/SUM(G70:G72)</f>
        <v>0</v>
      </c>
      <c r="I69" s="58"/>
      <c r="J69" s="58"/>
      <c r="K69" s="58"/>
      <c r="L69" s="58"/>
      <c r="M69" s="58"/>
      <c r="N69" s="58"/>
      <c r="O69" s="58"/>
      <c r="P69" s="58"/>
      <c r="Q69" s="58"/>
      <c r="R69" s="58"/>
      <c r="S69" s="58"/>
      <c r="T69" s="58"/>
      <c r="U69" s="58"/>
      <c r="V69" s="58"/>
      <c r="W69" s="58"/>
      <c r="X69" s="58"/>
      <c r="Y69" s="58"/>
      <c r="Z69" s="58"/>
      <c r="AA69" s="58"/>
      <c r="AB69" s="58"/>
      <c r="AC69" s="58"/>
      <c r="AD69" s="58"/>
      <c r="AE69" s="58"/>
      <c r="AF69" s="58"/>
      <c r="AG69" s="58"/>
      <c r="AH69" s="58"/>
      <c r="AI69" s="58"/>
      <c r="AJ69" s="58"/>
      <c r="AK69" s="58"/>
      <c r="AL69" s="58"/>
      <c r="AM69" s="58"/>
      <c r="AN69" s="58"/>
      <c r="AO69" s="58"/>
      <c r="AP69" s="58"/>
      <c r="AQ69" s="58"/>
      <c r="AR69" s="58"/>
      <c r="AS69" s="58"/>
      <c r="AT69" s="58"/>
      <c r="AU69" s="58"/>
      <c r="AV69" s="58"/>
      <c r="AW69" s="58"/>
      <c r="AX69" s="58"/>
      <c r="AY69" s="58"/>
      <c r="AZ69" s="58"/>
      <c r="BA69" s="58"/>
      <c r="BB69" s="58"/>
      <c r="BC69" s="58"/>
      <c r="BD69" s="58"/>
      <c r="BE69" s="58"/>
      <c r="BF69" s="58"/>
      <c r="BG69" s="58"/>
      <c r="BH69" s="58"/>
      <c r="BI69" s="58"/>
      <c r="BJ69" s="58"/>
      <c r="BK69" s="58"/>
      <c r="BL69" s="58"/>
    </row>
    <row r="70" spans="1:64" s="59" customFormat="1" ht="14.5" customHeight="1" x14ac:dyDescent="0.15">
      <c r="A70" s="62"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5.3.1</v>
      </c>
      <c r="B70" s="46">
        <f t="shared" si="5"/>
        <v>2</v>
      </c>
      <c r="C70" s="60" t="s">
        <v>22</v>
      </c>
      <c r="D70" s="55"/>
      <c r="E70" s="50">
        <v>45950</v>
      </c>
      <c r="F70" s="50">
        <v>45964</v>
      </c>
      <c r="G70" s="56">
        <f t="shared" ref="G70:G71" si="38">F70-E70</f>
        <v>14</v>
      </c>
      <c r="H70" s="57">
        <v>0</v>
      </c>
      <c r="I70" s="58"/>
      <c r="J70" s="58"/>
      <c r="K70" s="58"/>
      <c r="L70" s="58"/>
      <c r="M70" s="58"/>
      <c r="N70" s="58"/>
      <c r="O70" s="58"/>
      <c r="P70" s="58"/>
      <c r="Q70" s="58"/>
      <c r="R70" s="58"/>
      <c r="S70" s="58"/>
      <c r="T70" s="58"/>
      <c r="U70" s="58"/>
      <c r="V70" s="58"/>
      <c r="W70" s="58"/>
      <c r="X70" s="58"/>
      <c r="Y70" s="58"/>
      <c r="Z70" s="58"/>
      <c r="AA70" s="58"/>
      <c r="AB70" s="58"/>
      <c r="AC70" s="58"/>
      <c r="AD70" s="58"/>
      <c r="AE70" s="58"/>
      <c r="AF70" s="58"/>
      <c r="AG70" s="58"/>
      <c r="AH70" s="58"/>
      <c r="AI70" s="58"/>
      <c r="AJ70" s="58"/>
      <c r="AK70" s="58"/>
      <c r="AL70" s="58"/>
      <c r="AM70" s="58"/>
      <c r="AN70" s="58"/>
      <c r="AO70" s="58"/>
      <c r="AP70" s="58"/>
      <c r="AQ70" s="58"/>
      <c r="AR70" s="58"/>
      <c r="AS70" s="58"/>
      <c r="AT70" s="58"/>
      <c r="AU70" s="58"/>
      <c r="AV70" s="58"/>
      <c r="AW70" s="58"/>
      <c r="AX70" s="58"/>
      <c r="AY70" s="58"/>
      <c r="AZ70" s="58"/>
      <c r="BA70" s="58"/>
      <c r="BB70" s="58"/>
      <c r="BC70" s="58"/>
      <c r="BD70" s="58"/>
      <c r="BE70" s="58"/>
      <c r="BF70" s="58"/>
      <c r="BG70" s="58"/>
      <c r="BH70" s="58"/>
      <c r="BI70" s="58"/>
      <c r="BJ70" s="58"/>
      <c r="BK70" s="58"/>
      <c r="BL70" s="58"/>
    </row>
    <row r="71" spans="1:64" s="59" customFormat="1" ht="14.5" customHeight="1" x14ac:dyDescent="0.15">
      <c r="A71" s="62"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5.3.2</v>
      </c>
      <c r="B71" s="46">
        <f t="shared" si="5"/>
        <v>2</v>
      </c>
      <c r="C71" s="60" t="s">
        <v>22</v>
      </c>
      <c r="D71" s="55"/>
      <c r="E71" s="50">
        <v>45950</v>
      </c>
      <c r="F71" s="50">
        <v>45964</v>
      </c>
      <c r="G71" s="56">
        <f t="shared" si="38"/>
        <v>14</v>
      </c>
      <c r="H71" s="57">
        <v>0</v>
      </c>
      <c r="I71" s="58"/>
      <c r="J71" s="58"/>
      <c r="K71" s="58"/>
      <c r="L71" s="58"/>
      <c r="M71" s="58"/>
      <c r="N71" s="58"/>
      <c r="O71" s="58"/>
      <c r="P71" s="58"/>
      <c r="Q71" s="58"/>
      <c r="R71" s="58"/>
      <c r="S71" s="58"/>
      <c r="T71" s="58"/>
      <c r="U71" s="58"/>
      <c r="V71" s="58"/>
      <c r="W71" s="58"/>
      <c r="X71" s="58"/>
      <c r="Y71" s="58"/>
      <c r="Z71" s="58"/>
      <c r="AA71" s="58"/>
      <c r="AB71" s="58"/>
      <c r="AC71" s="58"/>
      <c r="AD71" s="58"/>
      <c r="AE71" s="58"/>
      <c r="AF71" s="58"/>
      <c r="AG71" s="58"/>
      <c r="AH71" s="58"/>
      <c r="AI71" s="58"/>
      <c r="AJ71" s="58"/>
      <c r="AK71" s="58"/>
      <c r="AL71" s="58"/>
      <c r="AM71" s="58"/>
      <c r="AN71" s="58"/>
      <c r="AO71" s="58"/>
      <c r="AP71" s="58"/>
      <c r="AQ71" s="58"/>
      <c r="AR71" s="58"/>
      <c r="AS71" s="58"/>
      <c r="AT71" s="58"/>
      <c r="AU71" s="58"/>
      <c r="AV71" s="58"/>
      <c r="AW71" s="58"/>
      <c r="AX71" s="58"/>
      <c r="AY71" s="58"/>
      <c r="AZ71" s="58"/>
      <c r="BA71" s="58"/>
      <c r="BB71" s="58"/>
      <c r="BC71" s="58"/>
      <c r="BD71" s="58"/>
      <c r="BE71" s="58"/>
      <c r="BF71" s="58"/>
      <c r="BG71" s="58"/>
      <c r="BH71" s="58"/>
      <c r="BI71" s="58"/>
      <c r="BJ71" s="58"/>
      <c r="BK71" s="58"/>
      <c r="BL71" s="58"/>
    </row>
    <row r="72" spans="1:64" s="59" customFormat="1" ht="14.5" customHeight="1" x14ac:dyDescent="0.15">
      <c r="A72" s="62"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5.3.3</v>
      </c>
      <c r="B72" s="46">
        <f t="shared" si="5"/>
        <v>2</v>
      </c>
      <c r="C72" s="60" t="s">
        <v>22</v>
      </c>
      <c r="D72" s="55"/>
      <c r="E72" s="50">
        <v>45950</v>
      </c>
      <c r="F72" s="50">
        <v>45964</v>
      </c>
      <c r="G72" s="56">
        <f t="shared" ref="G72" si="39">F72-E72</f>
        <v>14</v>
      </c>
      <c r="H72" s="57">
        <v>0</v>
      </c>
      <c r="I72" s="58"/>
      <c r="J72" s="58"/>
      <c r="K72" s="58"/>
      <c r="L72" s="58"/>
      <c r="M72" s="58"/>
      <c r="N72" s="58"/>
      <c r="O72" s="58"/>
      <c r="P72" s="58"/>
      <c r="Q72" s="58"/>
      <c r="R72" s="58"/>
      <c r="S72" s="58"/>
      <c r="T72" s="58"/>
      <c r="U72" s="58"/>
      <c r="V72" s="58"/>
      <c r="W72" s="58"/>
      <c r="X72" s="58"/>
      <c r="Y72" s="58"/>
      <c r="Z72" s="58"/>
      <c r="AA72" s="58"/>
      <c r="AB72" s="58"/>
      <c r="AC72" s="58"/>
      <c r="AD72" s="58"/>
      <c r="AE72" s="58"/>
      <c r="AF72" s="58"/>
      <c r="AG72" s="58"/>
      <c r="AH72" s="58"/>
      <c r="AI72" s="58"/>
      <c r="AJ72" s="58"/>
      <c r="AK72" s="58"/>
      <c r="AL72" s="58"/>
      <c r="AM72" s="58"/>
      <c r="AN72" s="58"/>
      <c r="AO72" s="58"/>
      <c r="AP72" s="58"/>
      <c r="AQ72" s="58"/>
      <c r="AR72" s="58"/>
      <c r="AS72" s="58"/>
      <c r="AT72" s="58"/>
      <c r="AU72" s="58"/>
      <c r="AV72" s="58"/>
      <c r="AW72" s="58"/>
      <c r="AX72" s="58"/>
      <c r="AY72" s="58"/>
      <c r="AZ72" s="58"/>
      <c r="BA72" s="58"/>
      <c r="BB72" s="58"/>
      <c r="BC72" s="58"/>
      <c r="BD72" s="58"/>
      <c r="BE72" s="58"/>
      <c r="BF72" s="58"/>
      <c r="BG72" s="58"/>
      <c r="BH72" s="58"/>
      <c r="BI72" s="58"/>
      <c r="BJ72" s="58"/>
      <c r="BK72" s="58"/>
      <c r="BL72" s="58"/>
    </row>
  </sheetData>
  <sheetProtection algorithmName="SHA-512" hashValue="SluZDLZ7Rd9+5Fa8YxcH+PD2WAvgXy42rccpY5fZ0Uawcf+7nZPXC6GNfZLz1eNl+CoP3EyJMHPc61isNk8Ayg==" saltValue="k446vfcPJPwerpPUs7vC0g==" spinCount="100000" sheet="1" formatCells="0" formatColumns="0" formatRows="0" insertColumns="0" insertRows="0" insertHyperlinks="0" deleteColumns="0" deleteRows="0" sort="0" autoFilter="0" pivotTables="0"/>
  <mergeCells count="19">
    <mergeCell ref="AD4:AJ4"/>
    <mergeCell ref="AD5:AJ5"/>
    <mergeCell ref="BF4:BL4"/>
    <mergeCell ref="BF5:BL5"/>
    <mergeCell ref="AK5:AQ5"/>
    <mergeCell ref="AR4:AX4"/>
    <mergeCell ref="AR5:AX5"/>
    <mergeCell ref="AK4:AQ4"/>
    <mergeCell ref="AY4:BE4"/>
    <mergeCell ref="AY5:BE5"/>
    <mergeCell ref="I1:AC1"/>
    <mergeCell ref="D5:E5"/>
    <mergeCell ref="P4:V4"/>
    <mergeCell ref="I4:O4"/>
    <mergeCell ref="D4:E4"/>
    <mergeCell ref="P5:V5"/>
    <mergeCell ref="I5:O5"/>
    <mergeCell ref="W4:AC4"/>
    <mergeCell ref="W5:AC5"/>
  </mergeCells>
  <phoneticPr fontId="3" type="noConversion"/>
  <conditionalFormatting sqref="H9:H72">
    <cfRule type="dataBar" priority="19">
      <dataBar>
        <cfvo type="num" val="0"/>
        <cfvo type="num" val="1"/>
        <color theme="0" tint="-0.34998626667073579"/>
      </dataBar>
      <extLst>
        <ext xmlns:x14="http://schemas.microsoft.com/office/spreadsheetml/2009/9/main" uri="{B025F937-C7B1-47D3-B67F-A62EFF666E3E}">
          <x14:id>{0A58A75E-4698-465A-8593-F06B91A3A900}</x14:id>
        </ext>
      </extLst>
    </cfRule>
  </conditionalFormatting>
  <conditionalFormatting sqref="I6:BL8">
    <cfRule type="expression" dxfId="3" priority="62">
      <formula>I$6=TODAY()</formula>
    </cfRule>
  </conditionalFormatting>
  <conditionalFormatting sqref="I6:BL72">
    <cfRule type="expression" dxfId="2" priority="25">
      <formula>I$6=TODAY()</formula>
    </cfRule>
  </conditionalFormatting>
  <conditionalFormatting sqref="I9:BL72">
    <cfRule type="expression" dxfId="1" priority="65">
      <formula>AND($E9&lt;=I$6,ROUNDDOWN(($F9-$E9+1)*$H9,0)+$E9-1&gt;=I$6)</formula>
    </cfRule>
    <cfRule type="expression" dxfId="0" priority="66">
      <formula>AND(NOT(ISBLANK($E9)),$E9&lt;=I$6,$F9&gt;=I$6)</formula>
    </cfRule>
  </conditionalFormatting>
  <dataValidations count="1">
    <dataValidation allowBlank="1" showInputMessage="1" promptTitle="Display Week" prompt="Enter the week number to display first in the Gantt Chart. The weeks are numbered starting from the week containing the Project Start Date." sqref="H4" xr:uid="{00000000-0002-0000-0000-000000000000}"/>
  </dataValidations>
  <hyperlinks>
    <hyperlink ref="I1:AC1" r:id="rId1" display="Gantt Chart Template © 2006-2018 by Vertex42.com." xr:uid="{00000000-0004-0000-0000-000000000000}"/>
  </hyperlinks>
  <pageMargins left="0.25" right="0.25" top="0.5" bottom="0.5" header="0.5" footer="0.25"/>
  <pageSetup scale="63" orientation="landscape" r:id="rId2"/>
  <headerFooter alignWithMargins="0"/>
  <drawing r:id="rId3"/>
  <legacyDrawing r:id="rId4"/>
  <mc:AlternateContent xmlns:mc="http://schemas.openxmlformats.org/markup-compatibility/2006">
    <mc:Choice Requires="x14">
      <controls>
        <mc:AlternateContent xmlns:mc="http://schemas.openxmlformats.org/markup-compatibility/2006">
          <mc:Choice Requires="x14">
            <control shapeId="8238" r:id="rId5" name="Scroll Bar 46">
              <controlPr defaultSize="0" print="0" autoPict="0">
                <anchor moveWithCells="1">
                  <from>
                    <xdr:col>8</xdr:col>
                    <xdr:colOff>0</xdr:colOff>
                    <xdr:row>1</xdr:row>
                    <xdr:rowOff>127000</xdr:rowOff>
                  </from>
                  <to>
                    <xdr:col>25</xdr:col>
                    <xdr:colOff>139700</xdr:colOff>
                    <xdr:row>2</xdr:row>
                    <xdr:rowOff>114300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0A58A75E-4698-465A-8593-F06B91A3A900}">
            <x14:dataBar minLength="0" maxLength="100" gradient="0">
              <x14:cfvo type="num">
                <xm:f>0</xm:f>
              </x14:cfvo>
              <x14:cfvo type="num">
                <xm:f>1</xm:f>
              </x14:cfvo>
              <x14:negativeFillColor rgb="FFFF0000"/>
              <x14:axisColor rgb="FF000000"/>
            </x14:dataBar>
          </x14:cfRule>
          <xm:sqref>H9:H72</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9"/>
  <sheetViews>
    <sheetView showGridLines="0" workbookViewId="0"/>
  </sheetViews>
  <sheetFormatPr baseColWidth="10" defaultColWidth="8.83203125" defaultRowHeight="13" x14ac:dyDescent="0.15"/>
  <cols>
    <col min="1" max="1" width="5.5" style="1" customWidth="1"/>
    <col min="2" max="2" width="82.1640625" style="1" customWidth="1"/>
  </cols>
  <sheetData>
    <row r="1" spans="1:3" ht="30" customHeight="1" x14ac:dyDescent="0.15">
      <c r="A1" s="10" t="s">
        <v>5</v>
      </c>
      <c r="B1" s="10"/>
    </row>
    <row r="2" spans="1:3" ht="16" x14ac:dyDescent="0.2">
      <c r="B2" s="13"/>
    </row>
    <row r="3" spans="1:3" ht="17" x14ac:dyDescent="0.2">
      <c r="A3" s="11"/>
      <c r="B3" s="7" t="s">
        <v>6</v>
      </c>
      <c r="C3" s="12"/>
    </row>
    <row r="4" spans="1:3" ht="15" x14ac:dyDescent="0.15">
      <c r="A4" s="2"/>
      <c r="B4" s="9" t="s">
        <v>3</v>
      </c>
      <c r="C4" s="3"/>
    </row>
    <row r="5" spans="1:3" ht="16" x14ac:dyDescent="0.2">
      <c r="A5" s="2"/>
      <c r="B5" s="4"/>
      <c r="C5" s="3"/>
    </row>
    <row r="6" spans="1:3" ht="17" x14ac:dyDescent="0.2">
      <c r="A6" s="2"/>
      <c r="B6" s="5" t="s">
        <v>23</v>
      </c>
      <c r="C6" s="3"/>
    </row>
    <row r="7" spans="1:3" ht="16" x14ac:dyDescent="0.2">
      <c r="A7" s="2"/>
      <c r="B7" s="4"/>
      <c r="C7" s="3"/>
    </row>
    <row r="8" spans="1:3" ht="34" x14ac:dyDescent="0.2">
      <c r="A8" s="2"/>
      <c r="B8" s="4" t="s">
        <v>7</v>
      </c>
      <c r="C8" s="3"/>
    </row>
    <row r="9" spans="1:3" ht="16" x14ac:dyDescent="0.2">
      <c r="A9" s="2"/>
      <c r="B9" s="4"/>
      <c r="C9" s="3"/>
    </row>
    <row r="10" spans="1:3" ht="51" x14ac:dyDescent="0.2">
      <c r="A10" s="2"/>
      <c r="B10" s="4" t="s">
        <v>8</v>
      </c>
      <c r="C10" s="3"/>
    </row>
    <row r="11" spans="1:3" ht="16" x14ac:dyDescent="0.2">
      <c r="A11" s="2"/>
      <c r="B11" s="4"/>
      <c r="C11" s="3"/>
    </row>
    <row r="12" spans="1:3" ht="51" x14ac:dyDescent="0.2">
      <c r="A12" s="2"/>
      <c r="B12" s="4" t="s">
        <v>9</v>
      </c>
      <c r="C12" s="3"/>
    </row>
    <row r="13" spans="1:3" ht="16" x14ac:dyDescent="0.2">
      <c r="A13" s="2"/>
      <c r="B13" s="4"/>
      <c r="C13" s="3"/>
    </row>
    <row r="14" spans="1:3" ht="51" x14ac:dyDescent="0.2">
      <c r="A14" s="2"/>
      <c r="B14" s="4" t="s">
        <v>10</v>
      </c>
      <c r="C14" s="3"/>
    </row>
    <row r="15" spans="1:3" ht="16" x14ac:dyDescent="0.2">
      <c r="A15" s="2"/>
      <c r="B15" s="4"/>
      <c r="C15" s="3"/>
    </row>
    <row r="16" spans="1:3" ht="34" x14ac:dyDescent="0.2">
      <c r="A16" s="2"/>
      <c r="B16" s="4" t="s">
        <v>11</v>
      </c>
      <c r="C16" s="3"/>
    </row>
    <row r="17" spans="1:3" ht="16" x14ac:dyDescent="0.2">
      <c r="A17" s="2"/>
      <c r="B17" s="4"/>
      <c r="C17" s="3"/>
    </row>
    <row r="18" spans="1:3" ht="17" x14ac:dyDescent="0.2">
      <c r="A18" s="2"/>
      <c r="B18" s="5" t="s">
        <v>12</v>
      </c>
      <c r="C18" s="3"/>
    </row>
    <row r="19" spans="1:3" ht="17" x14ac:dyDescent="0.2">
      <c r="A19" s="2"/>
      <c r="B19" s="8" t="s">
        <v>4</v>
      </c>
      <c r="C19" s="3"/>
    </row>
    <row r="20" spans="1:3" ht="16" x14ac:dyDescent="0.2">
      <c r="A20" s="2"/>
      <c r="B20" s="6"/>
      <c r="C20" s="3"/>
    </row>
    <row r="21" spans="1:3" x14ac:dyDescent="0.15">
      <c r="A21" s="2"/>
      <c r="B21" s="2"/>
      <c r="C21" s="3"/>
    </row>
    <row r="22" spans="1:3" x14ac:dyDescent="0.15">
      <c r="A22" s="2"/>
      <c r="B22" s="2"/>
      <c r="C22" s="3"/>
    </row>
    <row r="23" spans="1:3" x14ac:dyDescent="0.15">
      <c r="A23" s="2"/>
      <c r="B23" s="2"/>
      <c r="C23" s="3"/>
    </row>
    <row r="24" spans="1:3" x14ac:dyDescent="0.15">
      <c r="A24" s="2"/>
      <c r="B24" s="2"/>
      <c r="C24" s="3"/>
    </row>
    <row r="25" spans="1:3" x14ac:dyDescent="0.15">
      <c r="A25" s="2"/>
      <c r="B25" s="2"/>
      <c r="C25" s="3"/>
    </row>
    <row r="26" spans="1:3" x14ac:dyDescent="0.15">
      <c r="A26" s="2"/>
      <c r="B26" s="2"/>
      <c r="C26" s="3"/>
    </row>
    <row r="27" spans="1:3" x14ac:dyDescent="0.15">
      <c r="A27" s="2"/>
      <c r="B27" s="2"/>
      <c r="C27" s="3"/>
    </row>
    <row r="28" spans="1:3" x14ac:dyDescent="0.15">
      <c r="A28" s="2"/>
      <c r="B28" s="2"/>
      <c r="C28" s="3"/>
    </row>
    <row r="29" spans="1:3" x14ac:dyDescent="0.15">
      <c r="A29" s="2"/>
      <c r="B29" s="2"/>
      <c r="C29" s="3"/>
    </row>
  </sheetData>
  <hyperlinks>
    <hyperlink ref="B4" r:id="rId1" xr:uid="{00000000-0004-0000-0300-000000000000}"/>
    <hyperlink ref="B19" r:id="rId2" xr:uid="{00000000-0004-0000-0300-000001000000}"/>
  </hyperlinks>
  <pageMargins left="0.7" right="0.7" top="0.75" bottom="0.75" header="0.3" footer="0.3"/>
  <pageSetup orientation="portrait" r:id="rId3"/>
  <drawing r:id="rId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GanttChart</vt:lpstr>
      <vt:lpstr>TermsOfUse</vt:lpstr>
      <vt:lpstr>GanttChart!prevWBS</vt:lpstr>
      <vt:lpstr>GanttChart!Print_Area</vt:lpstr>
      <vt:lpstr>GanttChart!Print_Titles</vt:lpstr>
    </vt:vector>
  </TitlesOfParts>
  <Company>Vertex42 LLC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Gantt Chart Template</dc:title>
  <dc:creator>Vertex42.com</dc:creator>
  <dc:description>(c) 2006-2025 Vertex42 LLC. All Rights Reserved.</dc:description>
  <cp:lastModifiedBy>Elisaveta Sverdlova</cp:lastModifiedBy>
  <cp:lastPrinted>2025-04-09T16:30:31Z</cp:lastPrinted>
  <dcterms:created xsi:type="dcterms:W3CDTF">2010-06-09T16:05:03Z</dcterms:created>
  <dcterms:modified xsi:type="dcterms:W3CDTF">2025-09-08T03:57:22Z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2006-2025 Vertex42 LLC</vt:lpwstr>
  </property>
  <property fmtid="{D5CDD505-2E9C-101B-9397-08002B2CF9AE}" pid="3" name="Version">
    <vt:lpwstr>3.1.2</vt:lpwstr>
  </property>
  <property fmtid="{D5CDD505-2E9C-101B-9397-08002B2CF9AE}" pid="4" name="Source">
    <vt:lpwstr>https://www.vertex42.com/ExcelTemplates/excel-gantt-chart.html</vt:lpwstr>
  </property>
</Properties>
</file>