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JX/Desktop/"/>
    </mc:Choice>
  </mc:AlternateContent>
  <bookViews>
    <workbookView xWindow="13840" yWindow="4280" windowWidth="29660" windowHeight="19160" tabRatio="500"/>
  </bookViews>
  <sheets>
    <sheet name="汇总" sheetId="1" r:id="rId1"/>
    <sheet name="工作表1" sheetId="14" r:id="rId2"/>
    <sheet name="1月" sheetId="2" r:id="rId3"/>
    <sheet name="2月" sheetId="3" r:id="rId4"/>
    <sheet name="3月" sheetId="4" r:id="rId5"/>
    <sheet name=" 数据透视表" sheetId="7" r:id="rId6"/>
    <sheet name="工作表5" sheetId="11" r:id="rId7"/>
    <sheet name="工作表2" sheetId="13" r:id="rId8"/>
  </sheets>
  <definedNames>
    <definedName name="_xlnm._FilterDatabase" localSheetId="5" hidden="1">' 数据透视表'!$A$1:$D$8</definedName>
    <definedName name="数据源" localSheetId="6">工作表5!$A$1:$G$50</definedName>
  </definedNames>
  <calcPr calcId="150001" concurrentCalc="0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B6" i="1"/>
  <c r="B8" i="1"/>
  <c r="B7" i="1"/>
  <c r="B3" i="1"/>
  <c r="D5" i="1"/>
  <c r="B5" i="1"/>
  <c r="C3" i="1"/>
  <c r="D3" i="1"/>
  <c r="E3" i="1"/>
  <c r="F3" i="1"/>
  <c r="B4" i="1"/>
  <c r="C4" i="1"/>
  <c r="D4" i="1"/>
  <c r="E4" i="1"/>
  <c r="F4" i="1"/>
  <c r="C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2" i="1"/>
  <c r="D2" i="1"/>
  <c r="E2" i="1"/>
  <c r="F2" i="1"/>
  <c r="B2" i="1"/>
</calcChain>
</file>

<file path=xl/connections.xml><?xml version="1.0" encoding="utf-8"?>
<connections xmlns="http://schemas.openxmlformats.org/spreadsheetml/2006/main">
  <connection id="1" name="数据源" type="6" refreshedVersion="0" deleted="1" background="1" saveData="1">
    <textPr fileType="mac" codePage="10008" sourceFile="/Users/SJX/Desktop/数据源.txt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<sst xmlns="http://schemas.openxmlformats.org/spreadsheetml/2006/main" count="549" uniqueCount="217">
  <si>
    <t>分公司</t>
  </si>
  <si>
    <t>分公司</t>
    <phoneticPr fontId="1" type="noConversion"/>
  </si>
  <si>
    <t>90号汽油</t>
  </si>
  <si>
    <t>90号汽油</t>
    <phoneticPr fontId="1" type="noConversion"/>
  </si>
  <si>
    <t>93号汽油</t>
  </si>
  <si>
    <t>93号汽油</t>
    <phoneticPr fontId="1" type="noConversion"/>
  </si>
  <si>
    <t>97号汽油</t>
  </si>
  <si>
    <t>97号汽油</t>
    <phoneticPr fontId="1" type="noConversion"/>
  </si>
  <si>
    <t>0号柴油</t>
  </si>
  <si>
    <t>0号柴油</t>
    <phoneticPr fontId="1" type="noConversion"/>
  </si>
  <si>
    <t>合计</t>
    <phoneticPr fontId="1" type="noConversion"/>
  </si>
  <si>
    <t>安门分公司</t>
  </si>
  <si>
    <t>安门分公司</t>
    <phoneticPr fontId="1" type="noConversion"/>
  </si>
  <si>
    <t>彩云分公司</t>
  </si>
  <si>
    <t>彩云分公司</t>
    <phoneticPr fontId="1" type="noConversion"/>
  </si>
  <si>
    <t>南天分公司</t>
  </si>
  <si>
    <t>南天分公司</t>
    <phoneticPr fontId="1" type="noConversion"/>
  </si>
  <si>
    <t>彭云分公司</t>
  </si>
  <si>
    <t>彭云分公司</t>
    <phoneticPr fontId="1" type="noConversion"/>
  </si>
  <si>
    <t>公园分公司</t>
  </si>
  <si>
    <t>公园分公司</t>
    <phoneticPr fontId="1" type="noConversion"/>
  </si>
  <si>
    <t>彩云分公司</t>
    <phoneticPr fontId="1" type="noConversion"/>
  </si>
  <si>
    <t>南天分公司</t>
    <phoneticPr fontId="1" type="noConversion"/>
  </si>
  <si>
    <t>长寿分公司</t>
  </si>
  <si>
    <t>长寿分公司</t>
    <phoneticPr fontId="1" type="noConversion"/>
  </si>
  <si>
    <t>品种</t>
  </si>
  <si>
    <t>品种</t>
    <phoneticPr fontId="1" type="noConversion"/>
  </si>
  <si>
    <t>数量</t>
  </si>
  <si>
    <t>数量</t>
    <phoneticPr fontId="1" type="noConversion"/>
  </si>
  <si>
    <t>90号汽油</t>
    <phoneticPr fontId="1" type="noConversion"/>
  </si>
  <si>
    <t>0号柴油</t>
    <phoneticPr fontId="1" type="noConversion"/>
  </si>
  <si>
    <t>97号汽油</t>
    <phoneticPr fontId="1" type="noConversion"/>
  </si>
  <si>
    <t>负10号柴油</t>
    <phoneticPr fontId="1" type="noConversion"/>
  </si>
  <si>
    <t>公园分公司</t>
    <phoneticPr fontId="1" type="noConversion"/>
  </si>
  <si>
    <t>彩云分公司</t>
    <phoneticPr fontId="1" type="noConversion"/>
  </si>
  <si>
    <t>长海分公司</t>
    <phoneticPr fontId="1" type="noConversion"/>
  </si>
  <si>
    <t>93号汽油</t>
    <phoneticPr fontId="1" type="noConversion"/>
  </si>
  <si>
    <t>97号汽油</t>
    <phoneticPr fontId="1" type="noConversion"/>
  </si>
  <si>
    <t>0号柴油</t>
    <phoneticPr fontId="1" type="noConversion"/>
  </si>
  <si>
    <t>负10号汽油</t>
    <phoneticPr fontId="1" type="noConversion"/>
  </si>
  <si>
    <t>93号汽油</t>
    <phoneticPr fontId="1" type="noConversion"/>
  </si>
  <si>
    <t>负10号柴油</t>
    <phoneticPr fontId="1" type="noConversion"/>
  </si>
  <si>
    <t>员工姓名</t>
  </si>
  <si>
    <t>员工姓名</t>
    <phoneticPr fontId="1" type="noConversion"/>
  </si>
  <si>
    <t>工号</t>
  </si>
  <si>
    <t>工号</t>
    <phoneticPr fontId="1" type="noConversion"/>
  </si>
  <si>
    <t>生产日期</t>
    <phoneticPr fontId="1" type="noConversion"/>
  </si>
  <si>
    <t>生产数量</t>
    <phoneticPr fontId="1" type="noConversion"/>
  </si>
  <si>
    <t>张三</t>
  </si>
  <si>
    <t>张三</t>
    <phoneticPr fontId="1" type="noConversion"/>
  </si>
  <si>
    <t>李四</t>
  </si>
  <si>
    <t>李四</t>
    <phoneticPr fontId="1" type="noConversion"/>
  </si>
  <si>
    <t>王强</t>
  </si>
  <si>
    <t>王强</t>
    <phoneticPr fontId="1" type="noConversion"/>
  </si>
  <si>
    <t>董芳</t>
  </si>
  <si>
    <t>董芳</t>
    <phoneticPr fontId="1" type="noConversion"/>
  </si>
  <si>
    <t>李士净</t>
  </si>
  <si>
    <t>李士净</t>
    <phoneticPr fontId="1" type="noConversion"/>
  </si>
  <si>
    <t>陈方敏</t>
  </si>
  <si>
    <t>陈方敏</t>
    <phoneticPr fontId="1" type="noConversion"/>
  </si>
  <si>
    <t>郭晓亮</t>
  </si>
  <si>
    <t>郭晓亮</t>
    <phoneticPr fontId="1" type="noConversion"/>
  </si>
  <si>
    <t>A001</t>
  </si>
  <si>
    <t>A001</t>
    <phoneticPr fontId="1" type="noConversion"/>
  </si>
  <si>
    <t>A002</t>
  </si>
  <si>
    <t>A002</t>
    <phoneticPr fontId="1" type="noConversion"/>
  </si>
  <si>
    <t>A003</t>
  </si>
  <si>
    <t>A004</t>
  </si>
  <si>
    <t>A005</t>
  </si>
  <si>
    <t>A006</t>
  </si>
  <si>
    <t>A007</t>
  </si>
  <si>
    <t>总计</t>
  </si>
  <si>
    <t>生产总量</t>
  </si>
  <si>
    <t>日均生产量</t>
  </si>
  <si>
    <t>最大生产量</t>
  </si>
  <si>
    <t>最小生产量</t>
  </si>
  <si>
    <t xml:space="preserve">  </t>
  </si>
  <si>
    <t>李强</t>
  </si>
  <si>
    <t>李强</t>
    <phoneticPr fontId="1" type="noConversion"/>
  </si>
  <si>
    <t>A008</t>
  </si>
  <si>
    <t>A008</t>
    <phoneticPr fontId="1" type="noConversion"/>
  </si>
  <si>
    <t>部门</t>
  </si>
  <si>
    <t>姓名</t>
  </si>
  <si>
    <t>员工类别</t>
  </si>
  <si>
    <t>年龄段</t>
  </si>
  <si>
    <t>学历层次</t>
  </si>
  <si>
    <t>性别</t>
  </si>
  <si>
    <t>无线院</t>
  </si>
  <si>
    <t>白马青措</t>
  </si>
  <si>
    <t>研发</t>
  </si>
  <si>
    <t>正式员工</t>
  </si>
  <si>
    <t>25岁以下</t>
  </si>
  <si>
    <t>大学专科以上</t>
  </si>
  <si>
    <t>多吉巴姆</t>
  </si>
  <si>
    <t>销售</t>
  </si>
  <si>
    <t>实习生</t>
  </si>
  <si>
    <t>研究生</t>
  </si>
  <si>
    <t>曹英才</t>
  </si>
  <si>
    <t>25-30岁</t>
  </si>
  <si>
    <t>谢梅</t>
  </si>
  <si>
    <t>张宵萌</t>
  </si>
  <si>
    <t>劳务派遣</t>
  </si>
  <si>
    <t>罗智勇</t>
  </si>
  <si>
    <t>管理</t>
  </si>
  <si>
    <t>初中及以下</t>
  </si>
  <si>
    <t>程翔</t>
  </si>
  <si>
    <t>30-40岁</t>
  </si>
  <si>
    <t>吴燕</t>
  </si>
  <si>
    <t>罗通</t>
  </si>
  <si>
    <t>赵成林</t>
  </si>
  <si>
    <t>侯景玉</t>
  </si>
  <si>
    <t>40-50岁</t>
  </si>
  <si>
    <t>牛盼盼</t>
  </si>
  <si>
    <t>本科</t>
  </si>
  <si>
    <t>赵磊</t>
  </si>
  <si>
    <t>雷建丽</t>
  </si>
  <si>
    <t>闫彦</t>
  </si>
  <si>
    <t>李康鸿</t>
  </si>
  <si>
    <t>徐郧艳</t>
  </si>
  <si>
    <t>卫芸鸿</t>
  </si>
  <si>
    <t>王玲</t>
  </si>
  <si>
    <t>建研院</t>
  </si>
  <si>
    <t>侯丽莎</t>
  </si>
  <si>
    <t>鲍欣霄</t>
  </si>
  <si>
    <t>姚欢</t>
  </si>
  <si>
    <t>肖兴海</t>
  </si>
  <si>
    <t>阿达来提</t>
  </si>
  <si>
    <t>杨乐</t>
  </si>
  <si>
    <t>罗俊沙</t>
  </si>
  <si>
    <t>李倩怡</t>
  </si>
  <si>
    <t>胡仪</t>
  </si>
  <si>
    <t>王正泰</t>
  </si>
  <si>
    <t>张瑞</t>
  </si>
  <si>
    <t>毛佳琪</t>
  </si>
  <si>
    <t>丁赞华</t>
  </si>
  <si>
    <t>陈璐玮</t>
  </si>
  <si>
    <t>黎国美</t>
  </si>
  <si>
    <t>黄部泽</t>
  </si>
  <si>
    <t>综合院</t>
  </si>
  <si>
    <t>孙泽凤</t>
  </si>
  <si>
    <t>陈玺</t>
  </si>
  <si>
    <t>匡淑云</t>
  </si>
  <si>
    <t>唐_冉</t>
  </si>
  <si>
    <t>刀吉草</t>
  </si>
  <si>
    <t>余忠全</t>
  </si>
  <si>
    <t>包金运</t>
  </si>
  <si>
    <t>关俊</t>
  </si>
  <si>
    <t>马雪丽</t>
  </si>
  <si>
    <t>詹利</t>
  </si>
  <si>
    <t>王浩为</t>
  </si>
  <si>
    <t>李承荣</t>
  </si>
  <si>
    <t>朱雁茹</t>
  </si>
  <si>
    <t>才华道吉</t>
  </si>
  <si>
    <t>男</t>
  </si>
  <si>
    <t>女</t>
  </si>
  <si>
    <t>职位类别</t>
    <phoneticPr fontId="1" type="noConversion"/>
  </si>
  <si>
    <t>编号</t>
    <rPh sb="0" eb="1">
      <t>bian h</t>
    </rPh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</si>
  <si>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</si>
  <si>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</si>
  <si>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</si>
  <si>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</si>
  <si>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</si>
  <si>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</si>
  <si>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</si>
  <si>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</si>
  <si>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</si>
  <si>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</si>
  <si>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</si>
  <si>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</si>
  <si>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</si>
  <si>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</si>
  <si>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</si>
  <si>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</si>
  <si>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</si>
  <si>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</si>
  <si>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</si>
  <si>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</si>
  <si>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</si>
  <si>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</si>
  <si>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</si>
  <si>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</si>
  <si>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</si>
  <si>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</si>
  <si>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</si>
  <si>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</si>
  <si>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</si>
  <si>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</si>
  <si>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</si>
  <si>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</si>
  <si>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</si>
  <si>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</si>
  <si>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</si>
  <si>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</si>
  <si>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</si>
  <si>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</si>
  <si>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</si>
  <si>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</si>
  <si>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</si>
  <si>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</si>
  <si>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</si>
  <si>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</si>
  <si>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</si>
  <si>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</si>
  <si>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</si>
  <si>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</si>
  <si>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</si>
  <si>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是否合格</t>
    <rPh sb="0" eb="1">
      <t>shi f</t>
    </rPh>
    <rPh sb="2" eb="3">
      <t>he ge</t>
    </rPh>
    <phoneticPr fontId="1" type="noConversion"/>
  </si>
  <si>
    <t>合格</t>
    <rPh sb="0" eb="1">
      <t>he ge</t>
    </rPh>
    <phoneticPr fontId="1" type="noConversion"/>
  </si>
  <si>
    <t>不合格</t>
    <rPh sb="0" eb="1">
      <t>bu he ge</t>
    </rPh>
    <phoneticPr fontId="1" type="noConversion"/>
  </si>
  <si>
    <t>合格</t>
    <rPh sb="0" eb="1">
      <t>he g</t>
    </rPh>
    <phoneticPr fontId="1" type="noConversion"/>
  </si>
  <si>
    <t>待定</t>
    <rPh sb="0" eb="1">
      <t>dai</t>
    </rPh>
    <rPh sb="1" eb="2">
      <t>ding</t>
    </rPh>
    <phoneticPr fontId="1" type="noConversion"/>
  </si>
  <si>
    <t>身份证号码</t>
    <rPh sb="0" eb="1">
      <t>shen f</t>
    </rPh>
    <rPh sb="2" eb="3">
      <t>zheng</t>
    </rPh>
    <rPh sb="3" eb="4">
      <t>hao ma</t>
    </rPh>
    <phoneticPr fontId="1" type="noConversion"/>
  </si>
  <si>
    <t>330724199104030033</t>
    <phoneticPr fontId="1" type="noConversion"/>
  </si>
  <si>
    <t>特殊符号</t>
    <rPh sb="0" eb="1">
      <t>te shu</t>
    </rPh>
    <rPh sb="2" eb="3">
      <t>fu hao</t>
    </rPh>
    <phoneticPr fontId="1" type="noConversion"/>
  </si>
  <si>
    <t>入职时间</t>
    <rPh sb="0" eb="1">
      <t>ru zhi</t>
    </rPh>
    <rPh sb="2" eb="3">
      <t>shi j</t>
    </rPh>
    <phoneticPr fontId="1" type="noConversion"/>
  </si>
  <si>
    <t>R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</si>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</sst>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@&quot;号&quot;"/>
    <numFmt numFmtId="178" formatCode="&quot;无&quot;&quot;线&quot;&quot;院&quot;\ @"/>
    <numFmt numFmtId="179" formatCode="&quot;建&quot;&quot;研&quot;&quot;院&quot;\ @"/>
    <numFmt numFmtId="180" formatCode="&quot;综&quot;&quot;合&quot;&quot;院&quot;\ @"/>
    <numFmt numFmtId="181" formatCode="0.00_);[Red]\(0.00\)"/>
    <numFmt numFmtId="182" formatCode="000\-0000\-0000"/>
    <numFmt numFmtId="183" formatCode="0\.0,&quot;万&quot;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1"/>
      <name val="Wingdings 2"/>
      <charset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>
      <alignment vertical="distributed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>
      <alignment vertical="distributed"/>
    </xf>
    <xf numFmtId="0" fontId="0" fillId="2" borderId="0" xfId="0" applyFill="1">
      <alignment vertical="distributed"/>
    </xf>
    <xf numFmtId="0" fontId="4" fillId="3" borderId="0" xfId="0" applyFont="1" applyFill="1">
      <alignment vertical="distributed"/>
    </xf>
    <xf numFmtId="0" fontId="4" fillId="0" borderId="0" xfId="0" applyFont="1">
      <alignment vertical="distributed"/>
    </xf>
    <xf numFmtId="14" fontId="0" fillId="0" borderId="0" xfId="0" applyNumberFormat="1">
      <alignment vertical="distributed"/>
    </xf>
    <xf numFmtId="0" fontId="0" fillId="0" borderId="0" xfId="0" pivotButton="1">
      <alignment vertical="distributed"/>
    </xf>
    <xf numFmtId="0" fontId="0" fillId="0" borderId="0" xfId="0" applyNumberFormat="1">
      <alignment vertical="distributed"/>
    </xf>
    <xf numFmtId="0" fontId="0" fillId="0" borderId="0" xfId="0" applyAlignment="1">
      <alignment horizontal="center"/>
    </xf>
    <xf numFmtId="176" fontId="0" fillId="0" borderId="0" xfId="0" applyNumberFormat="1">
      <alignment vertical="distributed"/>
    </xf>
    <xf numFmtId="10" fontId="0" fillId="0" borderId="0" xfId="0" applyNumberFormat="1">
      <alignment vertical="distributed"/>
    </xf>
    <xf numFmtId="0" fontId="0" fillId="4" borderId="0" xfId="0" applyFill="1">
      <alignment vertical="distributed"/>
    </xf>
    <xf numFmtId="0" fontId="0" fillId="4" borderId="0" xfId="0" applyFill="1" applyAlignment="1">
      <alignment vertical="distributed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distributed"/>
    </xf>
    <xf numFmtId="49" fontId="0" fillId="0" borderId="0" xfId="0" applyNumberFormat="1" applyAlignment="1">
      <alignment horizontal="distributed" vertical="center"/>
    </xf>
    <xf numFmtId="49" fontId="0" fillId="0" borderId="0" xfId="0" applyNumberFormat="1" applyAlignment="1">
      <alignment horizontal="distributed" vertical="top"/>
    </xf>
    <xf numFmtId="49" fontId="5" fillId="0" borderId="0" xfId="0" applyNumberFormat="1" applyFont="1" applyAlignment="1">
      <alignment horizontal="distributed" vertical="center"/>
    </xf>
    <xf numFmtId="177" fontId="0" fillId="0" borderId="0" xfId="0" quotePrefix="1" applyNumberFormat="1">
      <alignment vertical="distributed"/>
    </xf>
    <xf numFmtId="178" fontId="0" fillId="0" borderId="0" xfId="0" applyNumberFormat="1">
      <alignment vertical="distributed"/>
    </xf>
    <xf numFmtId="179" fontId="0" fillId="0" borderId="0" xfId="0" applyNumberFormat="1">
      <alignment vertical="distributed"/>
    </xf>
    <xf numFmtId="180" fontId="0" fillId="0" borderId="0" xfId="0" applyNumberFormat="1">
      <alignment vertical="distributed"/>
    </xf>
    <xf numFmtId="0" fontId="0" fillId="0" borderId="0" xfId="0" quotePrefix="1">
      <alignment vertical="distributed"/>
    </xf>
    <xf numFmtId="181" fontId="0" fillId="0" borderId="0" xfId="0" applyNumberFormat="1">
      <alignment vertical="distributed"/>
    </xf>
    <xf numFmtId="0" fontId="6" fillId="0" borderId="0" xfId="0" applyFont="1">
      <alignment vertical="distributed"/>
    </xf>
    <xf numFmtId="182" fontId="0" fillId="0" borderId="0" xfId="0" applyNumberFormat="1">
      <alignment vertical="distributed"/>
    </xf>
    <xf numFmtId="183" fontId="0" fillId="0" borderId="0" xfId="0" applyNumberFormat="1">
      <alignment vertical="distributed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distributed"/>
    </xf>
  </cellXfs>
  <cellStyles count="35">
    <cellStyle name="常规" xfId="0" builtinId="0" customBuilti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numFmt numFmtId="14" formatCode="0.00%"/>
    </dxf>
    <dxf>
      <alignment horizontal="center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</xdr:row>
      <xdr:rowOff>482600</xdr:rowOff>
    </xdr:from>
    <xdr:to>
      <xdr:col>10</xdr:col>
      <xdr:colOff>1</xdr:colOff>
      <xdr:row>4</xdr:row>
      <xdr:rowOff>0</xdr:rowOff>
    </xdr:to>
    <xdr:cxnSp macro="">
      <xdr:nvCxnSpPr>
        <xdr:cNvPr id="21" name="直线连接符 20"/>
        <xdr:cNvCxnSpPr/>
      </xdr:nvCxnSpPr>
      <xdr:spPr>
        <a:xfrm flipH="1" flipV="1">
          <a:off x="11988800" y="1079500"/>
          <a:ext cx="1574801" cy="40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698500</xdr:colOff>
      <xdr:row>3</xdr:row>
      <xdr:rowOff>12700</xdr:rowOff>
    </xdr:from>
    <xdr:to>
      <xdr:col>10</xdr:col>
      <xdr:colOff>1</xdr:colOff>
      <xdr:row>4</xdr:row>
      <xdr:rowOff>0</xdr:rowOff>
    </xdr:to>
    <xdr:cxnSp macro="">
      <xdr:nvCxnSpPr>
        <xdr:cNvPr id="28" name="直线连接符 27"/>
        <xdr:cNvCxnSpPr/>
      </xdr:nvCxnSpPr>
      <xdr:spPr>
        <a:xfrm flipH="1" flipV="1">
          <a:off x="12674600" y="609600"/>
          <a:ext cx="889001" cy="87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1003300</xdr:colOff>
      <xdr:row>3</xdr:row>
      <xdr:rowOff>50800</xdr:rowOff>
    </xdr:from>
    <xdr:to>
      <xdr:col>9</xdr:col>
      <xdr:colOff>1485900</xdr:colOff>
      <xdr:row>3</xdr:row>
      <xdr:rowOff>292100</xdr:rowOff>
    </xdr:to>
    <xdr:sp macro="" textlink="">
      <xdr:nvSpPr>
        <xdr:cNvPr id="31" name="文本框 30"/>
        <xdr:cNvSpPr txBox="1"/>
      </xdr:nvSpPr>
      <xdr:spPr>
        <a:xfrm>
          <a:off x="12979400" y="647700"/>
          <a:ext cx="4826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星期</a:t>
          </a:r>
        </a:p>
      </xdr:txBody>
    </xdr:sp>
    <xdr:clientData/>
  </xdr:twoCellAnchor>
  <xdr:twoCellAnchor>
    <xdr:from>
      <xdr:col>9</xdr:col>
      <xdr:colOff>330200</xdr:colOff>
      <xdr:row>3</xdr:row>
      <xdr:rowOff>177800</xdr:rowOff>
    </xdr:from>
    <xdr:to>
      <xdr:col>9</xdr:col>
      <xdr:colOff>812800</xdr:colOff>
      <xdr:row>3</xdr:row>
      <xdr:rowOff>419100</xdr:rowOff>
    </xdr:to>
    <xdr:sp macro="" textlink="">
      <xdr:nvSpPr>
        <xdr:cNvPr id="32" name="文本框 31"/>
        <xdr:cNvSpPr txBox="1"/>
      </xdr:nvSpPr>
      <xdr:spPr>
        <a:xfrm>
          <a:off x="12306300" y="774700"/>
          <a:ext cx="4826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星期</a:t>
          </a:r>
        </a:p>
      </xdr:txBody>
    </xdr:sp>
    <xdr:clientData/>
  </xdr:twoCellAnchor>
  <xdr:twoCellAnchor>
    <xdr:from>
      <xdr:col>8</xdr:col>
      <xdr:colOff>1460500</xdr:colOff>
      <xdr:row>3</xdr:row>
      <xdr:rowOff>609600</xdr:rowOff>
    </xdr:from>
    <xdr:to>
      <xdr:col>9</xdr:col>
      <xdr:colOff>469900</xdr:colOff>
      <xdr:row>3</xdr:row>
      <xdr:rowOff>850900</xdr:rowOff>
    </xdr:to>
    <xdr:sp macro="" textlink="">
      <xdr:nvSpPr>
        <xdr:cNvPr id="33" name="文本框 32"/>
        <xdr:cNvSpPr txBox="1"/>
      </xdr:nvSpPr>
      <xdr:spPr>
        <a:xfrm>
          <a:off x="11963400" y="1206500"/>
          <a:ext cx="4826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星期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 Junxiao" refreshedDate="42422.520842592596" createdVersion="4" refreshedVersion="4" minRefreshableVersion="3" recordCount="8">
  <cacheSource type="worksheet">
    <worksheetSource ref="A1:D9" sheet=" 数据透视表"/>
  </cacheSource>
  <cacheFields count="4">
    <cacheField name="员工姓名" numFmtId="0">
      <sharedItems count="8">
        <s v="张三"/>
        <s v="李四"/>
        <s v="王强"/>
        <s v="董芳"/>
        <s v="李士净"/>
        <s v="陈方敏"/>
        <s v="郭晓亮"/>
        <s v="李强"/>
      </sharedItems>
    </cacheField>
    <cacheField name="工号" numFmtId="0">
      <sharedItems count="8">
        <s v="A001"/>
        <s v="A002"/>
        <s v="A003"/>
        <s v="A004"/>
        <s v="A005"/>
        <s v="A006"/>
        <s v="A007"/>
        <s v="A008"/>
      </sharedItems>
    </cacheField>
    <cacheField name="生产日期" numFmtId="14">
      <sharedItems containsSemiMixedTypes="0" containsNonDate="0" containsDate="1" containsString="0" minDate="2011-03-01T00:00:00" maxDate="2016-04-08T00:00:00"/>
    </cacheField>
    <cacheField name="生产数量" numFmtId="0">
      <sharedItems containsSemiMixedTypes="0" containsString="0" containsNumber="1" containsInteger="1" minValue="3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d v="2013-03-03T00:00:00"/>
    <n v="3"/>
  </r>
  <r>
    <x v="1"/>
    <x v="1"/>
    <d v="2014-09-07T00:00:00"/>
    <n v="3"/>
  </r>
  <r>
    <x v="2"/>
    <x v="2"/>
    <d v="2015-01-08T00:00:00"/>
    <n v="5"/>
  </r>
  <r>
    <x v="3"/>
    <x v="3"/>
    <d v="2016-04-07T00:00:00"/>
    <n v="4"/>
  </r>
  <r>
    <x v="4"/>
    <x v="4"/>
    <d v="2011-03-04T00:00:00"/>
    <n v="53"/>
  </r>
  <r>
    <x v="5"/>
    <x v="5"/>
    <d v="2013-04-03T00:00:00"/>
    <n v="56"/>
  </r>
  <r>
    <x v="6"/>
    <x v="6"/>
    <d v="2011-03-01T00:00:00"/>
    <n v="24"/>
  </r>
  <r>
    <x v="7"/>
    <x v="7"/>
    <d v="2015-04-09T00:00:0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  " updatedVersion="4" minRefreshableVersion="3" showDrill="0" createdVersion="4" indent="0" compact="0" compactData="0" gridDropZones="1">
  <location ref="I11:N21" firstHeaderRow="1" firstDataRow="2" firstDataCol="2"/>
  <pivotFields count="4">
    <pivotField axis="axisRow" compact="0" outline="0" showAll="0">
      <items count="9">
        <item x="5"/>
        <item x="3"/>
        <item x="6"/>
        <item x="4"/>
        <item x="1"/>
        <item x="2"/>
        <item x="0"/>
        <item x="7"/>
        <item t="default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14" outline="0" showAll="0"/>
    <pivotField dataField="1" compact="0" outline="0" showAll="0"/>
  </pivotFields>
  <rowFields count="2">
    <field x="1"/>
    <field x="0"/>
  </rowFields>
  <rowItems count="9">
    <i>
      <x/>
      <x v="6"/>
    </i>
    <i>
      <x v="1"/>
      <x v="4"/>
    </i>
    <i>
      <x v="2"/>
      <x v="5"/>
    </i>
    <i>
      <x v="3"/>
      <x v="1"/>
    </i>
    <i>
      <x v="4"/>
      <x v="3"/>
    </i>
    <i>
      <x v="5"/>
      <x/>
    </i>
    <i>
      <x v="6"/>
      <x v="2"/>
    </i>
    <i>
      <x v="7"/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生产总量" fld="3" showDataAs="percentOfTotal" baseField="0" baseItem="0" numFmtId="10"/>
    <dataField name="日均生产量" fld="3" subtotal="average" baseField="0" baseItem="0" numFmtId="176"/>
    <dataField name="最大生产量" fld="3" subtotal="max" baseField="0" baseItem="0"/>
    <dataField name="最小生产量" fld="3" subtotal="min" baseField="0" baseItem="0"/>
  </dataFields>
  <formats count="2">
    <format dxfId="1">
      <pivotArea type="origin" dataOnly="0" labelOnly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数据源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showRuler="0" zoomScale="192" zoomScaleNormal="192" zoomScalePageLayoutView="192" workbookViewId="0">
      <selection activeCell="B11" sqref="B11"/>
    </sheetView>
  </sheetViews>
  <sheetFormatPr baseColWidth="10" defaultRowHeight="15" x14ac:dyDescent="0.15"/>
  <cols>
    <col min="1" max="1" width="12.1640625" customWidth="1"/>
    <col min="2" max="2" width="18.1640625" customWidth="1"/>
  </cols>
  <sheetData>
    <row r="1" spans="1:7" x14ac:dyDescent="0.15">
      <c r="A1" s="1" t="s">
        <v>1</v>
      </c>
      <c r="B1" s="12" t="s">
        <v>3</v>
      </c>
      <c r="C1" s="1" t="s">
        <v>5</v>
      </c>
      <c r="D1" s="1" t="s">
        <v>7</v>
      </c>
      <c r="E1" s="1" t="s">
        <v>9</v>
      </c>
      <c r="F1" s="1" t="s">
        <v>41</v>
      </c>
      <c r="G1" s="1" t="s">
        <v>10</v>
      </c>
    </row>
    <row r="2" spans="1:7" x14ac:dyDescent="0.15">
      <c r="A2" t="s">
        <v>12</v>
      </c>
      <c r="B2">
        <f>SUM(SUMIFS('1月'!$C$2:$C$13,'1月'!$A$2:$A$13,$A2,'1月'!$B$2:$B$13,B$1),SUMIFS('2月'!$C$2:$C$13,'2月'!$A$2:$A$13,$A2,'2月'!$B$2:$B$13,B$1),SUMIFS('3月'!$C$2:$C$13,'3月'!$A$2:$A$13,$A2,'3月'!$B$2:$B$13,B$1))</f>
        <v>190</v>
      </c>
      <c r="C2">
        <f>SUM(SUMIFS('1月'!$C$2:$C$13,'1月'!$A$2:$A$13,$A2,'1月'!$B$2:$B$13,C$1),SUMIFS('2月'!$C$2:$C$13,'2月'!$A$2:$A$13,$A2,'2月'!$B$2:$B$13,C$1),SUMIFS('3月'!$C$2:$C$13,'3月'!$A$2:$A$13,$A2,'3月'!$B$2:$B$13,C$1))</f>
        <v>45</v>
      </c>
      <c r="D2">
        <f>SUM(SUMIFS('1月'!$C$2:$C$13,'1月'!$A$2:$A$13,$A2,'1月'!$B$2:$B$13,D$1),SUMIFS('2月'!$C$2:$C$13,'2月'!$A$2:$A$13,$A2,'2月'!$B$2:$B$13,D$1),SUMIFS('3月'!$C$2:$C$13,'3月'!$A$2:$A$13,$A2,'3月'!$B$2:$B$13,D$1))</f>
        <v>1232</v>
      </c>
      <c r="E2">
        <f>SUM(SUMIFS('1月'!$C$2:$C$13,'1月'!$A$2:$A$13,$A2,'1月'!$B$2:$B$13,E$1),SUMIFS('2月'!$C$2:$C$13,'2月'!$A$2:$A$13,$A2,'2月'!$B$2:$B$13,E$1),SUMIFS('3月'!$C$2:$C$13,'3月'!$A$2:$A$13,$A2,'3月'!$B$2:$B$13,E$1))</f>
        <v>0</v>
      </c>
      <c r="F2">
        <f>SUM(SUMIFS('1月'!$C$2:$C$13,'1月'!$A$2:$A$13,$A2,'1月'!$B$2:$B$13,F$1),SUMIFS('2月'!$C$2:$C$13,'2月'!$A$2:$A$13,$A2,'2月'!$B$2:$B$13,F$1),SUMIFS('3月'!$C$2:$C$13,'3月'!$A$2:$A$13,$A2,'3月'!$B$2:$B$13,F$1))</f>
        <v>0</v>
      </c>
    </row>
    <row r="3" spans="1:7" x14ac:dyDescent="0.15">
      <c r="A3" t="s">
        <v>14</v>
      </c>
      <c r="B3">
        <f>SUM(SUMIFS('1月'!$C$2:$C$13,'1月'!$A$2:$A$13,$A3,'1月'!$B$2:$B$13,B$1),SUMIFS('2月'!$C$2:$C$13,'2月'!$A$2:$A$13,$A3,'2月'!$B$2:$B$13,B$1),SUMIFS('3月'!$C$2:$C$13,'3月'!$A$2:$A$13,$A3,'3月'!$B$2:$B$13,B$1))</f>
        <v>0</v>
      </c>
      <c r="C3">
        <f>SUM(SUMIFS('1月'!$C$2:$C$13,'1月'!$A$2:$A$13,$A3,'1月'!$B$2:$B$13,C$1),SUMIFS('2月'!$C$2:$C$13,'2月'!$A$2:$A$13,$A3,'2月'!$B$2:$B$13,C$1),SUMIFS('3月'!$C$2:$C$13,'3月'!$A$2:$A$13,$A3,'3月'!$B$2:$B$13,C$1))</f>
        <v>168</v>
      </c>
      <c r="D3">
        <f>SUM(SUMIFS('1月'!$C$2:$C$13,'1月'!$A$2:$A$13,$A3,'1月'!$B$2:$B$13,D$1),SUMIFS('2月'!$C$2:$C$13,'2月'!$A$2:$A$13,$A3,'2月'!$B$2:$B$13,D$1),SUMIFS('3月'!$C$2:$C$13,'3月'!$A$2:$A$13,$A3,'3月'!$B$2:$B$13,D$1))</f>
        <v>0</v>
      </c>
      <c r="E3">
        <f>SUM(SUMIFS('1月'!$C$2:$C$13,'1月'!$A$2:$A$13,$A3,'1月'!$B$2:$B$13,E$1),SUMIFS('2月'!$C$2:$C$13,'2月'!$A$2:$A$13,$A3,'2月'!$B$2:$B$13,E$1),SUMIFS('3月'!$C$2:$C$13,'3月'!$A$2:$A$13,$A3,'3月'!$B$2:$B$13,E$1))</f>
        <v>110</v>
      </c>
      <c r="F3">
        <f>SUM(SUMIFS('1月'!$C$2:$C$13,'1月'!$A$2:$A$13,$A3,'1月'!$B$2:$B$13,F$1),SUMIFS('2月'!$C$2:$C$13,'2月'!$A$2:$A$13,$A3,'2月'!$B$2:$B$13,F$1),SUMIFS('3月'!$C$2:$C$13,'3月'!$A$2:$A$13,$A3,'3月'!$B$2:$B$13,F$1))</f>
        <v>252</v>
      </c>
    </row>
    <row r="4" spans="1:7" x14ac:dyDescent="0.15">
      <c r="A4" t="s">
        <v>16</v>
      </c>
      <c r="B4">
        <f>SUM(SUMIFS('1月'!$C$2:$C$13,'1月'!$A$2:$A$13,$A4,'1月'!$B$2:$B$13,B$1),SUMIFS('2月'!$C$2:$C$13,'2月'!$A$2:$A$13,$A4,'2月'!$B$2:$B$13,B$1),SUMIFS('3月'!$C$2:$C$13,'3月'!$A$2:$A$13,$A4,'3月'!$B$2:$B$13,B$1))</f>
        <v>0</v>
      </c>
      <c r="C4">
        <f>SUM(SUMIFS('1月'!$C$2:$C$13,'1月'!$A$2:$A$13,$A4,'1月'!$B$2:$B$13,C$1),SUMIFS('2月'!$C$2:$C$13,'2月'!$A$2:$A$13,$A4,'2月'!$B$2:$B$13,C$1),SUMIFS('3月'!$C$2:$C$13,'3月'!$A$2:$A$13,$A4,'3月'!$B$2:$B$13,C$1))</f>
        <v>301</v>
      </c>
      <c r="D4">
        <f>SUM(SUMIFS('1月'!$C$2:$C$13,'1月'!$A$2:$A$13,$A4,'1月'!$B$2:$B$13,D$1),SUMIFS('2月'!$C$2:$C$13,'2月'!$A$2:$A$13,$A4,'2月'!$B$2:$B$13,D$1),SUMIFS('3月'!$C$2:$C$13,'3月'!$A$2:$A$13,$A4,'3月'!$B$2:$B$13,D$1))</f>
        <v>167</v>
      </c>
      <c r="E4">
        <f>SUM(SUMIFS('1月'!$C$2:$C$13,'1月'!$A$2:$A$13,$A4,'1月'!$B$2:$B$13,E$1),SUMIFS('2月'!$C$2:$C$13,'2月'!$A$2:$A$13,$A4,'2月'!$B$2:$B$13,E$1),SUMIFS('3月'!$C$2:$C$13,'3月'!$A$2:$A$13,$A4,'3月'!$B$2:$B$13,E$1))</f>
        <v>168</v>
      </c>
      <c r="F4">
        <f>SUM(SUMIFS('1月'!$C$2:$C$13,'1月'!$A$2:$A$13,$A4,'1月'!$B$2:$B$13,F$1),SUMIFS('2月'!$C$2:$C$13,'2月'!$A$2:$A$13,$A4,'2月'!$B$2:$B$13,F$1),SUMIFS('3月'!$C$2:$C$13,'3月'!$A$2:$A$13,$A4,'3月'!$B$2:$B$13,F$1))</f>
        <v>0</v>
      </c>
    </row>
    <row r="5" spans="1:7" x14ac:dyDescent="0.15">
      <c r="A5" t="s">
        <v>18</v>
      </c>
      <c r="B5">
        <f>SUM(SUMIFS('1月'!$C$2:$C$13,'1月'!$A$2:$A$13,$A5,'1月'!$B$2:$B$13,B$1),SUMIFS('2月'!$C$2:$C$13,'2月'!$A$2:$A$13,$A5,'2月'!$B$2:$B$13,B$1),SUMIFS('3月'!$C$2:$C$13,'3月'!$A$2:$A$13,$A5,'3月'!$B$2:$B$13,B$1))</f>
        <v>0</v>
      </c>
      <c r="C5">
        <f>SUM(SUMIFS('1月'!$C$2:$C$13,'1月'!$A$2:$A$13,$A5,'1月'!$B$2:$B$13,C$1),SUMIFS('2月'!$C$2:$C$13,'2月'!$A$2:$A$13,$A5,'2月'!$B$2:$B$13,C$1),SUMIFS('3月'!$C$2:$C$13,'3月'!$A$2:$A$13,$A5,'3月'!$B$2:$B$13,C$1))</f>
        <v>105</v>
      </c>
      <c r="D5">
        <f>SUM(SUMIFS('1月'!$C$2:$C$13,'1月'!$A$2:$A$13,$A5,'1月'!$B$2:$B$13,D$1),SUMIFS('2月'!$C$2:$C$13,'2月'!$A$2:$A$13,$A5,'2月'!$B$2:$B$13,D$1),SUMIFS('3月'!$C$2:$C$13,'3月'!$A$2:$A$13,$A5,'3月'!$B$2:$B$13,D$1))</f>
        <v>238.98</v>
      </c>
      <c r="E5">
        <f>SUM(SUMIFS('1月'!$C$2:$C$13,'1月'!$A$2:$A$13,$A5,'1月'!$B$2:$B$13,E$1),SUMIFS('2月'!$C$2:$C$13,'2月'!$A$2:$A$13,$A5,'2月'!$B$2:$B$13,E$1),SUMIFS('3月'!$C$2:$C$13,'3月'!$A$2:$A$13,$A5,'3月'!$B$2:$B$13,E$1))</f>
        <v>0</v>
      </c>
      <c r="F5">
        <f>SUM(SUMIFS('1月'!$C$2:$C$13,'1月'!$A$2:$A$13,$A5,'1月'!$B$2:$B$13,F$1),SUMIFS('2月'!$C$2:$C$13,'2月'!$A$2:$A$13,$A5,'2月'!$B$2:$B$13,F$1),SUMIFS('3月'!$C$2:$C$13,'3月'!$A$2:$A$13,$A5,'3月'!$B$2:$B$13,F$1))</f>
        <v>0</v>
      </c>
    </row>
    <row r="6" spans="1:7" x14ac:dyDescent="0.15">
      <c r="A6" t="s">
        <v>20</v>
      </c>
      <c r="B6">
        <f>SUM(SUMIFS('1月'!$C$2:$C$13,'1月'!$A$2:$A$13,$A6,'1月'!$B$2:$B$13,B$1),SUMIFS('2月'!$C$2:$C$13,'2月'!$A$2:$A$13,$A6,'2月'!$B$2:$B$13,B$1),SUMIFS('3月'!$C$2:$C$13,'3月'!$A$2:$A$13,$A6,'3月'!$B$2:$B$13,B$1))</f>
        <v>308.74</v>
      </c>
      <c r="C6">
        <f>SUM(SUMIFS('1月'!$C$2:$C$13,'1月'!$A$2:$A$13,$A6,'1月'!$B$2:$B$13,C$1),SUMIFS('2月'!$C$2:$C$13,'2月'!$A$2:$A$13,$A6,'2月'!$B$2:$B$13,C$1),SUMIFS('3月'!$C$2:$C$13,'3月'!$A$2:$A$13,$A6,'3月'!$B$2:$B$13,C$1))</f>
        <v>90</v>
      </c>
      <c r="D6">
        <f>SUM(SUMIFS('1月'!$C$2:$C$13,'1月'!$A$2:$A$13,$A6,'1月'!$B$2:$B$13,D$1),SUMIFS('2月'!$C$2:$C$13,'2月'!$A$2:$A$13,$A6,'2月'!$B$2:$B$13,D$1),SUMIFS('3月'!$C$2:$C$13,'3月'!$A$2:$A$13,$A6,'3月'!$B$2:$B$13,D$1))</f>
        <v>0.31</v>
      </c>
      <c r="E6">
        <f>SUM(SUMIFS('1月'!$C$2:$C$13,'1月'!$A$2:$A$13,$A6,'1月'!$B$2:$B$13,E$1),SUMIFS('2月'!$C$2:$C$13,'2月'!$A$2:$A$13,$A6,'2月'!$B$2:$B$13,E$1),SUMIFS('3月'!$C$2:$C$13,'3月'!$A$2:$A$13,$A6,'3月'!$B$2:$B$13,E$1))</f>
        <v>145</v>
      </c>
      <c r="F6">
        <f>SUM(SUMIFS('1月'!$C$2:$C$13,'1月'!$A$2:$A$13,$A6,'1月'!$B$2:$B$13,F$1),SUMIFS('2月'!$C$2:$C$13,'2月'!$A$2:$A$13,$A6,'2月'!$B$2:$B$13,F$1),SUMIFS('3月'!$C$2:$C$13,'3月'!$A$2:$A$13,$A6,'3月'!$B$2:$B$13,F$1))</f>
        <v>0</v>
      </c>
    </row>
    <row r="7" spans="1:7" ht="18" customHeight="1" x14ac:dyDescent="0.15">
      <c r="A7" t="s">
        <v>24</v>
      </c>
      <c r="B7">
        <f>SUM(SUMIFS('1月'!$C$2:$C$13,'1月'!$A$2:$A$13,$A7,'1月'!$B$2:$B$13,B$1),SUMIFS('2月'!$C$2:$C$13,'2月'!$A$2:$A$13,$A7,'2月'!$B$2:$B$13,B$1),SUMIFS('3月'!$C$2:$C$13,'3月'!$A$2:$A$13,$A7,'3月'!$B$2:$B$13,B$1))</f>
        <v>0</v>
      </c>
      <c r="C7">
        <f>SUM(SUMIFS('1月'!$C$2:$C$13,'1月'!$A$2:$A$13,$A7,'1月'!$B$2:$B$13,C$1),SUMIFS('2月'!$C$2:$C$13,'2月'!$A$2:$A$13,$A7,'2月'!$B$2:$B$13,C$1),SUMIFS('3月'!$C$2:$C$13,'3月'!$A$2:$A$13,$A7,'3月'!$B$2:$B$13,C$1))</f>
        <v>0</v>
      </c>
      <c r="D7">
        <f>SUM(SUMIFS('1月'!$C$2:$C$13,'1月'!$A$2:$A$13,$A7,'1月'!$B$2:$B$13,D$1),SUMIFS('2月'!$C$2:$C$13,'2月'!$A$2:$A$13,$A7,'2月'!$B$2:$B$13,D$1),SUMIFS('3月'!$C$2:$C$13,'3月'!$A$2:$A$13,$A7,'3月'!$B$2:$B$13,D$1))</f>
        <v>0</v>
      </c>
      <c r="E7">
        <f>SUM(SUMIFS('1月'!$C$2:$C$13,'1月'!$A$2:$A$13,$A7,'1月'!$B$2:$B$13,E$1),SUMIFS('2月'!$C$2:$C$13,'2月'!$A$2:$A$13,$A7,'2月'!$B$2:$B$13,E$1),SUMIFS('3月'!$C$2:$C$13,'3月'!$A$2:$A$13,$A7,'3月'!$B$2:$B$13,E$1))</f>
        <v>322</v>
      </c>
      <c r="F7">
        <f>SUM(SUMIFS('1月'!$C$2:$C$13,'1月'!$A$2:$A$13,$A7,'1月'!$B$2:$B$13,F$1),SUMIFS('2月'!$C$2:$C$13,'2月'!$A$2:$A$13,$A7,'2月'!$B$2:$B$13,F$1),SUMIFS('3月'!$C$2:$C$13,'3月'!$A$2:$A$13,$A7,'3月'!$B$2:$B$13,F$1))</f>
        <v>0</v>
      </c>
    </row>
    <row r="8" spans="1:7" ht="18" customHeight="1" x14ac:dyDescent="0.15">
      <c r="A8" s="3" t="s">
        <v>35</v>
      </c>
      <c r="B8">
        <f>SUM(SUMIFS('1月'!$C$2:$C$13,'1月'!$A$2:$A$13,$A8,'1月'!$B$2:$B$13,B$1),SUMIFS('2月'!$C$2:$C$13,'2月'!$A$2:$A$13,$A8,'2月'!$B$2:$B$13,B$1),SUMIFS('3月'!$C$2:$C$13,'3月'!$A$2:$A$13,$A8,'3月'!$B$2:$B$13,B$1))</f>
        <v>0</v>
      </c>
      <c r="C8">
        <f>SUM(SUMIFS('1月'!$C$2:$C$13,'1月'!$A$2:$A$13,$A8,'1月'!$B$2:$B$13,C$1),SUMIFS('2月'!$C$2:$C$13,'2月'!$A$2:$A$13,$A8,'2月'!$B$2:$B$13,C$1),SUMIFS('3月'!$C$2:$C$13,'3月'!$A$2:$A$13,$A8,'3月'!$B$2:$B$13,C$1))</f>
        <v>0</v>
      </c>
      <c r="D8">
        <f>SUM(SUMIFS('1月'!$C$2:$C$13,'1月'!$A$2:$A$13,$A8,'1月'!$B$2:$B$13,D$1),SUMIFS('2月'!$C$2:$C$13,'2月'!$A$2:$A$13,$A8,'2月'!$B$2:$B$13,D$1),SUMIFS('3月'!$C$2:$C$13,'3月'!$A$2:$A$13,$A8,'3月'!$B$2:$B$13,D$1))</f>
        <v>0</v>
      </c>
      <c r="E8">
        <f>SUM(SUMIFS('1月'!$C$2:$C$13,'1月'!$A$2:$A$13,$A8,'1月'!$B$2:$B$13,E$1),SUMIFS('2月'!$C$2:$C$13,'2月'!$A$2:$A$13,$A8,'2月'!$B$2:$B$13,E$1),SUMIFS('3月'!$C$2:$C$13,'3月'!$A$2:$A$13,$A8,'3月'!$B$2:$B$13,E$1))</f>
        <v>0</v>
      </c>
      <c r="F8">
        <f>SUM(SUMIFS('1月'!$C$2:$C$13,'1月'!$A$2:$A$13,$A8,'1月'!$B$2:$B$13,F$1),SUMIFS('2月'!$C$2:$C$13,'2月'!$A$2:$A$13,$A8,'2月'!$B$2:$B$13,F$1),SUMIFS('3月'!$C$2:$C$13,'3月'!$A$2:$A$13,$A8,'3月'!$B$2:$B$13,F$1))</f>
        <v>0</v>
      </c>
    </row>
    <row r="9" spans="1:7" x14ac:dyDescent="0.15">
      <c r="A9" t="s">
        <v>10</v>
      </c>
    </row>
    <row r="11" spans="1:7" x14ac:dyDescent="0.15">
      <c r="A11" s="28">
        <v>0.89444444444444438</v>
      </c>
      <c r="B11" s="28"/>
    </row>
    <row r="12" spans="1:7" x14ac:dyDescent="0.15">
      <c r="A12" t="str">
        <f>TRIM(A11)</f>
        <v>0.894444444444444</v>
      </c>
    </row>
    <row r="25" spans="2:4" x14ac:dyDescent="0.15">
      <c r="D25" s="3"/>
    </row>
    <row r="27" spans="2:4" x14ac:dyDescent="0.15">
      <c r="C27" s="3"/>
    </row>
    <row r="28" spans="2:4" x14ac:dyDescent="0.15">
      <c r="B28" s="3"/>
      <c r="D28" s="3"/>
    </row>
    <row r="30" spans="2:4" x14ac:dyDescent="0.15">
      <c r="C30" s="3"/>
    </row>
  </sheetData>
  <sortState ref="A2:G9">
    <sortCondition ref="B2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Ruler="0" workbookViewId="0">
      <selection activeCell="C16" sqref="C16"/>
    </sheetView>
  </sheetViews>
  <sheetFormatPr baseColWidth="10" defaultRowHeight="15" x14ac:dyDescent="0.15"/>
  <cols>
    <col min="3" max="3" width="13.6640625" customWidth="1"/>
    <col min="4" max="4" width="16.83203125" customWidth="1"/>
  </cols>
  <sheetData>
    <row r="1" spans="1:6" x14ac:dyDescent="0.15">
      <c r="A1" s="1" t="s">
        <v>1</v>
      </c>
      <c r="B1" s="1" t="s">
        <v>26</v>
      </c>
      <c r="C1" s="1" t="s">
        <v>28</v>
      </c>
      <c r="D1" s="1" t="s">
        <v>206</v>
      </c>
      <c r="E1" s="1"/>
      <c r="F1" s="1"/>
    </row>
    <row r="2" spans="1:6" x14ac:dyDescent="0.15">
      <c r="A2" t="s">
        <v>12</v>
      </c>
      <c r="B2" t="s">
        <v>29</v>
      </c>
      <c r="C2">
        <v>145</v>
      </c>
      <c r="D2" t="s">
        <v>207</v>
      </c>
    </row>
    <row r="3" spans="1:6" x14ac:dyDescent="0.15">
      <c r="A3" t="s">
        <v>14</v>
      </c>
      <c r="B3" t="s">
        <v>5</v>
      </c>
      <c r="C3">
        <v>134</v>
      </c>
      <c r="D3" t="s">
        <v>208</v>
      </c>
    </row>
    <row r="4" spans="1:6" x14ac:dyDescent="0.15">
      <c r="A4" t="s">
        <v>16</v>
      </c>
      <c r="B4" t="s">
        <v>30</v>
      </c>
      <c r="C4">
        <v>134</v>
      </c>
      <c r="D4" t="s">
        <v>210</v>
      </c>
    </row>
    <row r="5" spans="1:6" x14ac:dyDescent="0.15">
      <c r="A5" t="s">
        <v>18</v>
      </c>
      <c r="B5" t="s">
        <v>31</v>
      </c>
      <c r="C5">
        <v>167</v>
      </c>
      <c r="D5" t="s">
        <v>207</v>
      </c>
    </row>
    <row r="6" spans="1:6" x14ac:dyDescent="0.15">
      <c r="A6" t="s">
        <v>20</v>
      </c>
      <c r="B6" t="s">
        <v>3</v>
      </c>
      <c r="C6">
        <v>167</v>
      </c>
      <c r="D6" t="s">
        <v>208</v>
      </c>
    </row>
    <row r="7" spans="1:6" x14ac:dyDescent="0.15">
      <c r="A7" t="s">
        <v>21</v>
      </c>
      <c r="B7" t="s">
        <v>32</v>
      </c>
      <c r="C7">
        <v>176</v>
      </c>
      <c r="D7" t="s">
        <v>210</v>
      </c>
      <c r="F7">
        <v>100</v>
      </c>
    </row>
    <row r="8" spans="1:6" x14ac:dyDescent="0.15">
      <c r="A8" t="s">
        <v>12</v>
      </c>
      <c r="B8" t="s">
        <v>31</v>
      </c>
      <c r="C8">
        <v>666</v>
      </c>
      <c r="D8" t="s">
        <v>207</v>
      </c>
    </row>
    <row r="9" spans="1:6" x14ac:dyDescent="0.15">
      <c r="A9" t="s">
        <v>22</v>
      </c>
      <c r="B9" t="s">
        <v>5</v>
      </c>
      <c r="C9">
        <v>167</v>
      </c>
      <c r="D9" t="s">
        <v>208</v>
      </c>
    </row>
    <row r="10" spans="1:6" x14ac:dyDescent="0.15">
      <c r="A10" t="s">
        <v>24</v>
      </c>
      <c r="B10" t="s">
        <v>9</v>
      </c>
      <c r="C10">
        <v>174</v>
      </c>
      <c r="D10" t="s">
        <v>210</v>
      </c>
    </row>
    <row r="11" spans="1:6" x14ac:dyDescent="0.15">
      <c r="A11" t="s">
        <v>16</v>
      </c>
      <c r="B11" t="s">
        <v>31</v>
      </c>
      <c r="C11">
        <v>167</v>
      </c>
      <c r="D11" t="s">
        <v>207</v>
      </c>
    </row>
    <row r="12" spans="1:6" x14ac:dyDescent="0.15">
      <c r="A12" t="s">
        <v>18</v>
      </c>
      <c r="B12" t="s">
        <v>5</v>
      </c>
      <c r="C12">
        <v>105</v>
      </c>
      <c r="D12" t="s">
        <v>208</v>
      </c>
    </row>
    <row r="13" spans="1:6" x14ac:dyDescent="0.15">
      <c r="A13" t="s">
        <v>20</v>
      </c>
      <c r="B13" t="s">
        <v>9</v>
      </c>
      <c r="C13">
        <v>145</v>
      </c>
      <c r="D13" t="s">
        <v>209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workbookViewId="0">
      <selection activeCell="F13" sqref="F13"/>
    </sheetView>
  </sheetViews>
  <sheetFormatPr baseColWidth="10" defaultRowHeight="15" x14ac:dyDescent="0.15"/>
  <cols>
    <col min="3" max="3" width="20.33203125" customWidth="1"/>
  </cols>
  <sheetData>
    <row r="1" spans="1:6" x14ac:dyDescent="0.15">
      <c r="A1" s="1" t="s">
        <v>1</v>
      </c>
      <c r="B1" s="1" t="s">
        <v>26</v>
      </c>
      <c r="C1" s="1" t="s">
        <v>28</v>
      </c>
      <c r="D1" s="1"/>
      <c r="E1" s="1"/>
      <c r="F1" s="1"/>
    </row>
    <row r="2" spans="1:6" x14ac:dyDescent="0.15">
      <c r="A2" t="s">
        <v>12</v>
      </c>
      <c r="B2" t="s">
        <v>29</v>
      </c>
      <c r="C2">
        <v>45</v>
      </c>
    </row>
    <row r="3" spans="1:6" x14ac:dyDescent="0.15">
      <c r="A3" t="s">
        <v>14</v>
      </c>
      <c r="B3" t="s">
        <v>5</v>
      </c>
      <c r="C3">
        <v>34</v>
      </c>
    </row>
    <row r="4" spans="1:6" x14ac:dyDescent="0.15">
      <c r="A4" t="s">
        <v>16</v>
      </c>
      <c r="B4" t="s">
        <v>30</v>
      </c>
      <c r="C4">
        <v>34</v>
      </c>
    </row>
    <row r="5" spans="1:6" x14ac:dyDescent="0.15">
      <c r="A5" t="s">
        <v>18</v>
      </c>
      <c r="B5" t="s">
        <v>31</v>
      </c>
      <c r="C5">
        <v>67</v>
      </c>
    </row>
    <row r="6" spans="1:6" x14ac:dyDescent="0.15">
      <c r="A6" t="s">
        <v>20</v>
      </c>
      <c r="B6" t="s">
        <v>3</v>
      </c>
      <c r="C6">
        <v>67</v>
      </c>
    </row>
    <row r="7" spans="1:6" x14ac:dyDescent="0.15">
      <c r="A7" t="s">
        <v>21</v>
      </c>
      <c r="B7" t="s">
        <v>32</v>
      </c>
      <c r="C7">
        <v>76</v>
      </c>
    </row>
    <row r="8" spans="1:6" x14ac:dyDescent="0.15">
      <c r="A8" t="s">
        <v>12</v>
      </c>
      <c r="B8" t="s">
        <v>31</v>
      </c>
      <c r="C8">
        <v>566</v>
      </c>
    </row>
    <row r="9" spans="1:6" x14ac:dyDescent="0.15">
      <c r="A9" t="s">
        <v>22</v>
      </c>
      <c r="B9" t="s">
        <v>5</v>
      </c>
      <c r="C9">
        <v>67</v>
      </c>
    </row>
    <row r="10" spans="1:6" x14ac:dyDescent="0.15">
      <c r="A10" t="s">
        <v>24</v>
      </c>
      <c r="B10" t="s">
        <v>9</v>
      </c>
      <c r="C10">
        <v>74</v>
      </c>
    </row>
    <row r="11" spans="1:6" x14ac:dyDescent="0.15">
      <c r="A11" t="s">
        <v>20</v>
      </c>
      <c r="B11" t="s">
        <v>40</v>
      </c>
      <c r="C11">
        <v>90</v>
      </c>
    </row>
  </sheetData>
  <phoneticPr fontId="1" type="noConversion"/>
  <conditionalFormatting sqref="C2:C11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workbookViewId="0">
      <selection activeCell="B5" sqref="B5"/>
    </sheetView>
  </sheetViews>
  <sheetFormatPr baseColWidth="10" defaultRowHeight="15" x14ac:dyDescent="0.15"/>
  <sheetData>
    <row r="1" spans="1:6" x14ac:dyDescent="0.15">
      <c r="A1" s="2" t="s">
        <v>0</v>
      </c>
      <c r="B1" s="2" t="s">
        <v>25</v>
      </c>
      <c r="C1" s="2" t="s">
        <v>27</v>
      </c>
      <c r="D1" s="1"/>
      <c r="E1" s="1"/>
      <c r="F1" s="1"/>
    </row>
    <row r="2" spans="1:6" x14ac:dyDescent="0.15">
      <c r="A2" s="3" t="s">
        <v>11</v>
      </c>
      <c r="B2" s="3" t="s">
        <v>36</v>
      </c>
      <c r="C2" s="3">
        <v>45</v>
      </c>
    </row>
    <row r="3" spans="1:6" x14ac:dyDescent="0.15">
      <c r="A3" s="3" t="s">
        <v>33</v>
      </c>
      <c r="B3" s="3" t="s">
        <v>37</v>
      </c>
      <c r="C3" s="3">
        <v>0.31</v>
      </c>
    </row>
    <row r="4" spans="1:6" x14ac:dyDescent="0.15">
      <c r="A4" s="3" t="s">
        <v>34</v>
      </c>
      <c r="B4" s="3" t="s">
        <v>8</v>
      </c>
      <c r="C4" s="3">
        <v>34</v>
      </c>
    </row>
    <row r="5" spans="1:6" x14ac:dyDescent="0.15">
      <c r="A5" s="3" t="s">
        <v>17</v>
      </c>
      <c r="B5" s="3" t="s">
        <v>6</v>
      </c>
      <c r="C5" s="3">
        <v>4.9800000000000004</v>
      </c>
    </row>
    <row r="6" spans="1:6" x14ac:dyDescent="0.15">
      <c r="A6" s="3" t="s">
        <v>19</v>
      </c>
      <c r="B6" s="3" t="s">
        <v>2</v>
      </c>
      <c r="C6" s="3">
        <v>74.739999999999995</v>
      </c>
    </row>
    <row r="7" spans="1:6" x14ac:dyDescent="0.15">
      <c r="A7" s="3" t="s">
        <v>13</v>
      </c>
      <c r="B7" s="3" t="s">
        <v>38</v>
      </c>
      <c r="C7" s="3">
        <v>76</v>
      </c>
    </row>
    <row r="8" spans="1:6" x14ac:dyDescent="0.15">
      <c r="A8" s="3" t="s">
        <v>35</v>
      </c>
      <c r="B8" s="3" t="s">
        <v>39</v>
      </c>
      <c r="C8" s="3">
        <v>2.36</v>
      </c>
    </row>
    <row r="9" spans="1:6" x14ac:dyDescent="0.15">
      <c r="A9" s="3" t="s">
        <v>15</v>
      </c>
      <c r="B9" s="3" t="s">
        <v>4</v>
      </c>
      <c r="C9" s="3">
        <v>67</v>
      </c>
    </row>
    <row r="10" spans="1:6" x14ac:dyDescent="0.15">
      <c r="A10" s="3" t="s">
        <v>23</v>
      </c>
      <c r="B10" s="3" t="s">
        <v>8</v>
      </c>
      <c r="C10" s="3">
        <v>74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showRuler="0" workbookViewId="0">
      <selection activeCell="I11" sqref="I11:N21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15"/>
  <cols>
    <col min="2" max="2" width="15.5" customWidth="1"/>
    <col min="3" max="3" width="12.1640625" customWidth="1"/>
    <col min="4" max="4" width="9.5" customWidth="1"/>
    <col min="5" max="7" width="11.5" customWidth="1"/>
    <col min="8" max="8" width="14.5" bestFit="1" customWidth="1"/>
  </cols>
  <sheetData>
    <row r="1" spans="1:14" x14ac:dyDescent="0.15">
      <c r="A1" s="1" t="s">
        <v>43</v>
      </c>
      <c r="B1" s="1" t="s">
        <v>45</v>
      </c>
      <c r="C1" s="1" t="s">
        <v>46</v>
      </c>
      <c r="D1" s="1" t="s">
        <v>47</v>
      </c>
      <c r="E1" s="1"/>
      <c r="F1" s="1"/>
      <c r="G1" s="1"/>
    </row>
    <row r="2" spans="1:14" x14ac:dyDescent="0.15">
      <c r="A2" t="s">
        <v>49</v>
      </c>
      <c r="B2" t="s">
        <v>63</v>
      </c>
      <c r="C2" s="4">
        <v>41336</v>
      </c>
      <c r="D2">
        <v>3</v>
      </c>
    </row>
    <row r="3" spans="1:14" x14ac:dyDescent="0.15">
      <c r="A3" t="s">
        <v>51</v>
      </c>
      <c r="B3" t="s">
        <v>65</v>
      </c>
      <c r="C3" s="4">
        <v>41889</v>
      </c>
      <c r="D3">
        <v>3</v>
      </c>
      <c r="G3" s="26"/>
    </row>
    <row r="4" spans="1:14" x14ac:dyDescent="0.15">
      <c r="A4" t="s">
        <v>53</v>
      </c>
      <c r="B4" t="s">
        <v>66</v>
      </c>
      <c r="C4" s="4">
        <v>42012</v>
      </c>
      <c r="D4">
        <v>5</v>
      </c>
      <c r="G4" s="26"/>
    </row>
    <row r="5" spans="1:14" x14ac:dyDescent="0.15">
      <c r="A5" t="s">
        <v>55</v>
      </c>
      <c r="B5" t="s">
        <v>67</v>
      </c>
      <c r="C5" s="4">
        <v>42467</v>
      </c>
      <c r="D5">
        <v>4</v>
      </c>
      <c r="G5" s="27"/>
    </row>
    <row r="6" spans="1:14" x14ac:dyDescent="0.15">
      <c r="A6" t="s">
        <v>57</v>
      </c>
      <c r="B6" t="s">
        <v>68</v>
      </c>
      <c r="C6" s="4">
        <v>40606</v>
      </c>
      <c r="D6">
        <v>53</v>
      </c>
      <c r="G6" s="27"/>
    </row>
    <row r="7" spans="1:14" x14ac:dyDescent="0.15">
      <c r="A7" t="s">
        <v>59</v>
      </c>
      <c r="B7" t="s">
        <v>69</v>
      </c>
      <c r="C7" s="4">
        <v>41367</v>
      </c>
      <c r="D7">
        <v>56</v>
      </c>
      <c r="G7" s="27"/>
    </row>
    <row r="8" spans="1:14" x14ac:dyDescent="0.15">
      <c r="A8" t="s">
        <v>61</v>
      </c>
      <c r="B8" t="s">
        <v>70</v>
      </c>
      <c r="C8" s="4">
        <v>40603</v>
      </c>
      <c r="D8">
        <v>24</v>
      </c>
    </row>
    <row r="9" spans="1:14" x14ac:dyDescent="0.15">
      <c r="A9" t="s">
        <v>78</v>
      </c>
      <c r="B9" t="s">
        <v>80</v>
      </c>
      <c r="C9" s="4">
        <v>42103</v>
      </c>
      <c r="D9">
        <v>8</v>
      </c>
    </row>
    <row r="11" spans="1:14" x14ac:dyDescent="0.15">
      <c r="I11" s="7"/>
      <c r="J11" s="7"/>
      <c r="K11" s="5" t="s">
        <v>76</v>
      </c>
    </row>
    <row r="12" spans="1:14" x14ac:dyDescent="0.15">
      <c r="I12" s="5" t="s">
        <v>44</v>
      </c>
      <c r="J12" s="5" t="s">
        <v>42</v>
      </c>
      <c r="K12" t="s">
        <v>72</v>
      </c>
      <c r="L12" t="s">
        <v>73</v>
      </c>
      <c r="M12" t="s">
        <v>74</v>
      </c>
      <c r="N12" t="s">
        <v>75</v>
      </c>
    </row>
    <row r="13" spans="1:14" x14ac:dyDescent="0.15">
      <c r="I13" t="s">
        <v>62</v>
      </c>
      <c r="J13" t="s">
        <v>48</v>
      </c>
      <c r="K13" s="9">
        <v>1.9230769230769232E-2</v>
      </c>
      <c r="L13" s="8">
        <v>3</v>
      </c>
      <c r="M13" s="6">
        <v>3</v>
      </c>
      <c r="N13" s="6">
        <v>3</v>
      </c>
    </row>
    <row r="14" spans="1:14" x14ac:dyDescent="0.15">
      <c r="I14" t="s">
        <v>64</v>
      </c>
      <c r="J14" t="s">
        <v>50</v>
      </c>
      <c r="K14" s="9">
        <v>1.9230769230769232E-2</v>
      </c>
      <c r="L14" s="8">
        <v>3</v>
      </c>
      <c r="M14" s="6">
        <v>3</v>
      </c>
      <c r="N14" s="6">
        <v>3</v>
      </c>
    </row>
    <row r="15" spans="1:14" x14ac:dyDescent="0.15">
      <c r="I15" t="s">
        <v>66</v>
      </c>
      <c r="J15" t="s">
        <v>52</v>
      </c>
      <c r="K15" s="9">
        <v>3.2051282051282048E-2</v>
      </c>
      <c r="L15" s="8">
        <v>5</v>
      </c>
      <c r="M15" s="6">
        <v>5</v>
      </c>
      <c r="N15" s="6">
        <v>5</v>
      </c>
    </row>
    <row r="16" spans="1:14" x14ac:dyDescent="0.15">
      <c r="I16" t="s">
        <v>67</v>
      </c>
      <c r="J16" t="s">
        <v>54</v>
      </c>
      <c r="K16" s="9">
        <v>2.564102564102564E-2</v>
      </c>
      <c r="L16" s="8">
        <v>4</v>
      </c>
      <c r="M16" s="6">
        <v>4</v>
      </c>
      <c r="N16" s="6">
        <v>4</v>
      </c>
    </row>
    <row r="17" spans="9:14" x14ac:dyDescent="0.15">
      <c r="I17" t="s">
        <v>68</v>
      </c>
      <c r="J17" t="s">
        <v>56</v>
      </c>
      <c r="K17" s="9">
        <v>0.33974358974358976</v>
      </c>
      <c r="L17" s="8">
        <v>53</v>
      </c>
      <c r="M17" s="6">
        <v>53</v>
      </c>
      <c r="N17" s="6">
        <v>53</v>
      </c>
    </row>
    <row r="18" spans="9:14" x14ac:dyDescent="0.15">
      <c r="I18" t="s">
        <v>69</v>
      </c>
      <c r="J18" t="s">
        <v>58</v>
      </c>
      <c r="K18" s="9">
        <v>0.35897435897435898</v>
      </c>
      <c r="L18" s="8">
        <v>56</v>
      </c>
      <c r="M18" s="6">
        <v>56</v>
      </c>
      <c r="N18" s="6">
        <v>56</v>
      </c>
    </row>
    <row r="19" spans="9:14" x14ac:dyDescent="0.15">
      <c r="I19" t="s">
        <v>70</v>
      </c>
      <c r="J19" t="s">
        <v>60</v>
      </c>
      <c r="K19" s="9">
        <v>0.15384615384615385</v>
      </c>
      <c r="L19" s="8">
        <v>24</v>
      </c>
      <c r="M19" s="6">
        <v>24</v>
      </c>
      <c r="N19" s="6">
        <v>24</v>
      </c>
    </row>
    <row r="20" spans="9:14" x14ac:dyDescent="0.15">
      <c r="I20" t="s">
        <v>79</v>
      </c>
      <c r="J20" t="s">
        <v>77</v>
      </c>
      <c r="K20" s="9">
        <v>5.128205128205128E-2</v>
      </c>
      <c r="L20" s="8">
        <v>8</v>
      </c>
      <c r="M20" s="6">
        <v>8</v>
      </c>
      <c r="N20" s="6">
        <v>8</v>
      </c>
    </row>
    <row r="21" spans="9:14" x14ac:dyDescent="0.15">
      <c r="I21" t="s">
        <v>71</v>
      </c>
      <c r="K21" s="9">
        <v>1</v>
      </c>
      <c r="L21" s="8">
        <v>19.5</v>
      </c>
      <c r="M21" s="6">
        <v>56</v>
      </c>
      <c r="N21" s="6">
        <v>3</v>
      </c>
    </row>
  </sheetData>
  <dataConsolidate/>
  <mergeCells count="2">
    <mergeCell ref="G3:G4"/>
    <mergeCell ref="G5:G7"/>
  </mergeCells>
  <phoneticPr fontId="1" type="noConversion"/>
  <dataValidations count="1">
    <dataValidation type="whole" allowBlank="1" showInputMessage="1" showErrorMessage="1" sqref="C12:C18">
      <formula1>0</formula1>
      <formula2>100</formula2>
    </dataValidation>
  </dataValidations>
  <pageMargins left="0.75" right="0.75" top="1" bottom="1" header="0.5" footer="0.5"/>
  <pageSetup paperSize="9" scale="86" orientation="portrait" horizontalDpi="4294967292" verticalDpi="4294967292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Ruler="0" topLeftCell="A4" workbookViewId="0">
      <selection activeCell="J23" sqref="J23"/>
    </sheetView>
  </sheetViews>
  <sheetFormatPr baseColWidth="10" defaultRowHeight="15" x14ac:dyDescent="0.15"/>
  <cols>
    <col min="1" max="1" width="7.5" bestFit="1" customWidth="1"/>
    <col min="2" max="2" width="15.5" customWidth="1"/>
    <col min="3" max="3" width="20.1640625" customWidth="1"/>
    <col min="4" max="4" width="17.33203125" customWidth="1"/>
    <col min="5" max="5" width="29.5" customWidth="1"/>
    <col min="6" max="6" width="19.33203125" customWidth="1"/>
    <col min="7" max="7" width="17.6640625" customWidth="1"/>
    <col min="9" max="9" width="19.33203125" customWidth="1"/>
    <col min="10" max="10" width="20.83203125" customWidth="1"/>
  </cols>
  <sheetData>
    <row r="1" spans="1:11" x14ac:dyDescent="0.15">
      <c r="A1" s="11" t="s">
        <v>81</v>
      </c>
      <c r="B1" s="11" t="s">
        <v>82</v>
      </c>
      <c r="C1" s="10" t="s">
        <v>155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156</v>
      </c>
      <c r="I1" s="10" t="s">
        <v>211</v>
      </c>
      <c r="J1" s="10" t="s">
        <v>213</v>
      </c>
      <c r="K1" s="10" t="s">
        <v>214</v>
      </c>
    </row>
    <row r="2" spans="1:11" ht="16" x14ac:dyDescent="0.15">
      <c r="A2" t="s">
        <v>87</v>
      </c>
      <c r="B2" s="14" t="s">
        <v>88</v>
      </c>
      <c r="C2" s="13" t="s">
        <v>89</v>
      </c>
      <c r="D2" s="18" t="s">
        <v>90</v>
      </c>
      <c r="E2" s="22" t="s">
        <v>91</v>
      </c>
      <c r="F2" t="s">
        <v>92</v>
      </c>
      <c r="G2" t="s">
        <v>153</v>
      </c>
      <c r="H2" s="17" t="s">
        <v>157</v>
      </c>
      <c r="I2" s="21" t="s">
        <v>212</v>
      </c>
      <c r="J2" s="23" t="s">
        <v>215</v>
      </c>
      <c r="K2" s="4">
        <v>42430</v>
      </c>
    </row>
    <row r="3" spans="1:11" ht="16" x14ac:dyDescent="0.15">
      <c r="A3" t="s">
        <v>87</v>
      </c>
      <c r="B3" s="15" t="s">
        <v>93</v>
      </c>
      <c r="C3" s="13" t="s">
        <v>94</v>
      </c>
      <c r="D3" s="18" t="s">
        <v>90</v>
      </c>
      <c r="E3" s="22" t="s">
        <v>91</v>
      </c>
      <c r="F3" t="s">
        <v>96</v>
      </c>
      <c r="G3" t="s">
        <v>154</v>
      </c>
      <c r="H3" s="17" t="s">
        <v>158</v>
      </c>
      <c r="J3" s="23" t="s">
        <v>216</v>
      </c>
      <c r="K3" s="4"/>
    </row>
    <row r="4" spans="1:11" ht="70" customHeight="1" x14ac:dyDescent="0.15">
      <c r="A4" t="s">
        <v>87</v>
      </c>
      <c r="B4" s="14" t="s">
        <v>97</v>
      </c>
      <c r="C4" s="13" t="s">
        <v>89</v>
      </c>
      <c r="D4" s="18" t="s">
        <v>90</v>
      </c>
      <c r="E4" s="22" t="s">
        <v>98</v>
      </c>
      <c r="F4" t="s">
        <v>92</v>
      </c>
      <c r="G4" t="s">
        <v>153</v>
      </c>
      <c r="H4" s="17" t="s">
        <v>159</v>
      </c>
    </row>
    <row r="5" spans="1:11" x14ac:dyDescent="0.15">
      <c r="A5" t="s">
        <v>87</v>
      </c>
      <c r="B5" s="14" t="s">
        <v>99</v>
      </c>
      <c r="C5" s="13" t="s">
        <v>89</v>
      </c>
      <c r="D5" s="18" t="s">
        <v>90</v>
      </c>
      <c r="E5" s="22" t="s">
        <v>91</v>
      </c>
      <c r="F5" t="s">
        <v>96</v>
      </c>
      <c r="G5" t="s">
        <v>154</v>
      </c>
      <c r="H5" s="17" t="s">
        <v>160</v>
      </c>
    </row>
    <row r="6" spans="1:11" x14ac:dyDescent="0.15">
      <c r="A6" t="s">
        <v>87</v>
      </c>
      <c r="B6" s="16" t="s">
        <v>100</v>
      </c>
      <c r="C6" s="13" t="s">
        <v>94</v>
      </c>
      <c r="D6" s="18" t="s">
        <v>90</v>
      </c>
      <c r="E6" s="22" t="s">
        <v>91</v>
      </c>
      <c r="F6" t="s">
        <v>96</v>
      </c>
      <c r="G6" t="s">
        <v>153</v>
      </c>
      <c r="H6" s="17" t="s">
        <v>161</v>
      </c>
    </row>
    <row r="7" spans="1:11" x14ac:dyDescent="0.15">
      <c r="A7" t="s">
        <v>87</v>
      </c>
      <c r="B7" s="14" t="s">
        <v>102</v>
      </c>
      <c r="C7" s="13" t="s">
        <v>103</v>
      </c>
      <c r="D7" s="18" t="s">
        <v>90</v>
      </c>
      <c r="E7" s="22" t="s">
        <v>98</v>
      </c>
      <c r="F7" t="s">
        <v>104</v>
      </c>
      <c r="G7" t="s">
        <v>153</v>
      </c>
      <c r="H7" s="17" t="s">
        <v>162</v>
      </c>
      <c r="I7" s="24">
        <v>13184227042</v>
      </c>
    </row>
    <row r="8" spans="1:11" x14ac:dyDescent="0.15">
      <c r="A8" t="s">
        <v>87</v>
      </c>
      <c r="B8" s="14" t="s">
        <v>105</v>
      </c>
      <c r="C8" s="13" t="s">
        <v>94</v>
      </c>
      <c r="D8" s="18" t="s">
        <v>90</v>
      </c>
      <c r="E8" s="22" t="s">
        <v>106</v>
      </c>
      <c r="F8" t="s">
        <v>92</v>
      </c>
      <c r="G8" t="s">
        <v>153</v>
      </c>
      <c r="H8" s="17" t="s">
        <v>163</v>
      </c>
    </row>
    <row r="9" spans="1:11" x14ac:dyDescent="0.15">
      <c r="A9" t="s">
        <v>87</v>
      </c>
      <c r="B9" s="14" t="s">
        <v>107</v>
      </c>
      <c r="C9" s="13" t="s">
        <v>103</v>
      </c>
      <c r="D9" s="18" t="s">
        <v>90</v>
      </c>
      <c r="E9" s="22" t="s">
        <v>98</v>
      </c>
      <c r="F9" t="s">
        <v>104</v>
      </c>
      <c r="G9" t="s">
        <v>154</v>
      </c>
      <c r="H9" s="17" t="s">
        <v>164</v>
      </c>
      <c r="I9" s="25">
        <v>556269.22</v>
      </c>
    </row>
    <row r="10" spans="1:11" x14ac:dyDescent="0.15">
      <c r="A10" t="s">
        <v>87</v>
      </c>
      <c r="B10" s="14" t="s">
        <v>108</v>
      </c>
      <c r="C10" s="13" t="s">
        <v>94</v>
      </c>
      <c r="D10" s="18" t="s">
        <v>90</v>
      </c>
      <c r="E10" s="22" t="s">
        <v>91</v>
      </c>
      <c r="F10" t="s">
        <v>104</v>
      </c>
      <c r="G10" t="s">
        <v>154</v>
      </c>
      <c r="H10" s="17" t="s">
        <v>165</v>
      </c>
    </row>
    <row r="11" spans="1:11" x14ac:dyDescent="0.15">
      <c r="A11" t="s">
        <v>87</v>
      </c>
      <c r="B11" s="14" t="s">
        <v>109</v>
      </c>
      <c r="C11" s="13" t="s">
        <v>94</v>
      </c>
      <c r="D11" s="18" t="s">
        <v>95</v>
      </c>
      <c r="E11" s="22" t="s">
        <v>91</v>
      </c>
      <c r="F11" t="s">
        <v>92</v>
      </c>
      <c r="G11" t="s">
        <v>154</v>
      </c>
      <c r="H11" s="17" t="s">
        <v>166</v>
      </c>
    </row>
    <row r="12" spans="1:11" x14ac:dyDescent="0.15">
      <c r="A12" t="s">
        <v>87</v>
      </c>
      <c r="B12" s="14" t="s">
        <v>110</v>
      </c>
      <c r="C12" s="13" t="s">
        <v>89</v>
      </c>
      <c r="D12" s="18" t="s">
        <v>90</v>
      </c>
      <c r="E12" s="22" t="s">
        <v>111</v>
      </c>
      <c r="F12" t="s">
        <v>104</v>
      </c>
      <c r="G12" t="s">
        <v>154</v>
      </c>
      <c r="H12" s="17" t="s">
        <v>167</v>
      </c>
    </row>
    <row r="13" spans="1:11" x14ac:dyDescent="0.15">
      <c r="A13" t="s">
        <v>87</v>
      </c>
      <c r="B13" s="16" t="s">
        <v>112</v>
      </c>
      <c r="C13" s="13" t="s">
        <v>89</v>
      </c>
      <c r="D13" s="18" t="s">
        <v>101</v>
      </c>
      <c r="E13" s="22" t="s">
        <v>98</v>
      </c>
      <c r="F13" t="s">
        <v>113</v>
      </c>
      <c r="G13" t="s">
        <v>154</v>
      </c>
      <c r="H13" s="17" t="s">
        <v>168</v>
      </c>
    </row>
    <row r="14" spans="1:11" x14ac:dyDescent="0.15">
      <c r="A14" t="s">
        <v>87</v>
      </c>
      <c r="B14" s="14" t="s">
        <v>114</v>
      </c>
      <c r="C14" s="13" t="s">
        <v>103</v>
      </c>
      <c r="D14" s="18" t="s">
        <v>95</v>
      </c>
      <c r="E14" s="22" t="s">
        <v>111</v>
      </c>
      <c r="F14" t="s">
        <v>113</v>
      </c>
      <c r="G14" t="s">
        <v>154</v>
      </c>
      <c r="H14" s="17" t="s">
        <v>169</v>
      </c>
    </row>
    <row r="15" spans="1:11" x14ac:dyDescent="0.15">
      <c r="A15" t="s">
        <v>87</v>
      </c>
      <c r="B15" s="14" t="s">
        <v>115</v>
      </c>
      <c r="C15" s="13" t="s">
        <v>94</v>
      </c>
      <c r="D15" s="18" t="s">
        <v>95</v>
      </c>
      <c r="E15" s="22" t="s">
        <v>111</v>
      </c>
      <c r="F15" t="s">
        <v>96</v>
      </c>
      <c r="G15" t="s">
        <v>153</v>
      </c>
      <c r="H15" s="17" t="s">
        <v>170</v>
      </c>
    </row>
    <row r="16" spans="1:11" x14ac:dyDescent="0.15">
      <c r="A16" t="s">
        <v>87</v>
      </c>
      <c r="B16" s="14" t="s">
        <v>116</v>
      </c>
      <c r="C16" s="13" t="s">
        <v>94</v>
      </c>
      <c r="D16" s="18" t="s">
        <v>90</v>
      </c>
      <c r="E16" s="22" t="s">
        <v>91</v>
      </c>
      <c r="F16" t="s">
        <v>92</v>
      </c>
      <c r="G16" t="s">
        <v>153</v>
      </c>
      <c r="H16" s="17" t="s">
        <v>171</v>
      </c>
    </row>
    <row r="17" spans="1:8" x14ac:dyDescent="0.15">
      <c r="A17" t="s">
        <v>87</v>
      </c>
      <c r="B17" s="14" t="s">
        <v>117</v>
      </c>
      <c r="C17" s="13" t="s">
        <v>89</v>
      </c>
      <c r="D17" s="18" t="s">
        <v>90</v>
      </c>
      <c r="E17" s="22" t="s">
        <v>98</v>
      </c>
      <c r="F17" t="s">
        <v>92</v>
      </c>
      <c r="G17" t="s">
        <v>153</v>
      </c>
      <c r="H17" s="17" t="s">
        <v>172</v>
      </c>
    </row>
    <row r="18" spans="1:8" x14ac:dyDescent="0.15">
      <c r="A18" t="s">
        <v>87</v>
      </c>
      <c r="B18" s="14" t="s">
        <v>118</v>
      </c>
      <c r="C18" s="13" t="s">
        <v>103</v>
      </c>
      <c r="D18" s="18" t="s">
        <v>90</v>
      </c>
      <c r="E18" s="22" t="s">
        <v>98</v>
      </c>
      <c r="F18" t="s">
        <v>113</v>
      </c>
      <c r="G18" t="s">
        <v>154</v>
      </c>
      <c r="H18" s="17" t="s">
        <v>173</v>
      </c>
    </row>
    <row r="19" spans="1:8" x14ac:dyDescent="0.15">
      <c r="A19" t="s">
        <v>87</v>
      </c>
      <c r="B19" s="16" t="s">
        <v>119</v>
      </c>
      <c r="C19" s="13" t="s">
        <v>94</v>
      </c>
      <c r="D19" s="18" t="s">
        <v>95</v>
      </c>
      <c r="E19" s="22" t="s">
        <v>98</v>
      </c>
      <c r="F19" t="s">
        <v>113</v>
      </c>
      <c r="G19" t="s">
        <v>154</v>
      </c>
      <c r="H19" s="17" t="s">
        <v>174</v>
      </c>
    </row>
    <row r="20" spans="1:8" x14ac:dyDescent="0.15">
      <c r="A20" t="s">
        <v>87</v>
      </c>
      <c r="B20" s="14" t="s">
        <v>120</v>
      </c>
      <c r="C20" s="13" t="s">
        <v>103</v>
      </c>
      <c r="D20" s="18" t="s">
        <v>90</v>
      </c>
      <c r="E20" s="22" t="s">
        <v>111</v>
      </c>
      <c r="F20" t="s">
        <v>96</v>
      </c>
      <c r="G20" t="s">
        <v>154</v>
      </c>
      <c r="H20" s="17" t="s">
        <v>175</v>
      </c>
    </row>
    <row r="21" spans="1:8" x14ac:dyDescent="0.15">
      <c r="A21" t="s">
        <v>121</v>
      </c>
      <c r="B21" s="14" t="s">
        <v>122</v>
      </c>
      <c r="C21" s="13" t="s">
        <v>103</v>
      </c>
      <c r="D21" s="19" t="s">
        <v>90</v>
      </c>
      <c r="E21" s="22" t="s">
        <v>98</v>
      </c>
      <c r="F21" t="s">
        <v>92</v>
      </c>
      <c r="G21" t="s">
        <v>154</v>
      </c>
      <c r="H21" s="17" t="s">
        <v>176</v>
      </c>
    </row>
    <row r="22" spans="1:8" x14ac:dyDescent="0.15">
      <c r="A22" t="s">
        <v>121</v>
      </c>
      <c r="B22" s="14" t="s">
        <v>123</v>
      </c>
      <c r="C22" s="13" t="s">
        <v>89</v>
      </c>
      <c r="D22" s="19" t="s">
        <v>90</v>
      </c>
      <c r="E22" s="22" t="s">
        <v>91</v>
      </c>
      <c r="F22" t="s">
        <v>113</v>
      </c>
      <c r="G22" t="s">
        <v>153</v>
      </c>
      <c r="H22" s="17" t="s">
        <v>177</v>
      </c>
    </row>
    <row r="23" spans="1:8" x14ac:dyDescent="0.15">
      <c r="A23" t="s">
        <v>121</v>
      </c>
      <c r="B23" s="14" t="s">
        <v>124</v>
      </c>
      <c r="C23" s="13" t="s">
        <v>89</v>
      </c>
      <c r="D23" s="19" t="s">
        <v>90</v>
      </c>
      <c r="E23" s="22" t="s">
        <v>111</v>
      </c>
      <c r="F23" t="s">
        <v>104</v>
      </c>
      <c r="G23" t="s">
        <v>153</v>
      </c>
      <c r="H23" s="17" t="s">
        <v>178</v>
      </c>
    </row>
    <row r="24" spans="1:8" x14ac:dyDescent="0.15">
      <c r="A24" t="s">
        <v>121</v>
      </c>
      <c r="B24" s="14" t="s">
        <v>125</v>
      </c>
      <c r="C24" s="13" t="s">
        <v>89</v>
      </c>
      <c r="D24" s="19" t="s">
        <v>90</v>
      </c>
      <c r="E24" s="22" t="s">
        <v>106</v>
      </c>
      <c r="F24" t="s">
        <v>96</v>
      </c>
      <c r="G24" t="s">
        <v>153</v>
      </c>
      <c r="H24" s="17" t="s">
        <v>179</v>
      </c>
    </row>
    <row r="25" spans="1:8" x14ac:dyDescent="0.15">
      <c r="A25" t="s">
        <v>121</v>
      </c>
      <c r="B25" s="16" t="s">
        <v>126</v>
      </c>
      <c r="C25" s="13" t="s">
        <v>89</v>
      </c>
      <c r="D25" s="19" t="s">
        <v>90</v>
      </c>
      <c r="E25" s="22" t="s">
        <v>98</v>
      </c>
      <c r="F25" t="s">
        <v>92</v>
      </c>
      <c r="G25" t="s">
        <v>154</v>
      </c>
      <c r="H25" s="17" t="s">
        <v>180</v>
      </c>
    </row>
    <row r="26" spans="1:8" x14ac:dyDescent="0.15">
      <c r="A26" t="s">
        <v>121</v>
      </c>
      <c r="B26" s="14" t="s">
        <v>127</v>
      </c>
      <c r="C26" s="13" t="s">
        <v>103</v>
      </c>
      <c r="D26" s="19" t="s">
        <v>90</v>
      </c>
      <c r="E26" s="22" t="s">
        <v>91</v>
      </c>
      <c r="F26" t="s">
        <v>92</v>
      </c>
      <c r="G26" t="s">
        <v>153</v>
      </c>
      <c r="H26" s="17" t="s">
        <v>181</v>
      </c>
    </row>
    <row r="27" spans="1:8" x14ac:dyDescent="0.15">
      <c r="A27" t="s">
        <v>121</v>
      </c>
      <c r="B27" s="14" t="s">
        <v>128</v>
      </c>
      <c r="C27" s="13" t="s">
        <v>94</v>
      </c>
      <c r="D27" s="19" t="s">
        <v>90</v>
      </c>
      <c r="E27" s="22" t="s">
        <v>91</v>
      </c>
      <c r="F27" t="s">
        <v>96</v>
      </c>
      <c r="G27" t="s">
        <v>153</v>
      </c>
      <c r="H27" s="17" t="s">
        <v>182</v>
      </c>
    </row>
    <row r="28" spans="1:8" x14ac:dyDescent="0.15">
      <c r="A28" t="s">
        <v>121</v>
      </c>
      <c r="B28" s="14" t="s">
        <v>129</v>
      </c>
      <c r="C28" s="13" t="s">
        <v>103</v>
      </c>
      <c r="D28" s="19" t="s">
        <v>90</v>
      </c>
      <c r="E28" s="22" t="s">
        <v>91</v>
      </c>
      <c r="F28" t="s">
        <v>96</v>
      </c>
      <c r="G28" t="s">
        <v>153</v>
      </c>
      <c r="H28" s="17" t="s">
        <v>183</v>
      </c>
    </row>
    <row r="29" spans="1:8" x14ac:dyDescent="0.15">
      <c r="A29" t="s">
        <v>121</v>
      </c>
      <c r="B29" s="14" t="s">
        <v>130</v>
      </c>
      <c r="C29" s="13" t="s">
        <v>94</v>
      </c>
      <c r="D29" s="19" t="s">
        <v>90</v>
      </c>
      <c r="E29" s="22" t="s">
        <v>91</v>
      </c>
      <c r="F29" t="s">
        <v>92</v>
      </c>
      <c r="G29" t="s">
        <v>154</v>
      </c>
      <c r="H29" s="17" t="s">
        <v>184</v>
      </c>
    </row>
    <row r="30" spans="1:8" x14ac:dyDescent="0.15">
      <c r="A30" t="s">
        <v>121</v>
      </c>
      <c r="B30" s="14" t="s">
        <v>131</v>
      </c>
      <c r="C30" s="13" t="s">
        <v>89</v>
      </c>
      <c r="D30" s="19" t="s">
        <v>90</v>
      </c>
      <c r="E30" s="22" t="s">
        <v>91</v>
      </c>
      <c r="F30" t="s">
        <v>104</v>
      </c>
      <c r="G30" t="s">
        <v>153</v>
      </c>
      <c r="H30" s="17" t="s">
        <v>185</v>
      </c>
    </row>
    <row r="31" spans="1:8" x14ac:dyDescent="0.15">
      <c r="A31" t="s">
        <v>121</v>
      </c>
      <c r="B31" s="14" t="s">
        <v>132</v>
      </c>
      <c r="C31" s="13" t="s">
        <v>103</v>
      </c>
      <c r="D31" s="19" t="s">
        <v>90</v>
      </c>
      <c r="E31" s="22" t="s">
        <v>91</v>
      </c>
      <c r="F31" t="s">
        <v>113</v>
      </c>
      <c r="G31" t="s">
        <v>154</v>
      </c>
      <c r="H31" s="17" t="s">
        <v>186</v>
      </c>
    </row>
    <row r="32" spans="1:8" x14ac:dyDescent="0.15">
      <c r="A32" t="s">
        <v>121</v>
      </c>
      <c r="B32" s="14" t="s">
        <v>133</v>
      </c>
      <c r="C32" s="13" t="s">
        <v>103</v>
      </c>
      <c r="D32" s="19" t="s">
        <v>90</v>
      </c>
      <c r="E32" s="22" t="s">
        <v>98</v>
      </c>
      <c r="F32" t="s">
        <v>104</v>
      </c>
      <c r="G32" t="s">
        <v>154</v>
      </c>
      <c r="H32" s="17" t="s">
        <v>187</v>
      </c>
    </row>
    <row r="33" spans="1:8" x14ac:dyDescent="0.15">
      <c r="A33" t="s">
        <v>121</v>
      </c>
      <c r="B33" s="14" t="s">
        <v>134</v>
      </c>
      <c r="C33" s="13" t="s">
        <v>103</v>
      </c>
      <c r="D33" s="19" t="s">
        <v>90</v>
      </c>
      <c r="E33" s="22" t="s">
        <v>106</v>
      </c>
      <c r="F33" t="s">
        <v>92</v>
      </c>
      <c r="G33" t="s">
        <v>154</v>
      </c>
      <c r="H33" s="17" t="s">
        <v>188</v>
      </c>
    </row>
    <row r="34" spans="1:8" x14ac:dyDescent="0.15">
      <c r="A34" t="s">
        <v>121</v>
      </c>
      <c r="B34" s="14" t="s">
        <v>135</v>
      </c>
      <c r="C34" s="13" t="s">
        <v>103</v>
      </c>
      <c r="D34" s="19" t="s">
        <v>90</v>
      </c>
      <c r="E34" s="22" t="s">
        <v>111</v>
      </c>
      <c r="F34" t="s">
        <v>104</v>
      </c>
      <c r="G34" t="s">
        <v>154</v>
      </c>
      <c r="H34" s="17" t="s">
        <v>189</v>
      </c>
    </row>
    <row r="35" spans="1:8" x14ac:dyDescent="0.15">
      <c r="A35" t="s">
        <v>121</v>
      </c>
      <c r="B35" s="14" t="s">
        <v>136</v>
      </c>
      <c r="C35" s="13" t="s">
        <v>89</v>
      </c>
      <c r="D35" s="19" t="s">
        <v>90</v>
      </c>
      <c r="E35" s="22" t="s">
        <v>111</v>
      </c>
      <c r="F35" t="s">
        <v>113</v>
      </c>
      <c r="G35" t="s">
        <v>154</v>
      </c>
      <c r="H35" s="17" t="s">
        <v>190</v>
      </c>
    </row>
    <row r="36" spans="1:8" x14ac:dyDescent="0.15">
      <c r="A36" t="s">
        <v>121</v>
      </c>
      <c r="B36" s="14" t="s">
        <v>137</v>
      </c>
      <c r="C36" s="13" t="s">
        <v>103</v>
      </c>
      <c r="D36" s="19" t="s">
        <v>90</v>
      </c>
      <c r="E36" s="22" t="s">
        <v>106</v>
      </c>
      <c r="F36" t="s">
        <v>92</v>
      </c>
      <c r="G36" t="s">
        <v>153</v>
      </c>
      <c r="H36" s="17" t="s">
        <v>191</v>
      </c>
    </row>
    <row r="37" spans="1:8" x14ac:dyDescent="0.15">
      <c r="A37" t="s">
        <v>138</v>
      </c>
      <c r="B37" s="14" t="s">
        <v>139</v>
      </c>
      <c r="C37" s="13" t="s">
        <v>103</v>
      </c>
      <c r="D37" s="20" t="s">
        <v>90</v>
      </c>
      <c r="E37" s="22" t="s">
        <v>111</v>
      </c>
      <c r="F37" t="s">
        <v>113</v>
      </c>
      <c r="G37" t="s">
        <v>154</v>
      </c>
      <c r="H37" s="17" t="s">
        <v>192</v>
      </c>
    </row>
    <row r="38" spans="1:8" x14ac:dyDescent="0.15">
      <c r="A38" t="s">
        <v>138</v>
      </c>
      <c r="B38" s="14" t="s">
        <v>140</v>
      </c>
      <c r="C38" s="13" t="s">
        <v>94</v>
      </c>
      <c r="D38" s="20" t="s">
        <v>90</v>
      </c>
      <c r="E38" s="22" t="s">
        <v>106</v>
      </c>
      <c r="F38" t="s">
        <v>104</v>
      </c>
      <c r="G38" t="s">
        <v>153</v>
      </c>
      <c r="H38" s="17" t="s">
        <v>193</v>
      </c>
    </row>
    <row r="39" spans="1:8" x14ac:dyDescent="0.15">
      <c r="A39" t="s">
        <v>138</v>
      </c>
      <c r="B39" s="14" t="s">
        <v>141</v>
      </c>
      <c r="C39" s="13" t="s">
        <v>89</v>
      </c>
      <c r="D39" s="20" t="s">
        <v>90</v>
      </c>
      <c r="E39" s="22" t="s">
        <v>111</v>
      </c>
      <c r="F39" t="s">
        <v>92</v>
      </c>
      <c r="G39" t="s">
        <v>154</v>
      </c>
      <c r="H39" s="17" t="s">
        <v>194</v>
      </c>
    </row>
    <row r="40" spans="1:8" x14ac:dyDescent="0.15">
      <c r="A40" t="s">
        <v>138</v>
      </c>
      <c r="B40" s="14" t="s">
        <v>142</v>
      </c>
      <c r="C40" s="13" t="s">
        <v>89</v>
      </c>
      <c r="D40" s="20" t="s">
        <v>90</v>
      </c>
      <c r="E40" s="22" t="s">
        <v>106</v>
      </c>
      <c r="F40" t="s">
        <v>113</v>
      </c>
      <c r="G40" t="s">
        <v>153</v>
      </c>
      <c r="H40" s="17" t="s">
        <v>195</v>
      </c>
    </row>
    <row r="41" spans="1:8" x14ac:dyDescent="0.15">
      <c r="A41" t="s">
        <v>138</v>
      </c>
      <c r="B41" s="14" t="s">
        <v>143</v>
      </c>
      <c r="C41" s="13" t="s">
        <v>89</v>
      </c>
      <c r="D41" s="20" t="s">
        <v>90</v>
      </c>
      <c r="E41" s="22" t="s">
        <v>91</v>
      </c>
      <c r="F41" t="s">
        <v>92</v>
      </c>
      <c r="G41" t="s">
        <v>154</v>
      </c>
      <c r="H41" s="17" t="s">
        <v>196</v>
      </c>
    </row>
    <row r="42" spans="1:8" x14ac:dyDescent="0.15">
      <c r="A42" t="s">
        <v>138</v>
      </c>
      <c r="B42" s="14" t="s">
        <v>144</v>
      </c>
      <c r="C42" s="13" t="s">
        <v>103</v>
      </c>
      <c r="D42" s="20" t="s">
        <v>90</v>
      </c>
      <c r="E42" s="22" t="s">
        <v>106</v>
      </c>
      <c r="F42" t="s">
        <v>92</v>
      </c>
      <c r="G42" t="s">
        <v>153</v>
      </c>
      <c r="H42" s="17" t="s">
        <v>197</v>
      </c>
    </row>
    <row r="43" spans="1:8" x14ac:dyDescent="0.15">
      <c r="A43" t="s">
        <v>138</v>
      </c>
      <c r="B43" s="14" t="s">
        <v>145</v>
      </c>
      <c r="C43" s="13" t="s">
        <v>89</v>
      </c>
      <c r="D43" s="20" t="s">
        <v>90</v>
      </c>
      <c r="E43" s="22" t="s">
        <v>106</v>
      </c>
      <c r="F43" t="s">
        <v>113</v>
      </c>
      <c r="G43" t="s">
        <v>153</v>
      </c>
      <c r="H43" s="17" t="s">
        <v>198</v>
      </c>
    </row>
    <row r="44" spans="1:8" x14ac:dyDescent="0.15">
      <c r="A44" t="s">
        <v>138</v>
      </c>
      <c r="B44" s="14" t="s">
        <v>146</v>
      </c>
      <c r="C44" s="13" t="s">
        <v>103</v>
      </c>
      <c r="D44" s="20" t="s">
        <v>90</v>
      </c>
      <c r="E44" s="22" t="s">
        <v>111</v>
      </c>
      <c r="F44" t="s">
        <v>104</v>
      </c>
      <c r="G44" t="s">
        <v>153</v>
      </c>
      <c r="H44" s="17" t="s">
        <v>199</v>
      </c>
    </row>
    <row r="45" spans="1:8" x14ac:dyDescent="0.15">
      <c r="A45" t="s">
        <v>138</v>
      </c>
      <c r="B45" s="14" t="s">
        <v>147</v>
      </c>
      <c r="C45" s="13" t="s">
        <v>103</v>
      </c>
      <c r="D45" s="20" t="s">
        <v>90</v>
      </c>
      <c r="E45" s="22" t="s">
        <v>91</v>
      </c>
      <c r="F45" t="s">
        <v>104</v>
      </c>
      <c r="G45" t="s">
        <v>153</v>
      </c>
      <c r="H45" s="17" t="s">
        <v>200</v>
      </c>
    </row>
    <row r="46" spans="1:8" x14ac:dyDescent="0.15">
      <c r="A46" t="s">
        <v>138</v>
      </c>
      <c r="B46" s="14" t="s">
        <v>148</v>
      </c>
      <c r="C46" s="13" t="s">
        <v>94</v>
      </c>
      <c r="D46" s="20" t="s">
        <v>90</v>
      </c>
      <c r="E46" s="22" t="s">
        <v>91</v>
      </c>
      <c r="F46" t="s">
        <v>96</v>
      </c>
      <c r="G46" t="s">
        <v>153</v>
      </c>
      <c r="H46" s="17" t="s">
        <v>201</v>
      </c>
    </row>
    <row r="47" spans="1:8" x14ac:dyDescent="0.15">
      <c r="A47" t="s">
        <v>138</v>
      </c>
      <c r="B47" s="14" t="s">
        <v>149</v>
      </c>
      <c r="C47" s="13" t="s">
        <v>103</v>
      </c>
      <c r="D47" s="20" t="s">
        <v>90</v>
      </c>
      <c r="E47" s="22" t="s">
        <v>106</v>
      </c>
      <c r="F47" t="s">
        <v>96</v>
      </c>
      <c r="G47" t="s">
        <v>154</v>
      </c>
      <c r="H47" s="17" t="s">
        <v>202</v>
      </c>
    </row>
    <row r="48" spans="1:8" x14ac:dyDescent="0.15">
      <c r="A48" t="s">
        <v>138</v>
      </c>
      <c r="B48" s="14" t="s">
        <v>150</v>
      </c>
      <c r="C48" s="13" t="s">
        <v>89</v>
      </c>
      <c r="D48" s="20" t="s">
        <v>90</v>
      </c>
      <c r="E48" s="22" t="s">
        <v>111</v>
      </c>
      <c r="F48" t="s">
        <v>104</v>
      </c>
      <c r="G48" t="s">
        <v>153</v>
      </c>
      <c r="H48" s="17" t="s">
        <v>203</v>
      </c>
    </row>
    <row r="49" spans="1:8" x14ac:dyDescent="0.15">
      <c r="A49" t="s">
        <v>138</v>
      </c>
      <c r="B49" s="14" t="s">
        <v>151</v>
      </c>
      <c r="C49" s="13" t="s">
        <v>94</v>
      </c>
      <c r="D49" s="20" t="s">
        <v>90</v>
      </c>
      <c r="E49" s="22" t="s">
        <v>98</v>
      </c>
      <c r="F49" t="s">
        <v>92</v>
      </c>
      <c r="G49" t="s">
        <v>154</v>
      </c>
      <c r="H49" s="17" t="s">
        <v>204</v>
      </c>
    </row>
    <row r="50" spans="1:8" x14ac:dyDescent="0.15">
      <c r="A50" t="s">
        <v>138</v>
      </c>
      <c r="B50" s="14" t="s">
        <v>152</v>
      </c>
      <c r="C50" s="13" t="s">
        <v>103</v>
      </c>
      <c r="D50" s="20" t="s">
        <v>90</v>
      </c>
      <c r="E50" s="22" t="s">
        <v>98</v>
      </c>
      <c r="F50" t="s">
        <v>96</v>
      </c>
      <c r="G50" t="s">
        <v>153</v>
      </c>
      <c r="H50" s="17" t="s">
        <v>205</v>
      </c>
    </row>
  </sheetData>
  <phoneticPr fontId="1" type="noConversion"/>
  <dataValidations count="1">
    <dataValidation type="list" showInputMessage="1" showErrorMessage="1" sqref="D2:D50">
      <formula1>"正式员工,实习生,劳务派遣"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H2:H50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I14" sqref="I14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工作表1</vt:lpstr>
      <vt:lpstr>1月</vt:lpstr>
      <vt:lpstr>2月</vt:lpstr>
      <vt:lpstr>3月</vt:lpstr>
      <vt:lpstr> 数据透视表</vt:lpstr>
      <vt:lpstr>工作表5</vt:lpstr>
      <vt:lpstr>工作表2</vt:lpstr>
    </vt:vector>
  </TitlesOfParts>
  <Manager/>
  <Company>Caterpillar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 Junxiao</dc:creator>
  <cp:keywords/>
  <dc:description/>
  <cp:lastModifiedBy>Microsoft Office 用户</cp:lastModifiedBy>
  <dcterms:created xsi:type="dcterms:W3CDTF">2016-02-21T05:08:22Z</dcterms:created>
  <dcterms:modified xsi:type="dcterms:W3CDTF">2016-06-17T13:31:15Z</dcterms:modified>
  <cp:category/>
</cp:coreProperties>
</file>