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0_SQL_KESS\K07 kess_웹진_시계열\02 시계열 자료(1965-2022).xlsx\00 시계열 유치원(1965-2023)\"/>
    </mc:Choice>
  </mc:AlternateContent>
  <bookViews>
    <workbookView xWindow="0" yWindow="0" windowWidth="28800" windowHeight="11760" activeTab="2"/>
  </bookViews>
  <sheets>
    <sheet name="학교수_설립별(1965-)" sheetId="1" r:id="rId1"/>
    <sheet name="학교수_시도별(1965-)" sheetId="2" r:id="rId2"/>
    <sheet name="학급수_설립별_시도별(1965-)" sheetId="3" r:id="rId3"/>
  </sheets>
  <calcPr calcId="162913"/>
</workbook>
</file>

<file path=xl/calcChain.xml><?xml version="1.0" encoding="utf-8"?>
<calcChain xmlns="http://schemas.openxmlformats.org/spreadsheetml/2006/main">
  <c r="C62" i="3" l="1"/>
  <c r="G62" i="3"/>
  <c r="D62" i="2"/>
  <c r="E62" i="2"/>
  <c r="F62" i="2"/>
  <c r="G62" i="2"/>
  <c r="H62" i="2"/>
  <c r="I62" i="2"/>
  <c r="J62" i="2"/>
  <c r="C62" i="2" l="1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C45" i="2"/>
  <c r="C41" i="2"/>
  <c r="C40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C56" i="2" s="1"/>
  <c r="I55" i="2"/>
  <c r="H55" i="2"/>
  <c r="G55" i="2"/>
  <c r="F55" i="2"/>
  <c r="E55" i="2"/>
  <c r="D55" i="2"/>
  <c r="C55" i="2" s="1"/>
  <c r="I54" i="2"/>
  <c r="H54" i="2"/>
  <c r="G54" i="2"/>
  <c r="F54" i="2"/>
  <c r="E54" i="2"/>
  <c r="D54" i="2"/>
  <c r="C54" i="2" s="1"/>
  <c r="I53" i="2"/>
  <c r="H53" i="2"/>
  <c r="G53" i="2"/>
  <c r="F53" i="2"/>
  <c r="E53" i="2"/>
  <c r="D53" i="2"/>
  <c r="C53" i="2" s="1"/>
  <c r="I52" i="2"/>
  <c r="H52" i="2"/>
  <c r="G52" i="2"/>
  <c r="F52" i="2"/>
  <c r="E52" i="2"/>
  <c r="D52" i="2"/>
  <c r="C52" i="2" s="1"/>
  <c r="I50" i="2"/>
  <c r="H50" i="2"/>
  <c r="G50" i="2"/>
  <c r="C50" i="2" s="1"/>
  <c r="F50" i="2"/>
  <c r="E50" i="2"/>
  <c r="D50" i="2"/>
  <c r="I49" i="2"/>
  <c r="H49" i="2"/>
  <c r="G49" i="2"/>
  <c r="F49" i="2"/>
  <c r="E49" i="2"/>
  <c r="D49" i="2"/>
  <c r="C49" i="2" s="1"/>
  <c r="I48" i="2"/>
  <c r="H48" i="2"/>
  <c r="G48" i="2"/>
  <c r="F48" i="2"/>
  <c r="E48" i="2"/>
  <c r="D48" i="2"/>
  <c r="C48" i="2" s="1"/>
  <c r="I47" i="2"/>
  <c r="H47" i="2"/>
  <c r="G47" i="2"/>
  <c r="F47" i="2"/>
  <c r="E47" i="2"/>
  <c r="D47" i="2"/>
  <c r="C47" i="2" s="1"/>
  <c r="I46" i="2"/>
  <c r="H46" i="2"/>
  <c r="G46" i="2"/>
  <c r="C46" i="2" s="1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C44" i="2" s="1"/>
  <c r="I43" i="2"/>
  <c r="H43" i="2"/>
  <c r="G43" i="2"/>
  <c r="F43" i="2"/>
  <c r="E43" i="2"/>
  <c r="D43" i="2"/>
  <c r="C43" i="2" s="1"/>
  <c r="I42" i="2"/>
  <c r="H42" i="2"/>
  <c r="G42" i="2"/>
  <c r="C42" i="2" s="1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C39" i="2" s="1"/>
  <c r="I38" i="2"/>
  <c r="H38" i="2"/>
  <c r="C38" i="2" s="1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C61" i="3" l="1"/>
  <c r="C61" i="2"/>
  <c r="J61" i="2"/>
  <c r="C60" i="3" l="1"/>
  <c r="C60" i="2" l="1"/>
  <c r="J60" i="2"/>
  <c r="C59" i="3" l="1"/>
  <c r="C59" i="2"/>
  <c r="J59" i="2"/>
  <c r="C58" i="3" l="1"/>
  <c r="C58" i="2"/>
  <c r="J58" i="2"/>
  <c r="C57" i="3" l="1"/>
  <c r="J57" i="2"/>
  <c r="C57" i="2"/>
  <c r="E51" i="2" l="1"/>
  <c r="G51" i="2"/>
  <c r="F51" i="2"/>
  <c r="I51" i="2"/>
  <c r="H51" i="2"/>
  <c r="D51" i="2"/>
  <c r="C51" i="2" s="1"/>
</calcChain>
</file>

<file path=xl/sharedStrings.xml><?xml version="1.0" encoding="utf-8"?>
<sst xmlns="http://schemas.openxmlformats.org/spreadsheetml/2006/main" count="68" uniqueCount="45">
  <si>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</si>
  <si>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</si>
  <si>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</si>
  <si>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</si>
  <si>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</si>
  <si>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</si>
  <si>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</si>
  <si>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</si>
  <si>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</si>
  <si>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</si>
  <si>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</si>
  <si>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</si>
  <si>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</si>
  <si>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</si>
  <si>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</si>
  <si>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</si>
  <si>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년도</t>
    <phoneticPr fontId="3" type="noConversion"/>
  </si>
  <si>
    <t>국립</t>
    <phoneticPr fontId="3" type="noConversion"/>
  </si>
  <si>
    <t>공립</t>
    <phoneticPr fontId="3" type="noConversion"/>
  </si>
  <si>
    <t>사립</t>
    <phoneticPr fontId="3" type="noConversion"/>
  </si>
  <si>
    <t>권역별 학교수</t>
    <phoneticPr fontId="3" type="noConversion"/>
  </si>
  <si>
    <t>시도별 학교수</t>
    <phoneticPr fontId="3" type="noConversion"/>
  </si>
  <si>
    <t>수도권</t>
    <phoneticPr fontId="3" type="noConversion"/>
  </si>
  <si>
    <t>충청권</t>
    <phoneticPr fontId="3" type="noConversion"/>
  </si>
  <si>
    <t>호남권</t>
    <phoneticPr fontId="3" type="noConversion"/>
  </si>
  <si>
    <t>영남권</t>
    <phoneticPr fontId="3" type="noConversion"/>
  </si>
  <si>
    <t>강원권</t>
    <phoneticPr fontId="3" type="noConversion"/>
  </si>
  <si>
    <t>제주권</t>
    <phoneticPr fontId="3" type="noConversion"/>
  </si>
  <si>
    <t>국립</t>
    <phoneticPr fontId="3" type="noConversion"/>
  </si>
  <si>
    <t>사립</t>
    <phoneticPr fontId="3" type="noConversion"/>
  </si>
  <si>
    <t>세종</t>
    <phoneticPr fontId="3" type="noConversion"/>
  </si>
  <si>
    <t>설립별 학교수</t>
    <phoneticPr fontId="3" type="noConversion"/>
  </si>
  <si>
    <t>설립별 학급수</t>
    <phoneticPr fontId="3" type="noConversion"/>
  </si>
  <si>
    <t>학교수</t>
    <phoneticPr fontId="3" type="noConversion"/>
  </si>
  <si>
    <t>학교수</t>
    <phoneticPr fontId="3" type="noConversion"/>
  </si>
  <si>
    <t>학급수</t>
    <phoneticPr fontId="3" type="noConversion"/>
  </si>
  <si>
    <t>출처: 한국교육개발원 [교육통계연보], https://kess.kedi.re.kr/</t>
    <phoneticPr fontId="3" type="noConversion"/>
  </si>
  <si>
    <t>출처: 한국교육개발원 [교육통계연보], https://kess.kedi.re.kr/</t>
    <phoneticPr fontId="3" type="noConversion"/>
  </si>
  <si>
    <t>출처: 한국교육개발원 [교육통계연보], https://kess.kedi.re.kr/</t>
    <phoneticPr fontId="3" type="noConversion"/>
  </si>
  <si>
    <t>주: 학교수는 신설교, 기존교, 휴교 포함(폐교 및 분교 제외)</t>
    <phoneticPr fontId="3" type="noConversion"/>
  </si>
  <si>
    <t>주: 학교수는 신설교, 기존교, 휴교 포함(폐교 및 분교 제외)</t>
    <phoneticPr fontId="3" type="noConversion"/>
  </si>
  <si>
    <t>전체</t>
    <phoneticPr fontId="3" type="noConversion"/>
  </si>
  <si>
    <t>주: 1999년부터 2020년까지 인가학급 기준, 2021년부터 편성학급 기준으로 변경(1999년 이전 자료는 편성학급으로 추정)</t>
    <phoneticPr fontId="3" type="noConversion"/>
  </si>
  <si>
    <t>* 한국교육개발원은 1999년부터 교육통계조사를 담당하였으며 이전 데이터는 교육통계연보로만 확인가능함</t>
    <phoneticPr fontId="3" type="noConversion"/>
  </si>
  <si>
    <t>시도별 학급수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</si>
</sst>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8" tint="-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41" fontId="4" fillId="0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7" xfId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41" fontId="5" fillId="0" borderId="12" xfId="1" applyFont="1" applyFill="1" applyBorder="1" applyAlignment="1">
      <alignment horizontal="center" vertical="center"/>
    </xf>
    <xf numFmtId="41" fontId="2" fillId="5" borderId="13" xfId="1" applyFont="1" applyFill="1" applyBorder="1" applyAlignment="1">
      <alignment horizontal="center" vertical="center"/>
    </xf>
    <xf numFmtId="41" fontId="2" fillId="5" borderId="14" xfId="1" applyFont="1" applyFill="1" applyBorder="1" applyAlignment="1">
      <alignment horizontal="center" vertical="center"/>
    </xf>
    <xf numFmtId="41" fontId="5" fillId="0" borderId="15" xfId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41" fontId="5" fillId="0" borderId="17" xfId="1" applyFont="1" applyFill="1" applyBorder="1" applyAlignment="1">
      <alignment horizontal="center"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41" fontId="2" fillId="5" borderId="24" xfId="1" applyFont="1" applyFill="1" applyBorder="1" applyAlignment="1">
      <alignment horizontal="center" vertical="center"/>
    </xf>
    <xf numFmtId="41" fontId="5" fillId="0" borderId="25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41" fontId="5" fillId="0" borderId="26" xfId="1" applyFont="1" applyFill="1" applyBorder="1" applyAlignment="1">
      <alignment horizontal="center"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28" xfId="1" applyFont="1" applyFill="1" applyBorder="1" applyAlignment="1">
      <alignment horizontal="center" vertical="center"/>
    </xf>
    <xf numFmtId="41" fontId="2" fillId="4" borderId="3" xfId="1" applyFont="1" applyFill="1" applyBorder="1" applyAlignment="1">
      <alignment horizontal="center" vertical="center"/>
    </xf>
    <xf numFmtId="41" fontId="5" fillId="2" borderId="30" xfId="1" applyFont="1" applyFill="1" applyBorder="1" applyAlignment="1">
      <alignment horizontal="center" vertical="center"/>
    </xf>
    <xf numFmtId="41" fontId="5" fillId="2" borderId="31" xfId="1" applyFont="1" applyFill="1" applyBorder="1" applyAlignment="1">
      <alignment horizontal="center" vertical="center"/>
    </xf>
    <xf numFmtId="41" fontId="5" fillId="2" borderId="32" xfId="1" applyFont="1" applyFill="1" applyBorder="1" applyAlignment="1">
      <alignment horizontal="center" vertical="center"/>
    </xf>
    <xf numFmtId="41" fontId="5" fillId="2" borderId="3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41" fontId="2" fillId="4" borderId="40" xfId="1" applyFont="1" applyFill="1" applyBorder="1" applyAlignment="1">
      <alignment horizontal="center" vertical="center"/>
    </xf>
    <xf numFmtId="41" fontId="2" fillId="5" borderId="41" xfId="1" applyFont="1" applyFill="1" applyBorder="1" applyAlignment="1">
      <alignment horizontal="center" vertical="center"/>
    </xf>
    <xf numFmtId="41" fontId="2" fillId="5" borderId="42" xfId="1" applyFont="1" applyFill="1" applyBorder="1" applyAlignment="1">
      <alignment horizontal="center" vertical="center"/>
    </xf>
    <xf numFmtId="41" fontId="2" fillId="5" borderId="43" xfId="1" applyFont="1" applyFill="1" applyBorder="1" applyAlignment="1">
      <alignment horizontal="center" vertical="center"/>
    </xf>
    <xf numFmtId="41" fontId="4" fillId="0" borderId="17" xfId="1" applyFont="1" applyFill="1" applyBorder="1" applyAlignment="1">
      <alignment horizontal="center" vertical="center"/>
    </xf>
    <xf numFmtId="41" fontId="4" fillId="0" borderId="18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1" fontId="4" fillId="0" borderId="27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horizontal="center"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39" xfId="1" applyFont="1" applyFill="1" applyBorder="1" applyAlignment="1">
      <alignment horizontal="center" vertical="center"/>
    </xf>
    <xf numFmtId="41" fontId="5" fillId="0" borderId="44" xfId="1" applyFont="1" applyFill="1" applyBorder="1" applyAlignment="1">
      <alignment horizontal="center" vertical="center"/>
    </xf>
    <xf numFmtId="0" fontId="4" fillId="0" borderId="45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41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41" fontId="9" fillId="0" borderId="0" xfId="1" applyFont="1" applyFill="1" applyAlignment="1">
      <alignment horizontal="left" vertical="center"/>
    </xf>
    <xf numFmtId="41" fontId="9" fillId="0" borderId="2" xfId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41" fontId="5" fillId="2" borderId="47" xfId="1" applyFont="1" applyFill="1" applyBorder="1" applyAlignment="1">
      <alignment horizontal="center" vertical="center"/>
    </xf>
    <xf numFmtId="41" fontId="5" fillId="0" borderId="48" xfId="1" applyFont="1" applyFill="1" applyBorder="1" applyAlignment="1">
      <alignment horizontal="center" vertical="center"/>
    </xf>
    <xf numFmtId="41" fontId="5" fillId="0" borderId="49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41" fontId="5" fillId="0" borderId="51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41" fontId="4" fillId="0" borderId="5" xfId="1" applyFont="1" applyFill="1" applyBorder="1" applyAlignment="1">
      <alignment horizontal="center" vertical="center"/>
    </xf>
    <xf numFmtId="41" fontId="10" fillId="2" borderId="32" xfId="1" applyFont="1" applyFill="1" applyBorder="1" applyAlignment="1">
      <alignment horizontal="center" vertical="center"/>
    </xf>
    <xf numFmtId="41" fontId="10" fillId="0" borderId="27" xfId="1" applyFont="1" applyFill="1" applyBorder="1" applyAlignment="1">
      <alignment horizontal="center" vertical="center"/>
    </xf>
    <xf numFmtId="41" fontId="10" fillId="0" borderId="17" xfId="1" applyFont="1" applyFill="1" applyBorder="1" applyAlignment="1">
      <alignment horizontal="center" vertical="center"/>
    </xf>
    <xf numFmtId="41" fontId="10" fillId="0" borderId="18" xfId="1" applyFont="1" applyFill="1" applyBorder="1" applyAlignment="1">
      <alignment horizontal="center" vertical="center"/>
    </xf>
    <xf numFmtId="41" fontId="10" fillId="2" borderId="30" xfId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0" borderId="5" xfId="1" applyFont="1" applyFill="1" applyBorder="1" applyAlignment="1">
      <alignment horizontal="center" vertical="center"/>
    </xf>
    <xf numFmtId="41" fontId="10" fillId="2" borderId="33" xfId="1" applyFont="1" applyFill="1" applyBorder="1" applyAlignment="1">
      <alignment horizontal="center" vertical="center"/>
    </xf>
    <xf numFmtId="41" fontId="10" fillId="0" borderId="28" xfId="1" applyFont="1" applyFill="1" applyBorder="1" applyAlignment="1">
      <alignment horizontal="center" vertical="center"/>
    </xf>
    <xf numFmtId="41" fontId="10" fillId="0" borderId="6" xfId="1" applyFont="1" applyFill="1" applyBorder="1" applyAlignment="1">
      <alignment horizontal="center" vertical="center"/>
    </xf>
    <xf numFmtId="41" fontId="10" fillId="0" borderId="7" xfId="1" applyFont="1" applyFill="1" applyBorder="1" applyAlignment="1">
      <alignment horizontal="center" vertical="center"/>
    </xf>
    <xf numFmtId="41" fontId="10" fillId="2" borderId="31" xfId="1" applyFont="1" applyFill="1" applyBorder="1" applyAlignment="1">
      <alignment horizontal="center" vertical="center"/>
    </xf>
    <xf numFmtId="41" fontId="10" fillId="0" borderId="26" xfId="1" applyFont="1" applyFill="1" applyBorder="1" applyAlignment="1">
      <alignment horizontal="center" vertical="center"/>
    </xf>
    <xf numFmtId="41" fontId="10" fillId="0" borderId="15" xfId="1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41" fontId="10" fillId="2" borderId="47" xfId="1" applyFont="1" applyFill="1" applyBorder="1" applyAlignment="1">
      <alignment horizontal="center" vertical="center"/>
    </xf>
    <xf numFmtId="41" fontId="10" fillId="0" borderId="48" xfId="1" applyFont="1" applyFill="1" applyBorder="1" applyAlignment="1">
      <alignment horizontal="center" vertical="center"/>
    </xf>
    <xf numFmtId="41" fontId="10" fillId="0" borderId="49" xfId="1" applyFont="1" applyFill="1" applyBorder="1" applyAlignment="1">
      <alignment horizontal="center" vertical="center"/>
    </xf>
    <xf numFmtId="41" fontId="10" fillId="0" borderId="50" xfId="1" applyFont="1" applyFill="1" applyBorder="1" applyAlignment="1">
      <alignment horizontal="center" vertical="center"/>
    </xf>
    <xf numFmtId="41" fontId="10" fillId="2" borderId="4" xfId="1" applyFont="1" applyFill="1" applyBorder="1" applyAlignment="1">
      <alignment horizontal="center" vertical="center"/>
    </xf>
    <xf numFmtId="41" fontId="10" fillId="2" borderId="21" xfId="1" applyFont="1" applyFill="1" applyBorder="1" applyAlignment="1">
      <alignment horizontal="center" vertical="center"/>
    </xf>
    <xf numFmtId="41" fontId="10" fillId="2" borderId="23" xfId="1" applyFont="1" applyFill="1" applyBorder="1" applyAlignment="1">
      <alignment horizontal="center" vertical="center"/>
    </xf>
    <xf numFmtId="41" fontId="10" fillId="2" borderId="22" xfId="1" applyFont="1" applyFill="1" applyBorder="1" applyAlignment="1">
      <alignment horizontal="center" vertical="center"/>
    </xf>
    <xf numFmtId="41" fontId="10" fillId="2" borderId="46" xfId="1" applyFont="1" applyFill="1" applyBorder="1" applyAlignment="1">
      <alignment horizontal="center" vertical="center"/>
    </xf>
    <xf numFmtId="41" fontId="10" fillId="2" borderId="29" xfId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41" fontId="4" fillId="0" borderId="28" xfId="1" applyFont="1" applyFill="1" applyBorder="1" applyAlignment="1">
      <alignment horizontal="center" vertical="center"/>
    </xf>
    <xf numFmtId="41" fontId="4" fillId="0" borderId="6" xfId="1" applyFont="1" applyFill="1" applyBorder="1" applyAlignment="1">
      <alignment horizontal="center" vertical="center"/>
    </xf>
    <xf numFmtId="41" fontId="4" fillId="0" borderId="7" xfId="1" applyFont="1" applyFill="1" applyBorder="1" applyAlignment="1">
      <alignment horizontal="center" vertical="center"/>
    </xf>
    <xf numFmtId="41" fontId="6" fillId="2" borderId="8" xfId="1" applyFont="1" applyFill="1" applyBorder="1" applyAlignment="1">
      <alignment horizontal="center" vertical="center"/>
    </xf>
    <xf numFmtId="41" fontId="7" fillId="2" borderId="9" xfId="1" applyFont="1" applyFill="1" applyBorder="1" applyAlignment="1">
      <alignment horizontal="center" vertical="center"/>
    </xf>
    <xf numFmtId="41" fontId="7" fillId="2" borderId="10" xfId="1" applyFont="1" applyFill="1" applyBorder="1" applyAlignment="1">
      <alignment horizontal="center" vertical="center"/>
    </xf>
    <xf numFmtId="41" fontId="7" fillId="2" borderId="19" xfId="1" applyFont="1" applyFill="1" applyBorder="1" applyAlignment="1">
      <alignment horizontal="center" vertical="center"/>
    </xf>
    <xf numFmtId="41" fontId="7" fillId="2" borderId="35" xfId="1" applyFont="1" applyFill="1" applyBorder="1" applyAlignment="1">
      <alignment horizontal="center" vertical="center"/>
    </xf>
    <xf numFmtId="41" fontId="7" fillId="2" borderId="36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8A120"/>
      <color rgb="FF0000FF"/>
      <color rgb="FF665F38"/>
      <color rgb="FF002060"/>
      <color rgb="FF733924"/>
      <color rgb="FF27828C"/>
      <color rgb="FFD9D9D9"/>
      <color rgb="FF8D8351"/>
      <color rgb="FFBF6F41"/>
      <color rgb="FF074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8171766096825"/>
          <c:y val="0.19552217508533651"/>
          <c:w val="0.80598079681967705"/>
          <c:h val="0.64824378273450012"/>
        </c:manualLayout>
      </c:layout>
      <c:lineChart>
        <c:grouping val="standard"/>
        <c:varyColors val="0"/>
        <c:ser>
          <c:idx val="1"/>
          <c:order val="0"/>
          <c:tx>
            <c:strRef>
              <c:f>'학교수_설립별(1965-)'!$C$3</c:f>
              <c:strCache>
                <c:ptCount val="1"/>
                <c:pt idx="0">
                  <c:v>전체</c:v>
                </c:pt>
              </c:strCache>
            </c:strRef>
          </c:tx>
          <c:spPr>
            <a:ln w="25400"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accent3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9039831780260353E-2"/>
                  <c:y val="3.0345730768939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9B4-45F5-9FE4-D3ECC2CF3D45}"/>
                </c:ext>
              </c:extLst>
            </c:dLbl>
            <c:dLbl>
              <c:idx val="21"/>
              <c:layout>
                <c:manualLayout>
                  <c:x val="-3.2263519798582746E-2"/>
                  <c:y val="-2.6923253738090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9B4-45F5-9FE4-D3ECC2CF3D45}"/>
                </c:ext>
              </c:extLst>
            </c:dLbl>
            <c:dLbl>
              <c:idx val="35"/>
              <c:layout>
                <c:manualLayout>
                  <c:x val="-3.0127074969186301E-2"/>
                  <c:y val="3.458499636259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9B4-45F5-9FE4-D3ECC2CF3D45}"/>
                </c:ext>
              </c:extLst>
            </c:dLbl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197-4E08-B0A8-DA938B73FB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'학교수_설립별(1965-)'!$C$4:$C$62</c:f>
              <c:numCache>
                <c:formatCode>_(* #,##0_);_(* \(#,##0\);_(* "-"_);_(@_)</c:formatCode>
                <c:ptCount val="59"/>
                <c:pt idx="0">
                  <c:v>423</c:v>
                </c:pt>
                <c:pt idx="1">
                  <c:v>448</c:v>
                </c:pt>
                <c:pt idx="2">
                  <c:v>468</c:v>
                </c:pt>
                <c:pt idx="3">
                  <c:v>470</c:v>
                </c:pt>
                <c:pt idx="4">
                  <c:v>460</c:v>
                </c:pt>
                <c:pt idx="5">
                  <c:v>484</c:v>
                </c:pt>
                <c:pt idx="6">
                  <c:v>512</c:v>
                </c:pt>
                <c:pt idx="7">
                  <c:v>531</c:v>
                </c:pt>
                <c:pt idx="8">
                  <c:v>548</c:v>
                </c:pt>
                <c:pt idx="9">
                  <c:v>588</c:v>
                </c:pt>
                <c:pt idx="10">
                  <c:v>611</c:v>
                </c:pt>
                <c:pt idx="11">
                  <c:v>635</c:v>
                </c:pt>
                <c:pt idx="12">
                  <c:v>665</c:v>
                </c:pt>
                <c:pt idx="13">
                  <c:v>721</c:v>
                </c:pt>
                <c:pt idx="14">
                  <c:v>794</c:v>
                </c:pt>
                <c:pt idx="15">
                  <c:v>901</c:v>
                </c:pt>
                <c:pt idx="16">
                  <c:v>2958</c:v>
                </c:pt>
                <c:pt idx="17">
                  <c:v>3462</c:v>
                </c:pt>
                <c:pt idx="18">
                  <c:v>4276</c:v>
                </c:pt>
                <c:pt idx="19">
                  <c:v>5183</c:v>
                </c:pt>
                <c:pt idx="20">
                  <c:v>6242</c:v>
                </c:pt>
                <c:pt idx="21">
                  <c:v>7233</c:v>
                </c:pt>
                <c:pt idx="22">
                  <c:v>7792</c:v>
                </c:pt>
                <c:pt idx="23">
                  <c:v>8030</c:v>
                </c:pt>
                <c:pt idx="24">
                  <c:v>8246</c:v>
                </c:pt>
                <c:pt idx="25">
                  <c:v>8354</c:v>
                </c:pt>
                <c:pt idx="26">
                  <c:v>8421</c:v>
                </c:pt>
                <c:pt idx="27">
                  <c:v>8498</c:v>
                </c:pt>
                <c:pt idx="28">
                  <c:v>8515</c:v>
                </c:pt>
                <c:pt idx="29">
                  <c:v>8910</c:v>
                </c:pt>
                <c:pt idx="30">
                  <c:v>8960</c:v>
                </c:pt>
                <c:pt idx="31">
                  <c:v>8939</c:v>
                </c:pt>
                <c:pt idx="32">
                  <c:v>9005</c:v>
                </c:pt>
                <c:pt idx="33">
                  <c:v>8973</c:v>
                </c:pt>
                <c:pt idx="34">
                  <c:v>8790</c:v>
                </c:pt>
                <c:pt idx="35">
                  <c:v>8494</c:v>
                </c:pt>
                <c:pt idx="36">
                  <c:v>8407</c:v>
                </c:pt>
                <c:pt idx="37">
                  <c:v>8343</c:v>
                </c:pt>
                <c:pt idx="38">
                  <c:v>8292</c:v>
                </c:pt>
                <c:pt idx="39">
                  <c:v>8246</c:v>
                </c:pt>
                <c:pt idx="40">
                  <c:v>8275</c:v>
                </c:pt>
                <c:pt idx="41">
                  <c:v>8290</c:v>
                </c:pt>
                <c:pt idx="42">
                  <c:v>8294</c:v>
                </c:pt>
                <c:pt idx="43">
                  <c:v>8344</c:v>
                </c:pt>
                <c:pt idx="44">
                  <c:v>8373</c:v>
                </c:pt>
                <c:pt idx="45">
                  <c:v>8388</c:v>
                </c:pt>
                <c:pt idx="46">
                  <c:v>8424</c:v>
                </c:pt>
                <c:pt idx="47">
                  <c:v>8538</c:v>
                </c:pt>
                <c:pt idx="48">
                  <c:v>8678</c:v>
                </c:pt>
                <c:pt idx="49">
                  <c:v>8826</c:v>
                </c:pt>
                <c:pt idx="50">
                  <c:v>8930</c:v>
                </c:pt>
                <c:pt idx="51">
                  <c:v>8987</c:v>
                </c:pt>
                <c:pt idx="52">
                  <c:v>9029</c:v>
                </c:pt>
                <c:pt idx="53">
                  <c:v>9021</c:v>
                </c:pt>
                <c:pt idx="54">
                  <c:v>8837</c:v>
                </c:pt>
                <c:pt idx="55">
                  <c:v>8705</c:v>
                </c:pt>
                <c:pt idx="56">
                  <c:v>8660</c:v>
                </c:pt>
                <c:pt idx="57">
                  <c:v>8562</c:v>
                </c:pt>
                <c:pt idx="58">
                  <c:v>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4-45F5-9FE4-D3ECC2CF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2432"/>
        <c:axId val="125817600"/>
      </c:lineChart>
      <c:catAx>
        <c:axId val="124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ABC674"/>
            </a:solidFill>
            <a:prstDash val="sysDot"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25817600"/>
        <c:crosses val="autoZero"/>
        <c:auto val="1"/>
        <c:lblAlgn val="ctr"/>
        <c:lblOffset val="100"/>
        <c:tickLblSkip val="5"/>
        <c:noMultiLvlLbl val="0"/>
      </c:catAx>
      <c:valAx>
        <c:axId val="125817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 w="63500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 b="1">
                <a:solidFill>
                  <a:schemeClr val="bg1"/>
                </a:solidFill>
              </a:defRPr>
            </a:pPr>
            <a:endParaRPr lang="ko-KR"/>
          </a:p>
        </c:txPr>
        <c:crossAx val="124562432"/>
        <c:crosses val="autoZero"/>
        <c:crossBetween val="between"/>
      </c:valAx>
      <c:spPr>
        <a:noFill/>
        <a:ln w="9525">
          <a:noFill/>
          <a:prstDash val="sysDot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.23010646027467488"/>
          <c:y val="0.89598670323180452"/>
          <c:w val="0.56814919939623232"/>
          <c:h val="6.9985888507514762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8171766096825"/>
          <c:y val="0.19552217508533651"/>
          <c:w val="0.80598079681967705"/>
          <c:h val="0.64824378273450012"/>
        </c:manualLayout>
      </c:layout>
      <c:lineChart>
        <c:grouping val="standard"/>
        <c:varyColors val="0"/>
        <c:ser>
          <c:idx val="1"/>
          <c:order val="0"/>
          <c:tx>
            <c:strRef>
              <c:f>'학교수_설립별(1965-)'!$E$3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2540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3175"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1.9039831780260353E-2"/>
                  <c:y val="3.0345730768939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6D7-470C-A38B-CC3AF6B72700}"/>
                </c:ext>
              </c:extLst>
            </c:dLbl>
            <c:dLbl>
              <c:idx val="16"/>
              <c:layout>
                <c:manualLayout>
                  <c:x val="-8.1423411795408088E-2"/>
                  <c:y val="-1.2606600845982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C3B-447A-AABE-CED7BDFF6E7A}"/>
                </c:ext>
              </c:extLst>
            </c:dLbl>
            <c:dLbl>
              <c:idx val="21"/>
              <c:layout>
                <c:manualLayout>
                  <c:x val="-3.2263519798582746E-2"/>
                  <c:y val="-2.6923253738090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D7-470C-A38B-CC3AF6B72700}"/>
                </c:ext>
              </c:extLst>
            </c:dLbl>
            <c:dLbl>
              <c:idx val="35"/>
              <c:layout>
                <c:manualLayout>
                  <c:x val="-3.0127074969186301E-2"/>
                  <c:y val="3.458499636259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6D7-470C-A38B-CC3AF6B72700}"/>
                </c:ext>
              </c:extLst>
            </c:dLbl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737-4F5E-80B1-4E798FB43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'학교수_설립별(1965-)'!$E$4:$E$62</c:f>
              <c:numCache>
                <c:formatCode>_(* #,##0_);_(* \(#,##0\);_(* "-"_);_(@_)</c:formatCode>
                <c:ptCount val="5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26</c:v>
                </c:pt>
                <c:pt idx="15">
                  <c:v>40</c:v>
                </c:pt>
                <c:pt idx="16">
                  <c:v>1922</c:v>
                </c:pt>
                <c:pt idx="17">
                  <c:v>2328</c:v>
                </c:pt>
                <c:pt idx="18">
                  <c:v>2562</c:v>
                </c:pt>
                <c:pt idx="19">
                  <c:v>3114</c:v>
                </c:pt>
                <c:pt idx="20">
                  <c:v>3767</c:v>
                </c:pt>
                <c:pt idx="21">
                  <c:v>4333</c:v>
                </c:pt>
                <c:pt idx="22">
                  <c:v>4559</c:v>
                </c:pt>
                <c:pt idx="23">
                  <c:v>4609</c:v>
                </c:pt>
                <c:pt idx="24">
                  <c:v>4609</c:v>
                </c:pt>
                <c:pt idx="25">
                  <c:v>4602</c:v>
                </c:pt>
                <c:pt idx="26">
                  <c:v>4622</c:v>
                </c:pt>
                <c:pt idx="27">
                  <c:v>4595</c:v>
                </c:pt>
                <c:pt idx="28">
                  <c:v>4513</c:v>
                </c:pt>
                <c:pt idx="29">
                  <c:v>4460</c:v>
                </c:pt>
                <c:pt idx="30">
                  <c:v>4416</c:v>
                </c:pt>
                <c:pt idx="31">
                  <c:v>4392</c:v>
                </c:pt>
                <c:pt idx="32">
                  <c:v>4419</c:v>
                </c:pt>
                <c:pt idx="33">
                  <c:v>4452</c:v>
                </c:pt>
                <c:pt idx="34">
                  <c:v>4348</c:v>
                </c:pt>
                <c:pt idx="35">
                  <c:v>4173</c:v>
                </c:pt>
                <c:pt idx="36">
                  <c:v>4207</c:v>
                </c:pt>
                <c:pt idx="37">
                  <c:v>4237</c:v>
                </c:pt>
                <c:pt idx="38">
                  <c:v>4281</c:v>
                </c:pt>
                <c:pt idx="39">
                  <c:v>4325</c:v>
                </c:pt>
                <c:pt idx="40">
                  <c:v>4409</c:v>
                </c:pt>
                <c:pt idx="41">
                  <c:v>4457</c:v>
                </c:pt>
                <c:pt idx="42">
                  <c:v>4445</c:v>
                </c:pt>
                <c:pt idx="43">
                  <c:v>4480</c:v>
                </c:pt>
                <c:pt idx="44">
                  <c:v>4490</c:v>
                </c:pt>
                <c:pt idx="45">
                  <c:v>4498</c:v>
                </c:pt>
                <c:pt idx="46">
                  <c:v>4499</c:v>
                </c:pt>
                <c:pt idx="47">
                  <c:v>4522</c:v>
                </c:pt>
                <c:pt idx="48">
                  <c:v>4574</c:v>
                </c:pt>
                <c:pt idx="49">
                  <c:v>4616</c:v>
                </c:pt>
                <c:pt idx="50">
                  <c:v>4675</c:v>
                </c:pt>
                <c:pt idx="51">
                  <c:v>4693</c:v>
                </c:pt>
                <c:pt idx="52">
                  <c:v>4744</c:v>
                </c:pt>
                <c:pt idx="53">
                  <c:v>4798</c:v>
                </c:pt>
                <c:pt idx="54">
                  <c:v>4856</c:v>
                </c:pt>
                <c:pt idx="55">
                  <c:v>4973</c:v>
                </c:pt>
                <c:pt idx="56">
                  <c:v>5058</c:v>
                </c:pt>
                <c:pt idx="57">
                  <c:v>5113</c:v>
                </c:pt>
                <c:pt idx="58">
                  <c:v>5130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7-470C-A38B-CC3AF6B72700}"/>
            </c:ext>
          </c:extLst>
        </c:ser>
        <c:ser>
          <c:idx val="2"/>
          <c:order val="1"/>
          <c:tx>
            <c:strRef>
              <c:f>'학교수_설립별(1965-)'!$F$3</c:f>
              <c:strCache>
                <c:ptCount val="1"/>
                <c:pt idx="0">
                  <c:v>사립</c:v>
                </c:pt>
              </c:strCache>
            </c:strRef>
          </c:tx>
          <c:spPr>
            <a:ln w="25400">
              <a:solidFill>
                <a:srgbClr val="8D8351"/>
              </a:solidFill>
            </a:ln>
          </c:spPr>
          <c:marker>
            <c:symbol val="triangle"/>
            <c:size val="5"/>
            <c:spPr>
              <a:solidFill>
                <a:srgbClr val="8D8351"/>
              </a:solidFill>
              <a:ln w="19050"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1.988462540204913E-2"/>
                  <c:y val="-3.6714231022902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6D7-470C-A38B-CC3AF6B72700}"/>
                </c:ext>
              </c:extLst>
            </c:dLbl>
            <c:dLbl>
              <c:idx val="21"/>
              <c:layout>
                <c:manualLayout>
                  <c:x val="-2.3564173825686478E-2"/>
                  <c:y val="-2.7740004472780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6D7-470C-A38B-CC3AF6B72700}"/>
                </c:ext>
              </c:extLst>
            </c:dLbl>
            <c:dLbl>
              <c:idx val="35"/>
              <c:layout>
                <c:manualLayout>
                  <c:x val="-2.3166192229755213E-2"/>
                  <c:y val="-2.710254060849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6D7-470C-A38B-CC3AF6B72700}"/>
                </c:ext>
              </c:extLst>
            </c:dLbl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737-4F5E-80B1-4E798FB43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'학교수_설립별(1965-)'!$F$4:$F$62</c:f>
              <c:numCache>
                <c:formatCode>_(* #,##0_);_(* \(#,##0\);_(* "-"_);_(@_)</c:formatCode>
                <c:ptCount val="59"/>
                <c:pt idx="0">
                  <c:v>419</c:v>
                </c:pt>
                <c:pt idx="1">
                  <c:v>448</c:v>
                </c:pt>
                <c:pt idx="2">
                  <c:v>466</c:v>
                </c:pt>
                <c:pt idx="3">
                  <c:v>468</c:v>
                </c:pt>
                <c:pt idx="4">
                  <c:v>459</c:v>
                </c:pt>
                <c:pt idx="5">
                  <c:v>483</c:v>
                </c:pt>
                <c:pt idx="6">
                  <c:v>511</c:v>
                </c:pt>
                <c:pt idx="7">
                  <c:v>530</c:v>
                </c:pt>
                <c:pt idx="8">
                  <c:v>547</c:v>
                </c:pt>
                <c:pt idx="9">
                  <c:v>588</c:v>
                </c:pt>
                <c:pt idx="10">
                  <c:v>611</c:v>
                </c:pt>
                <c:pt idx="11">
                  <c:v>630</c:v>
                </c:pt>
                <c:pt idx="12">
                  <c:v>660</c:v>
                </c:pt>
                <c:pt idx="13">
                  <c:v>713</c:v>
                </c:pt>
                <c:pt idx="14">
                  <c:v>768</c:v>
                </c:pt>
                <c:pt idx="15">
                  <c:v>861</c:v>
                </c:pt>
                <c:pt idx="16">
                  <c:v>1036</c:v>
                </c:pt>
                <c:pt idx="17">
                  <c:v>1135</c:v>
                </c:pt>
                <c:pt idx="18">
                  <c:v>1714</c:v>
                </c:pt>
                <c:pt idx="19">
                  <c:v>2069</c:v>
                </c:pt>
                <c:pt idx="20">
                  <c:v>2475</c:v>
                </c:pt>
                <c:pt idx="21">
                  <c:v>2900</c:v>
                </c:pt>
                <c:pt idx="22">
                  <c:v>3233</c:v>
                </c:pt>
                <c:pt idx="23">
                  <c:v>3420</c:v>
                </c:pt>
                <c:pt idx="24">
                  <c:v>3636</c:v>
                </c:pt>
                <c:pt idx="25">
                  <c:v>3751</c:v>
                </c:pt>
                <c:pt idx="26">
                  <c:v>3798</c:v>
                </c:pt>
                <c:pt idx="27">
                  <c:v>3902</c:v>
                </c:pt>
                <c:pt idx="28">
                  <c:v>4001</c:v>
                </c:pt>
                <c:pt idx="29">
                  <c:v>4449</c:v>
                </c:pt>
                <c:pt idx="30">
                  <c:v>4543</c:v>
                </c:pt>
                <c:pt idx="31">
                  <c:v>4546</c:v>
                </c:pt>
                <c:pt idx="32">
                  <c:v>4583</c:v>
                </c:pt>
                <c:pt idx="33">
                  <c:v>4518</c:v>
                </c:pt>
                <c:pt idx="34">
                  <c:v>4439</c:v>
                </c:pt>
                <c:pt idx="35">
                  <c:v>4318</c:v>
                </c:pt>
                <c:pt idx="36">
                  <c:v>4197</c:v>
                </c:pt>
                <c:pt idx="37">
                  <c:v>4103</c:v>
                </c:pt>
                <c:pt idx="38">
                  <c:v>4008</c:v>
                </c:pt>
                <c:pt idx="39">
                  <c:v>3918</c:v>
                </c:pt>
                <c:pt idx="40">
                  <c:v>3863</c:v>
                </c:pt>
                <c:pt idx="41">
                  <c:v>3830</c:v>
                </c:pt>
                <c:pt idx="42">
                  <c:v>3846</c:v>
                </c:pt>
                <c:pt idx="43">
                  <c:v>3861</c:v>
                </c:pt>
                <c:pt idx="44">
                  <c:v>3880</c:v>
                </c:pt>
                <c:pt idx="45">
                  <c:v>3887</c:v>
                </c:pt>
                <c:pt idx="46">
                  <c:v>3922</c:v>
                </c:pt>
                <c:pt idx="47">
                  <c:v>4013</c:v>
                </c:pt>
                <c:pt idx="48">
                  <c:v>4101</c:v>
                </c:pt>
                <c:pt idx="49">
                  <c:v>4207</c:v>
                </c:pt>
                <c:pt idx="50">
                  <c:v>4252</c:v>
                </c:pt>
                <c:pt idx="51">
                  <c:v>4291</c:v>
                </c:pt>
                <c:pt idx="52">
                  <c:v>4282</c:v>
                </c:pt>
                <c:pt idx="53">
                  <c:v>4220</c:v>
                </c:pt>
                <c:pt idx="54">
                  <c:v>3978</c:v>
                </c:pt>
                <c:pt idx="55">
                  <c:v>3729</c:v>
                </c:pt>
                <c:pt idx="56">
                  <c:v>3599</c:v>
                </c:pt>
                <c:pt idx="57">
                  <c:v>3446</c:v>
                </c:pt>
                <c:pt idx="58">
                  <c:v>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7-470C-A38B-CC3AF6B7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2432"/>
        <c:axId val="125817600"/>
      </c:lineChart>
      <c:lineChart>
        <c:grouping val="standard"/>
        <c:varyColors val="0"/>
        <c:ser>
          <c:idx val="0"/>
          <c:order val="2"/>
          <c:tx>
            <c:strRef>
              <c:f>'학교수_설립별(1965-)'!$D$3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2.1127386298650228E-2"/>
                  <c:y val="-2.019230565391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6D7-470C-A38B-CC3AF6B72700}"/>
                </c:ext>
              </c:extLst>
            </c:dLbl>
            <c:dLbl>
              <c:idx val="21"/>
              <c:layout>
                <c:manualLayout>
                  <c:x val="-2.4408773434628116E-2"/>
                  <c:y val="-1.9310679203051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6D7-470C-A38B-CC3AF6B72700}"/>
                </c:ext>
              </c:extLst>
            </c:dLbl>
            <c:dLbl>
              <c:idx val="35"/>
              <c:layout>
                <c:manualLayout>
                  <c:x val="-2.5204796887790211E-2"/>
                  <c:y val="-1.4939987036517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6D7-470C-A38B-CC3AF6B72700}"/>
                </c:ext>
              </c:extLst>
            </c:dLbl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737-4F5E-80B1-4E798FB43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'학교수_설립별(1965-)'!$D$4:$D$62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D7-470C-A38B-CC3AF6B7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5648"/>
        <c:axId val="125819520"/>
      </c:lineChart>
      <c:catAx>
        <c:axId val="124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ABC674"/>
            </a:solidFill>
            <a:prstDash val="sysDot"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25817600"/>
        <c:crosses val="autoZero"/>
        <c:auto val="1"/>
        <c:lblAlgn val="ctr"/>
        <c:lblOffset val="100"/>
        <c:tickLblSkip val="5"/>
        <c:noMultiLvlLbl val="0"/>
      </c:catAx>
      <c:valAx>
        <c:axId val="125817600"/>
        <c:scaling>
          <c:orientation val="minMax"/>
          <c:max val="5500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 w="63500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 b="1">
                <a:solidFill>
                  <a:schemeClr val="tx1"/>
                </a:solidFill>
              </a:defRPr>
            </a:pPr>
            <a:endParaRPr lang="ko-KR"/>
          </a:p>
        </c:txPr>
        <c:crossAx val="124562432"/>
        <c:crosses val="autoZero"/>
        <c:crossBetween val="between"/>
      </c:valAx>
      <c:valAx>
        <c:axId val="125819520"/>
        <c:scaling>
          <c:orientation val="minMax"/>
          <c:max val="10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extTo"/>
        <c:crossAx val="177675648"/>
        <c:crosses val="max"/>
        <c:crossBetween val="between"/>
      </c:valAx>
      <c:catAx>
        <c:axId val="1776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5819520"/>
        <c:crosses val="autoZero"/>
        <c:auto val="1"/>
        <c:lblAlgn val="ctr"/>
        <c:lblOffset val="100"/>
        <c:noMultiLvlLbl val="0"/>
      </c:catAx>
      <c:spPr>
        <a:noFill/>
        <a:ln w="9525">
          <a:noFill/>
          <a:prstDash val="sysDot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.23010646027467488"/>
          <c:y val="0.89598670323180452"/>
          <c:w val="0.56814919939623232"/>
          <c:h val="6.9985888507514762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671442893751784E-2"/>
          <c:y val="0.21932265977277959"/>
          <c:w val="0.84327112866449194"/>
          <c:h val="0.59631727800227363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'학교수_시도별(1965-)'!$D$3</c:f>
              <c:strCache>
                <c:ptCount val="1"/>
                <c:pt idx="0">
                  <c:v>수도권</c:v>
                </c:pt>
              </c:strCache>
            </c:strRef>
          </c:tx>
          <c:spPr>
            <a:ln w="19050">
              <a:solidFill>
                <a:srgbClr val="665F38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rgbClr val="665F38"/>
                </a:solidFill>
              </a:ln>
            </c:spPr>
          </c:marker>
          <c:dLbls>
            <c:dLbl>
              <c:idx val="0"/>
              <c:layout>
                <c:manualLayout>
                  <c:x val="-2.0991144159805956E-2"/>
                  <c:y val="2.6362875821268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16-48C7-8E11-0F5830A71824}"/>
                </c:ext>
              </c:extLst>
            </c:dLbl>
            <c:dLbl>
              <c:idx val="3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16-48C7-8E11-0F5830A71824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16-48C7-8E11-0F5830A71824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D8-4417-A27B-3393401BE2F0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DE-401F-BB26-80ECB1BCB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'학교수_시도별(1965-)'!$D$4:$D$62</c:f>
              <c:numCache>
                <c:formatCode>_(* #,##0_);_(* \(#,##0\);_(* "-"_);_(@_)</c:formatCode>
                <c:ptCount val="59"/>
                <c:pt idx="0">
                  <c:v>154</c:v>
                </c:pt>
                <c:pt idx="1">
                  <c:v>171</c:v>
                </c:pt>
                <c:pt idx="2">
                  <c:v>177</c:v>
                </c:pt>
                <c:pt idx="3">
                  <c:v>190</c:v>
                </c:pt>
                <c:pt idx="4">
                  <c:v>181</c:v>
                </c:pt>
                <c:pt idx="5">
                  <c:v>202</c:v>
                </c:pt>
                <c:pt idx="6">
                  <c:v>218</c:v>
                </c:pt>
                <c:pt idx="7">
                  <c:v>226</c:v>
                </c:pt>
                <c:pt idx="8">
                  <c:v>243</c:v>
                </c:pt>
                <c:pt idx="9">
                  <c:v>252</c:v>
                </c:pt>
                <c:pt idx="10">
                  <c:v>264</c:v>
                </c:pt>
                <c:pt idx="11">
                  <c:v>278</c:v>
                </c:pt>
                <c:pt idx="12">
                  <c:v>297</c:v>
                </c:pt>
                <c:pt idx="13">
                  <c:v>329</c:v>
                </c:pt>
                <c:pt idx="14">
                  <c:v>350</c:v>
                </c:pt>
                <c:pt idx="15">
                  <c:v>390</c:v>
                </c:pt>
                <c:pt idx="16">
                  <c:v>770</c:v>
                </c:pt>
                <c:pt idx="17">
                  <c:v>865</c:v>
                </c:pt>
                <c:pt idx="18">
                  <c:v>1242</c:v>
                </c:pt>
                <c:pt idx="19">
                  <c:v>1465</c:v>
                </c:pt>
                <c:pt idx="20">
                  <c:v>1840</c:v>
                </c:pt>
                <c:pt idx="21">
                  <c:v>2201</c:v>
                </c:pt>
                <c:pt idx="22">
                  <c:v>2457</c:v>
                </c:pt>
                <c:pt idx="23">
                  <c:v>2571</c:v>
                </c:pt>
                <c:pt idx="24">
                  <c:v>2721</c:v>
                </c:pt>
                <c:pt idx="25">
                  <c:v>2770</c:v>
                </c:pt>
                <c:pt idx="26">
                  <c:v>2796</c:v>
                </c:pt>
                <c:pt idx="27">
                  <c:v>2839</c:v>
                </c:pt>
                <c:pt idx="28">
                  <c:v>2882</c:v>
                </c:pt>
                <c:pt idx="29">
                  <c:v>3048</c:v>
                </c:pt>
                <c:pt idx="30">
                  <c:v>3104</c:v>
                </c:pt>
                <c:pt idx="31">
                  <c:v>3130</c:v>
                </c:pt>
                <c:pt idx="32">
                  <c:v>3191</c:v>
                </c:pt>
                <c:pt idx="33">
                  <c:v>3176</c:v>
                </c:pt>
                <c:pt idx="34">
                  <c:v>3159</c:v>
                </c:pt>
                <c:pt idx="35">
                  <c:v>3088</c:v>
                </c:pt>
                <c:pt idx="36">
                  <c:v>3041</c:v>
                </c:pt>
                <c:pt idx="37">
                  <c:v>3011</c:v>
                </c:pt>
                <c:pt idx="38">
                  <c:v>2984</c:v>
                </c:pt>
                <c:pt idx="39">
                  <c:v>2959</c:v>
                </c:pt>
                <c:pt idx="40">
                  <c:v>2997</c:v>
                </c:pt>
                <c:pt idx="41">
                  <c:v>3026</c:v>
                </c:pt>
                <c:pt idx="42">
                  <c:v>3059</c:v>
                </c:pt>
                <c:pt idx="43">
                  <c:v>3122</c:v>
                </c:pt>
                <c:pt idx="44">
                  <c:v>3155</c:v>
                </c:pt>
                <c:pt idx="45">
                  <c:v>3196</c:v>
                </c:pt>
                <c:pt idx="46">
                  <c:v>3224</c:v>
                </c:pt>
                <c:pt idx="47">
                  <c:v>3289</c:v>
                </c:pt>
                <c:pt idx="48">
                  <c:v>3367</c:v>
                </c:pt>
                <c:pt idx="49">
                  <c:v>3433</c:v>
                </c:pt>
                <c:pt idx="50">
                  <c:v>3494</c:v>
                </c:pt>
                <c:pt idx="51">
                  <c:v>3540</c:v>
                </c:pt>
                <c:pt idx="52">
                  <c:v>3568</c:v>
                </c:pt>
                <c:pt idx="53">
                  <c:v>3574</c:v>
                </c:pt>
                <c:pt idx="54">
                  <c:v>3470</c:v>
                </c:pt>
                <c:pt idx="55">
                  <c:v>3405</c:v>
                </c:pt>
                <c:pt idx="56">
                  <c:v>3395</c:v>
                </c:pt>
                <c:pt idx="57">
                  <c:v>3359</c:v>
                </c:pt>
                <c:pt idx="58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48C7-8E11-0F5830A71824}"/>
            </c:ext>
          </c:extLst>
        </c:ser>
        <c:ser>
          <c:idx val="1"/>
          <c:order val="1"/>
          <c:tx>
            <c:strRef>
              <c:f>'학교수_시도별(1965-)'!$E$3</c:f>
              <c:strCache>
                <c:ptCount val="1"/>
                <c:pt idx="0">
                  <c:v>충청권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circle"/>
            <c:size val="6"/>
            <c:spPr>
              <a:solidFill>
                <a:srgbClr val="27828C"/>
              </a:solidFill>
              <a:ln>
                <a:solidFill>
                  <a:srgbClr val="27828C"/>
                </a:solidFill>
              </a:ln>
            </c:spPr>
          </c:marker>
          <c:dLbls>
            <c:dLbl>
              <c:idx val="0"/>
              <c:layout>
                <c:manualLayout>
                  <c:x val="-2.002066108185975E-2"/>
                  <c:y val="-2.821100213857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16-48C7-8E11-0F5830A71824}"/>
                </c:ext>
              </c:extLst>
            </c:dLbl>
            <c:dLbl>
              <c:idx val="35"/>
              <c:layout>
                <c:manualLayout>
                  <c:x val="-3.0695867770154654E-2"/>
                  <c:y val="-2.3182631487850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27828C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'학교수_시도별(1965-)'!$E$4:$E$62</c:f>
              <c:numCache>
                <c:formatCode>_(* #,##0_);_(* \(#,##0\);_(* "-"_);_(@_)</c:formatCode>
                <c:ptCount val="59"/>
                <c:pt idx="0">
                  <c:v>50</c:v>
                </c:pt>
                <c:pt idx="1">
                  <c:v>46</c:v>
                </c:pt>
                <c:pt idx="2">
                  <c:v>50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54</c:v>
                </c:pt>
                <c:pt idx="13">
                  <c:v>62</c:v>
                </c:pt>
                <c:pt idx="14">
                  <c:v>71</c:v>
                </c:pt>
                <c:pt idx="15">
                  <c:v>94</c:v>
                </c:pt>
                <c:pt idx="16">
                  <c:v>393</c:v>
                </c:pt>
                <c:pt idx="17">
                  <c:v>511</c:v>
                </c:pt>
                <c:pt idx="18">
                  <c:v>603</c:v>
                </c:pt>
                <c:pt idx="19">
                  <c:v>797</c:v>
                </c:pt>
                <c:pt idx="20">
                  <c:v>941</c:v>
                </c:pt>
                <c:pt idx="21">
                  <c:v>1045</c:v>
                </c:pt>
                <c:pt idx="22">
                  <c:v>1091</c:v>
                </c:pt>
                <c:pt idx="23">
                  <c:v>1108</c:v>
                </c:pt>
                <c:pt idx="24">
                  <c:v>1111</c:v>
                </c:pt>
                <c:pt idx="25">
                  <c:v>1120</c:v>
                </c:pt>
                <c:pt idx="26">
                  <c:v>1124</c:v>
                </c:pt>
                <c:pt idx="27">
                  <c:v>1114</c:v>
                </c:pt>
                <c:pt idx="28">
                  <c:v>1117</c:v>
                </c:pt>
                <c:pt idx="29">
                  <c:v>1183</c:v>
                </c:pt>
                <c:pt idx="30">
                  <c:v>1204</c:v>
                </c:pt>
                <c:pt idx="31">
                  <c:v>1201</c:v>
                </c:pt>
                <c:pt idx="32">
                  <c:v>1207</c:v>
                </c:pt>
                <c:pt idx="33">
                  <c:v>1202</c:v>
                </c:pt>
                <c:pt idx="34">
                  <c:v>1171</c:v>
                </c:pt>
                <c:pt idx="35">
                  <c:v>1134</c:v>
                </c:pt>
                <c:pt idx="36">
                  <c:v>1131</c:v>
                </c:pt>
                <c:pt idx="37">
                  <c:v>1120</c:v>
                </c:pt>
                <c:pt idx="38">
                  <c:v>1099</c:v>
                </c:pt>
                <c:pt idx="39">
                  <c:v>1095</c:v>
                </c:pt>
                <c:pt idx="40">
                  <c:v>1107</c:v>
                </c:pt>
                <c:pt idx="41">
                  <c:v>1110</c:v>
                </c:pt>
                <c:pt idx="42">
                  <c:v>1098</c:v>
                </c:pt>
                <c:pt idx="43">
                  <c:v>1111</c:v>
                </c:pt>
                <c:pt idx="44">
                  <c:v>1114</c:v>
                </c:pt>
                <c:pt idx="45">
                  <c:v>1114</c:v>
                </c:pt>
                <c:pt idx="46">
                  <c:v>1115</c:v>
                </c:pt>
                <c:pt idx="47">
                  <c:v>1130</c:v>
                </c:pt>
                <c:pt idx="48">
                  <c:v>1133</c:v>
                </c:pt>
                <c:pt idx="49">
                  <c:v>1145</c:v>
                </c:pt>
                <c:pt idx="50">
                  <c:v>1157</c:v>
                </c:pt>
                <c:pt idx="51">
                  <c:v>1168</c:v>
                </c:pt>
                <c:pt idx="52">
                  <c:v>1175</c:v>
                </c:pt>
                <c:pt idx="53">
                  <c:v>1180</c:v>
                </c:pt>
                <c:pt idx="54">
                  <c:v>1147</c:v>
                </c:pt>
                <c:pt idx="55">
                  <c:v>1142</c:v>
                </c:pt>
                <c:pt idx="56">
                  <c:v>1140</c:v>
                </c:pt>
                <c:pt idx="57">
                  <c:v>1141</c:v>
                </c:pt>
                <c:pt idx="58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16-48C7-8E11-0F5830A71824}"/>
            </c:ext>
          </c:extLst>
        </c:ser>
        <c:ser>
          <c:idx val="2"/>
          <c:order val="2"/>
          <c:tx>
            <c:strRef>
              <c:f>'학교수_시도별(1965-)'!$F$3</c:f>
              <c:strCache>
                <c:ptCount val="1"/>
                <c:pt idx="0">
                  <c:v>호남권</c:v>
                </c:pt>
              </c:strCache>
            </c:strRef>
          </c:tx>
          <c:spPr>
            <a:ln w="19685">
              <a:solidFill>
                <a:srgbClr val="074259"/>
              </a:solidFill>
            </a:ln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rgbClr val="074259"/>
                </a:solidFill>
              </a:ln>
            </c:spPr>
          </c:marker>
          <c:dLbls>
            <c:dLbl>
              <c:idx val="0"/>
              <c:layout>
                <c:manualLayout>
                  <c:x val="-2.1731863244495882E-2"/>
                  <c:y val="-2.5442565805780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16-48C7-8E11-0F5830A71824}"/>
                </c:ext>
              </c:extLst>
            </c:dLbl>
            <c:dLbl>
              <c:idx val="35"/>
              <c:layout>
                <c:manualLayout>
                  <c:x val="-2.2139856956973618E-2"/>
                  <c:y val="-2.9962210530581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74259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'학교수_시도별(1965-)'!$F$4:$F$62</c:f>
              <c:numCache>
                <c:formatCode>_(* #,##0_);_(* \(#,##0\);_(* "-"_);_(@_)</c:formatCode>
                <c:ptCount val="59"/>
                <c:pt idx="0">
                  <c:v>48</c:v>
                </c:pt>
                <c:pt idx="1">
                  <c:v>54</c:v>
                </c:pt>
                <c:pt idx="2">
                  <c:v>55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  <c:pt idx="6">
                  <c:v>54</c:v>
                </c:pt>
                <c:pt idx="7">
                  <c:v>52</c:v>
                </c:pt>
                <c:pt idx="8">
                  <c:v>52</c:v>
                </c:pt>
                <c:pt idx="9">
                  <c:v>54</c:v>
                </c:pt>
                <c:pt idx="10">
                  <c:v>58</c:v>
                </c:pt>
                <c:pt idx="11">
                  <c:v>56</c:v>
                </c:pt>
                <c:pt idx="12">
                  <c:v>57</c:v>
                </c:pt>
                <c:pt idx="13">
                  <c:v>63</c:v>
                </c:pt>
                <c:pt idx="14">
                  <c:v>73</c:v>
                </c:pt>
                <c:pt idx="15">
                  <c:v>84</c:v>
                </c:pt>
                <c:pt idx="16">
                  <c:v>554</c:v>
                </c:pt>
                <c:pt idx="17">
                  <c:v>681</c:v>
                </c:pt>
                <c:pt idx="18">
                  <c:v>768</c:v>
                </c:pt>
                <c:pt idx="19">
                  <c:v>1117</c:v>
                </c:pt>
                <c:pt idx="20">
                  <c:v>1296</c:v>
                </c:pt>
                <c:pt idx="21">
                  <c:v>1418</c:v>
                </c:pt>
                <c:pt idx="22">
                  <c:v>1534</c:v>
                </c:pt>
                <c:pt idx="23">
                  <c:v>1582</c:v>
                </c:pt>
                <c:pt idx="24">
                  <c:v>1622</c:v>
                </c:pt>
                <c:pt idx="25">
                  <c:v>1642</c:v>
                </c:pt>
                <c:pt idx="26">
                  <c:v>1656</c:v>
                </c:pt>
                <c:pt idx="27">
                  <c:v>1657</c:v>
                </c:pt>
                <c:pt idx="28">
                  <c:v>1613</c:v>
                </c:pt>
                <c:pt idx="29">
                  <c:v>1647</c:v>
                </c:pt>
                <c:pt idx="30">
                  <c:v>1627</c:v>
                </c:pt>
                <c:pt idx="31">
                  <c:v>1603</c:v>
                </c:pt>
                <c:pt idx="32">
                  <c:v>1584</c:v>
                </c:pt>
                <c:pt idx="33">
                  <c:v>1571</c:v>
                </c:pt>
                <c:pt idx="34">
                  <c:v>1517</c:v>
                </c:pt>
                <c:pt idx="35">
                  <c:v>1439</c:v>
                </c:pt>
                <c:pt idx="36">
                  <c:v>1426</c:v>
                </c:pt>
                <c:pt idx="37">
                  <c:v>1418</c:v>
                </c:pt>
                <c:pt idx="38">
                  <c:v>1409</c:v>
                </c:pt>
                <c:pt idx="39">
                  <c:v>1405</c:v>
                </c:pt>
                <c:pt idx="40">
                  <c:v>1388</c:v>
                </c:pt>
                <c:pt idx="41">
                  <c:v>1373</c:v>
                </c:pt>
                <c:pt idx="42">
                  <c:v>1360</c:v>
                </c:pt>
                <c:pt idx="43">
                  <c:v>1343</c:v>
                </c:pt>
                <c:pt idx="44">
                  <c:v>1340</c:v>
                </c:pt>
                <c:pt idx="45">
                  <c:v>1327</c:v>
                </c:pt>
                <c:pt idx="46">
                  <c:v>1327</c:v>
                </c:pt>
                <c:pt idx="47">
                  <c:v>1352</c:v>
                </c:pt>
                <c:pt idx="48">
                  <c:v>1364</c:v>
                </c:pt>
                <c:pt idx="49">
                  <c:v>1385</c:v>
                </c:pt>
                <c:pt idx="50">
                  <c:v>1397</c:v>
                </c:pt>
                <c:pt idx="51">
                  <c:v>1406</c:v>
                </c:pt>
                <c:pt idx="52">
                  <c:v>1407</c:v>
                </c:pt>
                <c:pt idx="53">
                  <c:v>1396</c:v>
                </c:pt>
                <c:pt idx="54">
                  <c:v>1373</c:v>
                </c:pt>
                <c:pt idx="55">
                  <c:v>1335</c:v>
                </c:pt>
                <c:pt idx="56">
                  <c:v>1325</c:v>
                </c:pt>
                <c:pt idx="57">
                  <c:v>1305</c:v>
                </c:pt>
                <c:pt idx="58">
                  <c:v>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16-48C7-8E11-0F5830A71824}"/>
            </c:ext>
          </c:extLst>
        </c:ser>
        <c:ser>
          <c:idx val="3"/>
          <c:order val="3"/>
          <c:tx>
            <c:strRef>
              <c:f>'학교수_시도별(1965-)'!$G$3</c:f>
              <c:strCache>
                <c:ptCount val="1"/>
                <c:pt idx="0">
                  <c:v>영남권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12700"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2.002066108185975E-2"/>
                  <c:y val="-3.0546170572310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16-48C7-8E11-0F5830A71824}"/>
                </c:ext>
              </c:extLst>
            </c:dLbl>
            <c:dLbl>
              <c:idx val="35"/>
              <c:layout>
                <c:manualLayout>
                  <c:x val="-3.1511720454780942E-2"/>
                  <c:y val="2.4274869633383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'학교수_시도별(1965-)'!$G$4:$G$62</c:f>
              <c:numCache>
                <c:formatCode>_(* #,##0_);_(* \(#,##0\);_(* "-"_);_(@_)</c:formatCode>
                <c:ptCount val="59"/>
                <c:pt idx="0">
                  <c:v>136</c:v>
                </c:pt>
                <c:pt idx="1">
                  <c:v>142</c:v>
                </c:pt>
                <c:pt idx="2">
                  <c:v>147</c:v>
                </c:pt>
                <c:pt idx="3">
                  <c:v>135</c:v>
                </c:pt>
                <c:pt idx="4">
                  <c:v>136</c:v>
                </c:pt>
                <c:pt idx="5">
                  <c:v>139</c:v>
                </c:pt>
                <c:pt idx="6">
                  <c:v>142</c:v>
                </c:pt>
                <c:pt idx="7">
                  <c:v>152</c:v>
                </c:pt>
                <c:pt idx="8">
                  <c:v>149</c:v>
                </c:pt>
                <c:pt idx="9">
                  <c:v>179</c:v>
                </c:pt>
                <c:pt idx="10">
                  <c:v>186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249</c:v>
                </c:pt>
                <c:pt idx="15">
                  <c:v>277</c:v>
                </c:pt>
                <c:pt idx="16">
                  <c:v>958</c:v>
                </c:pt>
                <c:pt idx="17">
                  <c:v>1072</c:v>
                </c:pt>
                <c:pt idx="18">
                  <c:v>1310</c:v>
                </c:pt>
                <c:pt idx="19">
                  <c:v>1407</c:v>
                </c:pt>
                <c:pt idx="20">
                  <c:v>1715</c:v>
                </c:pt>
                <c:pt idx="21">
                  <c:v>2074</c:v>
                </c:pt>
                <c:pt idx="22">
                  <c:v>2179</c:v>
                </c:pt>
                <c:pt idx="23">
                  <c:v>2229</c:v>
                </c:pt>
                <c:pt idx="24">
                  <c:v>2246</c:v>
                </c:pt>
                <c:pt idx="25">
                  <c:v>2274</c:v>
                </c:pt>
                <c:pt idx="26">
                  <c:v>2298</c:v>
                </c:pt>
                <c:pt idx="27">
                  <c:v>2344</c:v>
                </c:pt>
                <c:pt idx="28">
                  <c:v>2354</c:v>
                </c:pt>
                <c:pt idx="29">
                  <c:v>2440</c:v>
                </c:pt>
                <c:pt idx="30">
                  <c:v>2441</c:v>
                </c:pt>
                <c:pt idx="31">
                  <c:v>2436</c:v>
                </c:pt>
                <c:pt idx="32">
                  <c:v>2451</c:v>
                </c:pt>
                <c:pt idx="33">
                  <c:v>2463</c:v>
                </c:pt>
                <c:pt idx="34">
                  <c:v>2389</c:v>
                </c:pt>
                <c:pt idx="35">
                  <c:v>2289</c:v>
                </c:pt>
                <c:pt idx="36">
                  <c:v>2270</c:v>
                </c:pt>
                <c:pt idx="37">
                  <c:v>2253</c:v>
                </c:pt>
                <c:pt idx="38">
                  <c:v>2259</c:v>
                </c:pt>
                <c:pt idx="39">
                  <c:v>2248</c:v>
                </c:pt>
                <c:pt idx="40">
                  <c:v>2252</c:v>
                </c:pt>
                <c:pt idx="41">
                  <c:v>2257</c:v>
                </c:pt>
                <c:pt idx="42">
                  <c:v>2251</c:v>
                </c:pt>
                <c:pt idx="43">
                  <c:v>2248</c:v>
                </c:pt>
                <c:pt idx="44">
                  <c:v>2250</c:v>
                </c:pt>
                <c:pt idx="45">
                  <c:v>2245</c:v>
                </c:pt>
                <c:pt idx="46">
                  <c:v>2256</c:v>
                </c:pt>
                <c:pt idx="47">
                  <c:v>2278</c:v>
                </c:pt>
                <c:pt idx="48">
                  <c:v>2323</c:v>
                </c:pt>
                <c:pt idx="49">
                  <c:v>2364</c:v>
                </c:pt>
                <c:pt idx="50">
                  <c:v>2379</c:v>
                </c:pt>
                <c:pt idx="51">
                  <c:v>2376</c:v>
                </c:pt>
                <c:pt idx="52">
                  <c:v>2386</c:v>
                </c:pt>
                <c:pt idx="53">
                  <c:v>2379</c:v>
                </c:pt>
                <c:pt idx="54">
                  <c:v>2356</c:v>
                </c:pt>
                <c:pt idx="55">
                  <c:v>2334</c:v>
                </c:pt>
                <c:pt idx="56">
                  <c:v>2314</c:v>
                </c:pt>
                <c:pt idx="57">
                  <c:v>2279</c:v>
                </c:pt>
                <c:pt idx="58">
                  <c:v>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16-48C7-8E11-0F5830A71824}"/>
            </c:ext>
          </c:extLst>
        </c:ser>
        <c:ser>
          <c:idx val="4"/>
          <c:order val="4"/>
          <c:tx>
            <c:strRef>
              <c:f>'학교수_시도별(1965-)'!$H$3</c:f>
              <c:strCache>
                <c:ptCount val="1"/>
                <c:pt idx="0">
                  <c:v>강원권</c:v>
                </c:pt>
              </c:strCache>
            </c:strRef>
          </c:tx>
          <c:spPr>
            <a:ln w="19050">
              <a:solidFill>
                <a:srgbClr val="BF6F41"/>
              </a:solidFill>
            </a:ln>
          </c:spPr>
          <c:marker>
            <c:symbol val="triangle"/>
            <c:size val="6"/>
            <c:spPr>
              <a:solidFill>
                <a:srgbClr val="BF6F41"/>
              </a:solidFill>
              <a:ln>
                <a:solidFill>
                  <a:srgbClr val="BF6F41"/>
                </a:solidFill>
              </a:ln>
            </c:spPr>
          </c:marker>
          <c:dLbls>
            <c:dLbl>
              <c:idx val="0"/>
              <c:layout>
                <c:manualLayout>
                  <c:x val="-1.9586258265140388E-2"/>
                  <c:y val="2.632723839967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16-48C7-8E11-0F5830A71824}"/>
                </c:ext>
              </c:extLst>
            </c:dLbl>
            <c:dLbl>
              <c:idx val="35"/>
              <c:layout>
                <c:manualLayout>
                  <c:x val="-3.0261464953434417E-2"/>
                  <c:y val="-2.6610038067119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BF6F4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'학교수_시도별(1965-)'!$H$4:$H$62</c:f>
              <c:numCache>
                <c:formatCode>_(* #,##0_);_(* \(#,##0\);_(* "-"_);_(@_)</c:formatCode>
                <c:ptCount val="5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232</c:v>
                </c:pt>
                <c:pt idx="17">
                  <c:v>265</c:v>
                </c:pt>
                <c:pt idx="18">
                  <c:v>282</c:v>
                </c:pt>
                <c:pt idx="19">
                  <c:v>296</c:v>
                </c:pt>
                <c:pt idx="20">
                  <c:v>347</c:v>
                </c:pt>
                <c:pt idx="21">
                  <c:v>381</c:v>
                </c:pt>
                <c:pt idx="22">
                  <c:v>416</c:v>
                </c:pt>
                <c:pt idx="23">
                  <c:v>421</c:v>
                </c:pt>
                <c:pt idx="24">
                  <c:v>425</c:v>
                </c:pt>
                <c:pt idx="25">
                  <c:v>426</c:v>
                </c:pt>
                <c:pt idx="26">
                  <c:v>426</c:v>
                </c:pt>
                <c:pt idx="27">
                  <c:v>420</c:v>
                </c:pt>
                <c:pt idx="28">
                  <c:v>427</c:v>
                </c:pt>
                <c:pt idx="29">
                  <c:v>468</c:v>
                </c:pt>
                <c:pt idx="30">
                  <c:v>459</c:v>
                </c:pt>
                <c:pt idx="31">
                  <c:v>446</c:v>
                </c:pt>
                <c:pt idx="32">
                  <c:v>451</c:v>
                </c:pt>
                <c:pt idx="33">
                  <c:v>443</c:v>
                </c:pt>
                <c:pt idx="34">
                  <c:v>440</c:v>
                </c:pt>
                <c:pt idx="35">
                  <c:v>429</c:v>
                </c:pt>
                <c:pt idx="36">
                  <c:v>425</c:v>
                </c:pt>
                <c:pt idx="37">
                  <c:v>428</c:v>
                </c:pt>
                <c:pt idx="38">
                  <c:v>427</c:v>
                </c:pt>
                <c:pt idx="39">
                  <c:v>424</c:v>
                </c:pt>
                <c:pt idx="40">
                  <c:v>416</c:v>
                </c:pt>
                <c:pt idx="41">
                  <c:v>413</c:v>
                </c:pt>
                <c:pt idx="42">
                  <c:v>415</c:v>
                </c:pt>
                <c:pt idx="43">
                  <c:v>410</c:v>
                </c:pt>
                <c:pt idx="44">
                  <c:v>404</c:v>
                </c:pt>
                <c:pt idx="45">
                  <c:v>397</c:v>
                </c:pt>
                <c:pt idx="46">
                  <c:v>393</c:v>
                </c:pt>
                <c:pt idx="47">
                  <c:v>379</c:v>
                </c:pt>
                <c:pt idx="48">
                  <c:v>379</c:v>
                </c:pt>
                <c:pt idx="49">
                  <c:v>385</c:v>
                </c:pt>
                <c:pt idx="50">
                  <c:v>386</c:v>
                </c:pt>
                <c:pt idx="51">
                  <c:v>379</c:v>
                </c:pt>
                <c:pt idx="52">
                  <c:v>375</c:v>
                </c:pt>
                <c:pt idx="53">
                  <c:v>373</c:v>
                </c:pt>
                <c:pt idx="54">
                  <c:v>368</c:v>
                </c:pt>
                <c:pt idx="55">
                  <c:v>366</c:v>
                </c:pt>
                <c:pt idx="56">
                  <c:v>363</c:v>
                </c:pt>
                <c:pt idx="57">
                  <c:v>359</c:v>
                </c:pt>
                <c:pt idx="58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16-48C7-8E11-0F5830A7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60960"/>
        <c:axId val="189962496"/>
      </c:lineChart>
      <c:lineChart>
        <c:grouping val="standard"/>
        <c:varyColors val="0"/>
        <c:ser>
          <c:idx val="5"/>
          <c:order val="5"/>
          <c:tx>
            <c:strRef>
              <c:f>'학교수_시도별(1965-)'!$I$3</c:f>
              <c:strCache>
                <c:ptCount val="1"/>
                <c:pt idx="0">
                  <c:v>제주권</c:v>
                </c:pt>
              </c:strCache>
            </c:strRef>
          </c:tx>
          <c:spPr>
            <a:ln w="22225">
              <a:solidFill>
                <a:srgbClr val="733924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733924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002066108185975E-2"/>
                  <c:y val="-2.2598895357181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16-48C7-8E11-0F5830A71824}"/>
                </c:ext>
              </c:extLst>
            </c:dLbl>
            <c:dLbl>
              <c:idx val="35"/>
              <c:layout>
                <c:manualLayout>
                  <c:x val="-3.1103861482631452E-2"/>
                  <c:y val="-2.2598895357181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733924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'학교수_시도별(1965-)'!$I$4:$I$62</c:f>
              <c:numCache>
                <c:formatCode>_(* #,##0_);_(* \(#,##0\);_(* "-"_);_(@_)</c:formatCode>
                <c:ptCount val="59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51</c:v>
                </c:pt>
                <c:pt idx="17">
                  <c:v>69</c:v>
                </c:pt>
                <c:pt idx="18">
                  <c:v>71</c:v>
                </c:pt>
                <c:pt idx="19">
                  <c:v>101</c:v>
                </c:pt>
                <c:pt idx="20">
                  <c:v>103</c:v>
                </c:pt>
                <c:pt idx="21">
                  <c:v>114</c:v>
                </c:pt>
                <c:pt idx="22">
                  <c:v>115</c:v>
                </c:pt>
                <c:pt idx="23">
                  <c:v>119</c:v>
                </c:pt>
                <c:pt idx="24">
                  <c:v>121</c:v>
                </c:pt>
                <c:pt idx="25">
                  <c:v>122</c:v>
                </c:pt>
                <c:pt idx="26">
                  <c:v>121</c:v>
                </c:pt>
                <c:pt idx="27">
                  <c:v>124</c:v>
                </c:pt>
                <c:pt idx="28">
                  <c:v>122</c:v>
                </c:pt>
                <c:pt idx="29">
                  <c:v>124</c:v>
                </c:pt>
                <c:pt idx="30">
                  <c:v>125</c:v>
                </c:pt>
                <c:pt idx="31">
                  <c:v>123</c:v>
                </c:pt>
                <c:pt idx="32">
                  <c:v>121</c:v>
                </c:pt>
                <c:pt idx="33">
                  <c:v>118</c:v>
                </c:pt>
                <c:pt idx="34">
                  <c:v>114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115</c:v>
                </c:pt>
                <c:pt idx="40">
                  <c:v>115</c:v>
                </c:pt>
                <c:pt idx="41">
                  <c:v>111</c:v>
                </c:pt>
                <c:pt idx="42">
                  <c:v>111</c:v>
                </c:pt>
                <c:pt idx="43">
                  <c:v>110</c:v>
                </c:pt>
                <c:pt idx="44">
                  <c:v>110</c:v>
                </c:pt>
                <c:pt idx="45">
                  <c:v>109</c:v>
                </c:pt>
                <c:pt idx="46">
                  <c:v>109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117</c:v>
                </c:pt>
                <c:pt idx="51">
                  <c:v>118</c:v>
                </c:pt>
                <c:pt idx="52">
                  <c:v>118</c:v>
                </c:pt>
                <c:pt idx="53">
                  <c:v>119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119</c:v>
                </c:pt>
                <c:pt idx="5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16-48C7-8E11-0F5830A7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05248"/>
        <c:axId val="189978112"/>
      </c:lineChart>
      <c:catAx>
        <c:axId val="1899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  <a:prstDash val="sysDot"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89962496"/>
        <c:crosses val="autoZero"/>
        <c:auto val="1"/>
        <c:lblAlgn val="ctr"/>
        <c:lblOffset val="100"/>
        <c:tickLblSkip val="5"/>
        <c:noMultiLvlLbl val="0"/>
      </c:catAx>
      <c:valAx>
        <c:axId val="189962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89960960"/>
        <c:crosses val="autoZero"/>
        <c:crossBetween val="between"/>
      </c:valAx>
      <c:valAx>
        <c:axId val="189978112"/>
        <c:scaling>
          <c:orientation val="minMax"/>
          <c:max val="25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190005248"/>
        <c:crosses val="max"/>
        <c:crossBetween val="between"/>
      </c:valAx>
      <c:catAx>
        <c:axId val="1900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9978112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b"/>
      <c:layout>
        <c:manualLayout>
          <c:xMode val="edge"/>
          <c:yMode val="edge"/>
          <c:x val="0.11073126648479389"/>
          <c:y val="0.89828293520185698"/>
          <c:w val="0.75691740000212893"/>
          <c:h val="6.3315475705024299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bg1">
          <a:lumMod val="75000"/>
        </a:schemeClr>
      </a:solidFill>
    </a:ln>
    <a:effectLst/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407015826074E-2"/>
          <c:y val="0.19180934087245902"/>
          <c:w val="0.82442518596834757"/>
          <c:h val="0.63691583001499841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'학교수_시도별(1965-)'!$K$3</c:f>
              <c:strCache>
                <c:ptCount val="1"/>
                <c:pt idx="0">
                  <c:v>서울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diamond"/>
            <c:size val="6"/>
            <c:spPr>
              <a:solidFill>
                <a:srgbClr val="8D8351"/>
              </a:solidFill>
              <a:ln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2.5900422054515291E-2"/>
                  <c:y val="-4.283244109890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04-416C-BB6F-D87F03E9A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'학교수_시도별(1965-)'!$K$4:$K$62</c:f>
              <c:numCache>
                <c:formatCode>_(* #,##0_);_(* \(#,##0\);_(* "-"_);_(@_)</c:formatCode>
                <c:ptCount val="59"/>
                <c:pt idx="0">
                  <c:v>102</c:v>
                </c:pt>
                <c:pt idx="1">
                  <c:v>114</c:v>
                </c:pt>
                <c:pt idx="2">
                  <c:v>122</c:v>
                </c:pt>
                <c:pt idx="3">
                  <c:v>134</c:v>
                </c:pt>
                <c:pt idx="4">
                  <c:v>114</c:v>
                </c:pt>
                <c:pt idx="5">
                  <c:v>127</c:v>
                </c:pt>
                <c:pt idx="6">
                  <c:v>141</c:v>
                </c:pt>
                <c:pt idx="7">
                  <c:v>151</c:v>
                </c:pt>
                <c:pt idx="8">
                  <c:v>166</c:v>
                </c:pt>
                <c:pt idx="9">
                  <c:v>176</c:v>
                </c:pt>
                <c:pt idx="10">
                  <c:v>188</c:v>
                </c:pt>
                <c:pt idx="11">
                  <c:v>201</c:v>
                </c:pt>
                <c:pt idx="12">
                  <c:v>221</c:v>
                </c:pt>
                <c:pt idx="13">
                  <c:v>242</c:v>
                </c:pt>
                <c:pt idx="14">
                  <c:v>247</c:v>
                </c:pt>
                <c:pt idx="15">
                  <c:v>271</c:v>
                </c:pt>
                <c:pt idx="16">
                  <c:v>321</c:v>
                </c:pt>
                <c:pt idx="17">
                  <c:v>339</c:v>
                </c:pt>
                <c:pt idx="18">
                  <c:v>577</c:v>
                </c:pt>
                <c:pt idx="19">
                  <c:v>729</c:v>
                </c:pt>
                <c:pt idx="20">
                  <c:v>919</c:v>
                </c:pt>
                <c:pt idx="21">
                  <c:v>1087</c:v>
                </c:pt>
                <c:pt idx="22">
                  <c:v>1240</c:v>
                </c:pt>
                <c:pt idx="23">
                  <c:v>1299</c:v>
                </c:pt>
                <c:pt idx="24">
                  <c:v>1401</c:v>
                </c:pt>
                <c:pt idx="25">
                  <c:v>1398</c:v>
                </c:pt>
                <c:pt idx="26">
                  <c:v>1364</c:v>
                </c:pt>
                <c:pt idx="27">
                  <c:v>1371</c:v>
                </c:pt>
                <c:pt idx="28">
                  <c:v>1354</c:v>
                </c:pt>
                <c:pt idx="29">
                  <c:v>1391</c:v>
                </c:pt>
                <c:pt idx="30">
                  <c:v>1370</c:v>
                </c:pt>
                <c:pt idx="31">
                  <c:v>1322</c:v>
                </c:pt>
                <c:pt idx="32">
                  <c:v>1306</c:v>
                </c:pt>
                <c:pt idx="33">
                  <c:v>1251</c:v>
                </c:pt>
                <c:pt idx="34">
                  <c:v>1237</c:v>
                </c:pt>
                <c:pt idx="35">
                  <c:v>1160</c:v>
                </c:pt>
                <c:pt idx="36">
                  <c:v>1093</c:v>
                </c:pt>
                <c:pt idx="37">
                  <c:v>1031</c:v>
                </c:pt>
                <c:pt idx="38">
                  <c:v>976</c:v>
                </c:pt>
                <c:pt idx="39">
                  <c:v>949</c:v>
                </c:pt>
                <c:pt idx="40">
                  <c:v>923</c:v>
                </c:pt>
                <c:pt idx="41">
                  <c:v>908</c:v>
                </c:pt>
                <c:pt idx="42">
                  <c:v>890</c:v>
                </c:pt>
                <c:pt idx="43">
                  <c:v>883</c:v>
                </c:pt>
                <c:pt idx="44">
                  <c:v>873</c:v>
                </c:pt>
                <c:pt idx="45">
                  <c:v>866</c:v>
                </c:pt>
                <c:pt idx="46">
                  <c:v>857</c:v>
                </c:pt>
                <c:pt idx="47">
                  <c:v>866</c:v>
                </c:pt>
                <c:pt idx="48">
                  <c:v>869</c:v>
                </c:pt>
                <c:pt idx="49">
                  <c:v>884</c:v>
                </c:pt>
                <c:pt idx="50">
                  <c:v>888</c:v>
                </c:pt>
                <c:pt idx="51">
                  <c:v>879</c:v>
                </c:pt>
                <c:pt idx="52">
                  <c:v>880</c:v>
                </c:pt>
                <c:pt idx="53">
                  <c:v>876</c:v>
                </c:pt>
                <c:pt idx="54">
                  <c:v>830</c:v>
                </c:pt>
                <c:pt idx="55">
                  <c:v>795</c:v>
                </c:pt>
                <c:pt idx="56">
                  <c:v>787</c:v>
                </c:pt>
                <c:pt idx="57">
                  <c:v>788</c:v>
                </c:pt>
                <c:pt idx="58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4-416C-BB6F-D87F03E9A445}"/>
            </c:ext>
          </c:extLst>
        </c:ser>
        <c:ser>
          <c:idx val="1"/>
          <c:order val="1"/>
          <c:tx>
            <c:strRef>
              <c:f>'학교수_시도별(1965-)'!$S$3</c:f>
              <c:strCache>
                <c:ptCount val="1"/>
                <c:pt idx="0">
                  <c:v>경기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1.6559025889752322E-2"/>
                  <c:y val="-3.9845427877151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04-416C-BB6F-D87F03E9A445}"/>
                </c:ext>
              </c:extLst>
            </c:dLbl>
            <c:dLbl>
              <c:idx val="16"/>
              <c:layout>
                <c:manualLayout>
                  <c:x val="-2.4107135786420972E-2"/>
                  <c:y val="-3.4450892654294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04-416C-BB6F-D87F03E9A445}"/>
                </c:ext>
              </c:extLst>
            </c:dLbl>
            <c:dLbl>
              <c:idx val="17"/>
              <c:layout>
                <c:manualLayout>
                  <c:x val="-1.5727667151156779E-2"/>
                  <c:y val="-2.186842349797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04-416C-BB6F-D87F03E9A445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04-416C-BB6F-D87F03E9A445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E9-4E82-B8DA-27E9A179F70A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7D-428B-8BBE-931C24D1E5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'학교수_시도별(1965-)'!$S$4:$S$62</c:f>
              <c:numCache>
                <c:formatCode>_(* #,##0_);_(* \(#,##0\);_(* "-"_);_(@_)</c:formatCode>
                <c:ptCount val="59"/>
                <c:pt idx="0">
                  <c:v>52</c:v>
                </c:pt>
                <c:pt idx="1">
                  <c:v>57</c:v>
                </c:pt>
                <c:pt idx="2">
                  <c:v>55</c:v>
                </c:pt>
                <c:pt idx="3">
                  <c:v>56</c:v>
                </c:pt>
                <c:pt idx="4">
                  <c:v>67</c:v>
                </c:pt>
                <c:pt idx="5">
                  <c:v>75</c:v>
                </c:pt>
                <c:pt idx="6">
                  <c:v>77</c:v>
                </c:pt>
                <c:pt idx="7">
                  <c:v>75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77</c:v>
                </c:pt>
                <c:pt idx="12">
                  <c:v>76</c:v>
                </c:pt>
                <c:pt idx="13">
                  <c:v>87</c:v>
                </c:pt>
                <c:pt idx="14">
                  <c:v>103</c:v>
                </c:pt>
                <c:pt idx="15">
                  <c:v>119</c:v>
                </c:pt>
                <c:pt idx="16">
                  <c:v>449</c:v>
                </c:pt>
                <c:pt idx="17">
                  <c:v>471</c:v>
                </c:pt>
                <c:pt idx="18">
                  <c:v>596</c:v>
                </c:pt>
                <c:pt idx="19">
                  <c:v>655</c:v>
                </c:pt>
                <c:pt idx="20">
                  <c:v>821</c:v>
                </c:pt>
                <c:pt idx="21">
                  <c:v>997</c:v>
                </c:pt>
                <c:pt idx="22">
                  <c:v>1066</c:v>
                </c:pt>
                <c:pt idx="23">
                  <c:v>1105</c:v>
                </c:pt>
                <c:pt idx="24">
                  <c:v>1128</c:v>
                </c:pt>
                <c:pt idx="25">
                  <c:v>1166</c:v>
                </c:pt>
                <c:pt idx="26">
                  <c:v>1209</c:v>
                </c:pt>
                <c:pt idx="27">
                  <c:v>1233</c:v>
                </c:pt>
                <c:pt idx="28">
                  <c:v>1286</c:v>
                </c:pt>
                <c:pt idx="29">
                  <c:v>1392</c:v>
                </c:pt>
                <c:pt idx="30">
                  <c:v>1417</c:v>
                </c:pt>
                <c:pt idx="31">
                  <c:v>1482</c:v>
                </c:pt>
                <c:pt idx="32">
                  <c:v>1558</c:v>
                </c:pt>
                <c:pt idx="33">
                  <c:v>1600</c:v>
                </c:pt>
                <c:pt idx="34">
                  <c:v>1599</c:v>
                </c:pt>
                <c:pt idx="35">
                  <c:v>1604</c:v>
                </c:pt>
                <c:pt idx="36">
                  <c:v>1631</c:v>
                </c:pt>
                <c:pt idx="37">
                  <c:v>1668</c:v>
                </c:pt>
                <c:pt idx="38">
                  <c:v>1698</c:v>
                </c:pt>
                <c:pt idx="39">
                  <c:v>1699</c:v>
                </c:pt>
                <c:pt idx="40">
                  <c:v>1761</c:v>
                </c:pt>
                <c:pt idx="41">
                  <c:v>1800</c:v>
                </c:pt>
                <c:pt idx="42">
                  <c:v>1835</c:v>
                </c:pt>
                <c:pt idx="43">
                  <c:v>1883</c:v>
                </c:pt>
                <c:pt idx="44">
                  <c:v>1912</c:v>
                </c:pt>
                <c:pt idx="45">
                  <c:v>1950</c:v>
                </c:pt>
                <c:pt idx="46">
                  <c:v>1986</c:v>
                </c:pt>
                <c:pt idx="47">
                  <c:v>2034</c:v>
                </c:pt>
                <c:pt idx="48">
                  <c:v>2087</c:v>
                </c:pt>
                <c:pt idx="49">
                  <c:v>2137</c:v>
                </c:pt>
                <c:pt idx="50">
                  <c:v>2188</c:v>
                </c:pt>
                <c:pt idx="51">
                  <c:v>2234</c:v>
                </c:pt>
                <c:pt idx="52">
                  <c:v>2258</c:v>
                </c:pt>
                <c:pt idx="53">
                  <c:v>2275</c:v>
                </c:pt>
                <c:pt idx="54">
                  <c:v>2237</c:v>
                </c:pt>
                <c:pt idx="55">
                  <c:v>2206</c:v>
                </c:pt>
                <c:pt idx="56">
                  <c:v>2209</c:v>
                </c:pt>
                <c:pt idx="57">
                  <c:v>2175</c:v>
                </c:pt>
                <c:pt idx="58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04-416C-BB6F-D87F03E9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1248"/>
        <c:axId val="190502784"/>
      </c:lineChart>
      <c:lineChart>
        <c:grouping val="standard"/>
        <c:varyColors val="0"/>
        <c:ser>
          <c:idx val="2"/>
          <c:order val="2"/>
          <c:tx>
            <c:strRef>
              <c:f>'학교수_시도별(1965-)'!$N$3</c:f>
              <c:strCache>
                <c:ptCount val="1"/>
                <c:pt idx="0">
                  <c:v>인천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triangle"/>
            <c:size val="6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 sz="800" b="1" dirty="0" smtClean="0">
                        <a:solidFill>
                          <a:srgbClr val="002060"/>
                        </a:solidFill>
                      </a:rPr>
                      <a:t>0</a:t>
                    </a:r>
                    <a:endParaRPr lang="en-US" altLang="ko-KR" sz="800" b="1" dirty="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04-416C-BB6F-D87F03E9A445}"/>
                </c:ext>
              </c:extLst>
            </c:dLbl>
            <c:dLbl>
              <c:idx val="17"/>
              <c:spPr/>
              <c:txPr>
                <a:bodyPr/>
                <a:lstStyle/>
                <a:p>
                  <a:pPr>
                    <a:defRPr sz="800" b="1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04-416C-BB6F-D87F03E9A445}"/>
                </c:ext>
              </c:extLst>
            </c:dLbl>
            <c:dLbl>
              <c:idx val="29"/>
              <c:layout>
                <c:manualLayout>
                  <c:x val="-2.9600482348017543E-2"/>
                  <c:y val="2.9653228453089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7D-428B-8BBE-931C24D1E5FE}"/>
                </c:ext>
              </c:extLst>
            </c:dLbl>
            <c:dLbl>
              <c:idx val="30"/>
              <c:layout>
                <c:manualLayout>
                  <c:x val="-2.775045220126645E-2"/>
                  <c:y val="-3.2948031614544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7D-428B-8BBE-931C24D1E5FE}"/>
                </c:ext>
              </c:extLst>
            </c:dLbl>
            <c:dLbl>
              <c:idx val="46"/>
              <c:spPr/>
              <c:txPr>
                <a:bodyPr/>
                <a:lstStyle/>
                <a:p>
                  <a:pPr>
                    <a:defRPr sz="800" b="1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FE9-4E82-B8DA-27E9A179F70A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E9-4E82-B8DA-27E9A179F70A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D-428B-8BBE-931C24D1E5F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FD-4A57-AC6A-031A9CC17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'학교수_시도별(1965-)'!$N$4:$N$62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</c:v>
                </c:pt>
                <c:pt idx="18">
                  <c:v>69</c:v>
                </c:pt>
                <c:pt idx="19">
                  <c:v>81</c:v>
                </c:pt>
                <c:pt idx="20">
                  <c:v>100</c:v>
                </c:pt>
                <c:pt idx="21">
                  <c:v>117</c:v>
                </c:pt>
                <c:pt idx="22">
                  <c:v>151</c:v>
                </c:pt>
                <c:pt idx="23">
                  <c:v>167</c:v>
                </c:pt>
                <c:pt idx="24">
                  <c:v>192</c:v>
                </c:pt>
                <c:pt idx="25">
                  <c:v>206</c:v>
                </c:pt>
                <c:pt idx="26">
                  <c:v>223</c:v>
                </c:pt>
                <c:pt idx="27">
                  <c:v>235</c:v>
                </c:pt>
                <c:pt idx="28">
                  <c:v>242</c:v>
                </c:pt>
                <c:pt idx="29">
                  <c:v>265</c:v>
                </c:pt>
                <c:pt idx="30">
                  <c:v>317</c:v>
                </c:pt>
                <c:pt idx="31">
                  <c:v>326</c:v>
                </c:pt>
                <c:pt idx="32">
                  <c:v>327</c:v>
                </c:pt>
                <c:pt idx="33">
                  <c:v>325</c:v>
                </c:pt>
                <c:pt idx="34">
                  <c:v>323</c:v>
                </c:pt>
                <c:pt idx="35">
                  <c:v>324</c:v>
                </c:pt>
                <c:pt idx="36">
                  <c:v>317</c:v>
                </c:pt>
                <c:pt idx="37">
                  <c:v>312</c:v>
                </c:pt>
                <c:pt idx="38">
                  <c:v>310</c:v>
                </c:pt>
                <c:pt idx="39">
                  <c:v>311</c:v>
                </c:pt>
                <c:pt idx="40">
                  <c:v>313</c:v>
                </c:pt>
                <c:pt idx="41">
                  <c:v>318</c:v>
                </c:pt>
                <c:pt idx="42">
                  <c:v>334</c:v>
                </c:pt>
                <c:pt idx="43">
                  <c:v>356</c:v>
                </c:pt>
                <c:pt idx="44">
                  <c:v>370</c:v>
                </c:pt>
                <c:pt idx="45">
                  <c:v>380</c:v>
                </c:pt>
                <c:pt idx="46">
                  <c:v>381</c:v>
                </c:pt>
                <c:pt idx="47">
                  <c:v>389</c:v>
                </c:pt>
                <c:pt idx="48">
                  <c:v>411</c:v>
                </c:pt>
                <c:pt idx="49">
                  <c:v>412</c:v>
                </c:pt>
                <c:pt idx="50">
                  <c:v>418</c:v>
                </c:pt>
                <c:pt idx="51">
                  <c:v>427</c:v>
                </c:pt>
                <c:pt idx="52">
                  <c:v>430</c:v>
                </c:pt>
                <c:pt idx="53">
                  <c:v>423</c:v>
                </c:pt>
                <c:pt idx="54">
                  <c:v>403</c:v>
                </c:pt>
                <c:pt idx="55">
                  <c:v>404</c:v>
                </c:pt>
                <c:pt idx="56">
                  <c:v>399</c:v>
                </c:pt>
                <c:pt idx="57">
                  <c:v>396</c:v>
                </c:pt>
                <c:pt idx="5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04-416C-BB6F-D87F03E9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50400"/>
        <c:axId val="190515072"/>
      </c:lineChart>
      <c:catAx>
        <c:axId val="1905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ysDot"/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0502784"/>
        <c:crosses val="autoZero"/>
        <c:auto val="1"/>
        <c:lblAlgn val="ctr"/>
        <c:lblOffset val="100"/>
        <c:tickLblSkip val="5"/>
        <c:noMultiLvlLbl val="0"/>
      </c:catAx>
      <c:valAx>
        <c:axId val="19050278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0501248"/>
        <c:crosses val="autoZero"/>
        <c:crossBetween val="between"/>
      </c:valAx>
      <c:valAx>
        <c:axId val="190515072"/>
        <c:scaling>
          <c:orientation val="minMax"/>
          <c:max val="14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190550400"/>
        <c:crosses val="max"/>
        <c:crossBetween val="between"/>
      </c:valAx>
      <c:catAx>
        <c:axId val="1905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051507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0429916123757624"/>
          <c:y val="0.90243699759669216"/>
          <c:w val="0.52755737762959265"/>
          <c:h val="5.9400894659504155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70715545802682E-2"/>
          <c:y val="0.20615426291480993"/>
          <c:w val="0.87473407105780931"/>
          <c:h val="0.63800070830618971"/>
        </c:manualLayout>
      </c:layout>
      <c:lineChart>
        <c:grouping val="standard"/>
        <c:varyColors val="0"/>
        <c:ser>
          <c:idx val="1"/>
          <c:order val="0"/>
          <c:tx>
            <c:strRef>
              <c:f>'학급수_설립별_시도별(1965-)'!$C$3</c:f>
              <c:strCache>
                <c:ptCount val="1"/>
                <c:pt idx="0">
                  <c:v>학급수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28394063670208E-2"/>
                  <c:y val="-4.6791315237143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1E9-454B-B7CD-309B45A88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'학급수_설립별_시도별(1965-)'!$B$4:$B$62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'학급수_설립별_시도별(1965-)'!$C$4:$C$62</c:f>
              <c:numCache>
                <c:formatCode>_(* #,##0_);_(* \(#,##0\);_(* "-"_);_(@_)</c:formatCode>
                <c:ptCount val="59"/>
                <c:pt idx="0">
                  <c:v>635</c:v>
                </c:pt>
                <c:pt idx="1">
                  <c:v>635</c:v>
                </c:pt>
                <c:pt idx="2">
                  <c:v>663</c:v>
                </c:pt>
                <c:pt idx="3">
                  <c:v>634</c:v>
                </c:pt>
                <c:pt idx="4">
                  <c:v>628</c:v>
                </c:pt>
                <c:pt idx="5">
                  <c:v>653</c:v>
                </c:pt>
                <c:pt idx="6">
                  <c:v>664</c:v>
                </c:pt>
                <c:pt idx="7">
                  <c:v>680</c:v>
                </c:pt>
                <c:pt idx="8">
                  <c:v>729</c:v>
                </c:pt>
                <c:pt idx="9">
                  <c:v>798</c:v>
                </c:pt>
                <c:pt idx="10">
                  <c:v>878</c:v>
                </c:pt>
                <c:pt idx="11">
                  <c:v>1010</c:v>
                </c:pt>
                <c:pt idx="12">
                  <c:v>1140</c:v>
                </c:pt>
                <c:pt idx="13">
                  <c:v>1268</c:v>
                </c:pt>
                <c:pt idx="14">
                  <c:v>1496</c:v>
                </c:pt>
                <c:pt idx="15">
                  <c:v>1730</c:v>
                </c:pt>
                <c:pt idx="16">
                  <c:v>4094</c:v>
                </c:pt>
                <c:pt idx="17">
                  <c:v>4762</c:v>
                </c:pt>
                <c:pt idx="18">
                  <c:v>5910</c:v>
                </c:pt>
                <c:pt idx="19">
                  <c:v>7336</c:v>
                </c:pt>
                <c:pt idx="20">
                  <c:v>9112</c:v>
                </c:pt>
                <c:pt idx="21">
                  <c:v>10995</c:v>
                </c:pt>
                <c:pt idx="22">
                  <c:v>12480</c:v>
                </c:pt>
                <c:pt idx="23">
                  <c:v>13262</c:v>
                </c:pt>
                <c:pt idx="24">
                  <c:v>13922</c:v>
                </c:pt>
                <c:pt idx="25">
                  <c:v>14473</c:v>
                </c:pt>
                <c:pt idx="26">
                  <c:v>14899</c:v>
                </c:pt>
                <c:pt idx="27">
                  <c:v>15561</c:v>
                </c:pt>
                <c:pt idx="28">
                  <c:v>16123</c:v>
                </c:pt>
                <c:pt idx="29">
                  <c:v>17677</c:v>
                </c:pt>
                <c:pt idx="30">
                  <c:v>18581</c:v>
                </c:pt>
                <c:pt idx="31">
                  <c:v>19252</c:v>
                </c:pt>
                <c:pt idx="32">
                  <c:v>20078</c:v>
                </c:pt>
                <c:pt idx="33">
                  <c:v>20091</c:v>
                </c:pt>
                <c:pt idx="34">
                  <c:v>19954</c:v>
                </c:pt>
                <c:pt idx="35">
                  <c:v>20723</c:v>
                </c:pt>
                <c:pt idx="36">
                  <c:v>21122</c:v>
                </c:pt>
                <c:pt idx="37">
                  <c:v>21539</c:v>
                </c:pt>
                <c:pt idx="38">
                  <c:v>21836</c:v>
                </c:pt>
                <c:pt idx="39">
                  <c:v>22046</c:v>
                </c:pt>
                <c:pt idx="40">
                  <c:v>22409</c:v>
                </c:pt>
                <c:pt idx="41">
                  <c:v>23010</c:v>
                </c:pt>
                <c:pt idx="42">
                  <c:v>23860</c:v>
                </c:pt>
                <c:pt idx="43">
                  <c:v>24567</c:v>
                </c:pt>
                <c:pt idx="44">
                  <c:v>24908</c:v>
                </c:pt>
                <c:pt idx="45">
                  <c:v>25670</c:v>
                </c:pt>
                <c:pt idx="46">
                  <c:v>26990</c:v>
                </c:pt>
                <c:pt idx="47">
                  <c:v>28386</c:v>
                </c:pt>
                <c:pt idx="48">
                  <c:v>30597</c:v>
                </c:pt>
                <c:pt idx="49">
                  <c:v>33041</c:v>
                </c:pt>
                <c:pt idx="50">
                  <c:v>34075</c:v>
                </c:pt>
                <c:pt idx="51">
                  <c:v>35790</c:v>
                </c:pt>
                <c:pt idx="52">
                  <c:v>36470</c:v>
                </c:pt>
                <c:pt idx="53">
                  <c:v>37748</c:v>
                </c:pt>
                <c:pt idx="54">
                  <c:v>37268</c:v>
                </c:pt>
                <c:pt idx="55">
                  <c:v>36634</c:v>
                </c:pt>
                <c:pt idx="56">
                  <c:v>33381</c:v>
                </c:pt>
                <c:pt idx="57">
                  <c:v>33173</c:v>
                </c:pt>
                <c:pt idx="58">
                  <c:v>32472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2-41EA-B5F8-7773428BA393}"/>
            </c:ext>
          </c:extLst>
        </c:ser>
        <c:ser>
          <c:idx val="2"/>
          <c:order val="1"/>
          <c:tx>
            <c:strRef>
              <c:f>'학급수_설립별_시도별(1965-)'!$D$3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'학급수_설립별_시도별(1965-)'!$B$4:$B$62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'학급수_설립별_시도별(1965-)'!$D$4:$D$62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2-41EA-B5F8-7773428BA393}"/>
            </c:ext>
          </c:extLst>
        </c:ser>
        <c:ser>
          <c:idx val="3"/>
          <c:order val="2"/>
          <c:tx>
            <c:strRef>
              <c:f>'학급수_설립별_시도별(1965-)'!$E$3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27425233312325E-2"/>
                  <c:y val="4.3855702625021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1E9-454B-B7CD-309B45A88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'학급수_설립별_시도별(1965-)'!$B$4:$B$62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'학급수_설립별_시도별(1965-)'!$E$4:$E$62</c:f>
              <c:numCache>
                <c:formatCode>_(* #,##0_);_(* \(#,##0\);_(* "-"_);_(@_)</c:formatCode>
                <c:ptCount val="59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42</c:v>
                </c:pt>
                <c:pt idx="15">
                  <c:v>59</c:v>
                </c:pt>
                <c:pt idx="16">
                  <c:v>2032</c:v>
                </c:pt>
                <c:pt idx="17">
                  <c:v>2472</c:v>
                </c:pt>
                <c:pt idx="18">
                  <c:v>2703</c:v>
                </c:pt>
                <c:pt idx="19">
                  <c:v>3391</c:v>
                </c:pt>
                <c:pt idx="20">
                  <c:v>4315</c:v>
                </c:pt>
                <c:pt idx="21">
                  <c:v>5289</c:v>
                </c:pt>
                <c:pt idx="22">
                  <c:v>5822</c:v>
                </c:pt>
                <c:pt idx="23">
                  <c:v>5903</c:v>
                </c:pt>
                <c:pt idx="24">
                  <c:v>5874</c:v>
                </c:pt>
                <c:pt idx="25">
                  <c:v>5719</c:v>
                </c:pt>
                <c:pt idx="26">
                  <c:v>5553</c:v>
                </c:pt>
                <c:pt idx="27">
                  <c:v>5444</c:v>
                </c:pt>
                <c:pt idx="28">
                  <c:v>5353</c:v>
                </c:pt>
                <c:pt idx="29">
                  <c:v>5346</c:v>
                </c:pt>
                <c:pt idx="30">
                  <c:v>5396</c:v>
                </c:pt>
                <c:pt idx="31">
                  <c:v>5443</c:v>
                </c:pt>
                <c:pt idx="32">
                  <c:v>5571</c:v>
                </c:pt>
                <c:pt idx="33">
                  <c:v>5749</c:v>
                </c:pt>
                <c:pt idx="34">
                  <c:v>5810</c:v>
                </c:pt>
                <c:pt idx="35">
                  <c:v>5812</c:v>
                </c:pt>
                <c:pt idx="36">
                  <c:v>5923</c:v>
                </c:pt>
                <c:pt idx="37">
                  <c:v>5999</c:v>
                </c:pt>
                <c:pt idx="38">
                  <c:v>6110</c:v>
                </c:pt>
                <c:pt idx="39">
                  <c:v>6254</c:v>
                </c:pt>
                <c:pt idx="40">
                  <c:v>6438</c:v>
                </c:pt>
                <c:pt idx="41">
                  <c:v>6576</c:v>
                </c:pt>
                <c:pt idx="42">
                  <c:v>6633</c:v>
                </c:pt>
                <c:pt idx="43">
                  <c:v>6775</c:v>
                </c:pt>
                <c:pt idx="44">
                  <c:v>6873</c:v>
                </c:pt>
                <c:pt idx="45">
                  <c:v>7115</c:v>
                </c:pt>
                <c:pt idx="46">
                  <c:v>7264</c:v>
                </c:pt>
                <c:pt idx="47">
                  <c:v>7521</c:v>
                </c:pt>
                <c:pt idx="48">
                  <c:v>8205</c:v>
                </c:pt>
                <c:pt idx="49">
                  <c:v>8678</c:v>
                </c:pt>
                <c:pt idx="50">
                  <c:v>9268</c:v>
                </c:pt>
                <c:pt idx="51">
                  <c:v>9795</c:v>
                </c:pt>
                <c:pt idx="52">
                  <c:v>10380</c:v>
                </c:pt>
                <c:pt idx="53">
                  <c:v>10881</c:v>
                </c:pt>
                <c:pt idx="54">
                  <c:v>11578</c:v>
                </c:pt>
                <c:pt idx="55">
                  <c:v>12440</c:v>
                </c:pt>
                <c:pt idx="56">
                  <c:v>12995</c:v>
                </c:pt>
                <c:pt idx="57">
                  <c:v>13449</c:v>
                </c:pt>
                <c:pt idx="58">
                  <c:v>13402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2-41EA-B5F8-7773428BA393}"/>
            </c:ext>
          </c:extLst>
        </c:ser>
        <c:ser>
          <c:idx val="4"/>
          <c:order val="3"/>
          <c:tx>
            <c:strRef>
              <c:f>'학급수_설립별_시도별(1965-)'!$F$3</c:f>
              <c:strCache>
                <c:ptCount val="1"/>
                <c:pt idx="0">
                  <c:v>사립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'학급수_설립별_시도별(1965-)'!$B$4:$B$62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'학급수_설립별_시도별(1965-)'!$F$4:$F$62</c:f>
              <c:numCache>
                <c:formatCode>_(* #,##0_);_(* \(#,##0\);_(* "-"_);_(@_)</c:formatCode>
                <c:ptCount val="59"/>
                <c:pt idx="0">
                  <c:v>627</c:v>
                </c:pt>
                <c:pt idx="1">
                  <c:v>633</c:v>
                </c:pt>
                <c:pt idx="2">
                  <c:v>660</c:v>
                </c:pt>
                <c:pt idx="3">
                  <c:v>631</c:v>
                </c:pt>
                <c:pt idx="4">
                  <c:v>626</c:v>
                </c:pt>
                <c:pt idx="5">
                  <c:v>651</c:v>
                </c:pt>
                <c:pt idx="6">
                  <c:v>662</c:v>
                </c:pt>
                <c:pt idx="7">
                  <c:v>678</c:v>
                </c:pt>
                <c:pt idx="8">
                  <c:v>727</c:v>
                </c:pt>
                <c:pt idx="9">
                  <c:v>798</c:v>
                </c:pt>
                <c:pt idx="10">
                  <c:v>878</c:v>
                </c:pt>
                <c:pt idx="11">
                  <c:v>1000</c:v>
                </c:pt>
                <c:pt idx="12">
                  <c:v>1130</c:v>
                </c:pt>
                <c:pt idx="13">
                  <c:v>1255</c:v>
                </c:pt>
                <c:pt idx="14">
                  <c:v>1454</c:v>
                </c:pt>
                <c:pt idx="15">
                  <c:v>1671</c:v>
                </c:pt>
                <c:pt idx="16">
                  <c:v>2062</c:v>
                </c:pt>
                <c:pt idx="17">
                  <c:v>2290</c:v>
                </c:pt>
                <c:pt idx="18">
                  <c:v>3207</c:v>
                </c:pt>
                <c:pt idx="19">
                  <c:v>3945</c:v>
                </c:pt>
                <c:pt idx="20">
                  <c:v>4797</c:v>
                </c:pt>
                <c:pt idx="21">
                  <c:v>5706</c:v>
                </c:pt>
                <c:pt idx="22">
                  <c:v>6658</c:v>
                </c:pt>
                <c:pt idx="23">
                  <c:v>7357</c:v>
                </c:pt>
                <c:pt idx="24">
                  <c:v>8045</c:v>
                </c:pt>
                <c:pt idx="25">
                  <c:v>8750</c:v>
                </c:pt>
                <c:pt idx="26">
                  <c:v>9342</c:v>
                </c:pt>
                <c:pt idx="27">
                  <c:v>10113</c:v>
                </c:pt>
                <c:pt idx="28">
                  <c:v>10766</c:v>
                </c:pt>
                <c:pt idx="29">
                  <c:v>12327</c:v>
                </c:pt>
                <c:pt idx="30">
                  <c:v>13181</c:v>
                </c:pt>
                <c:pt idx="31">
                  <c:v>13805</c:v>
                </c:pt>
                <c:pt idx="32">
                  <c:v>14495</c:v>
                </c:pt>
                <c:pt idx="33">
                  <c:v>14330</c:v>
                </c:pt>
                <c:pt idx="34">
                  <c:v>14132</c:v>
                </c:pt>
                <c:pt idx="35">
                  <c:v>14899</c:v>
                </c:pt>
                <c:pt idx="36">
                  <c:v>15187</c:v>
                </c:pt>
                <c:pt idx="37">
                  <c:v>15528</c:v>
                </c:pt>
                <c:pt idx="38">
                  <c:v>15714</c:v>
                </c:pt>
                <c:pt idx="39">
                  <c:v>15780</c:v>
                </c:pt>
                <c:pt idx="40">
                  <c:v>15958</c:v>
                </c:pt>
                <c:pt idx="41">
                  <c:v>16422</c:v>
                </c:pt>
                <c:pt idx="42">
                  <c:v>17214</c:v>
                </c:pt>
                <c:pt idx="43">
                  <c:v>17778</c:v>
                </c:pt>
                <c:pt idx="44">
                  <c:v>18021</c:v>
                </c:pt>
                <c:pt idx="45">
                  <c:v>18541</c:v>
                </c:pt>
                <c:pt idx="46">
                  <c:v>19711</c:v>
                </c:pt>
                <c:pt idx="47">
                  <c:v>20851</c:v>
                </c:pt>
                <c:pt idx="48">
                  <c:v>22377</c:v>
                </c:pt>
                <c:pt idx="49">
                  <c:v>24348</c:v>
                </c:pt>
                <c:pt idx="50">
                  <c:v>24792</c:v>
                </c:pt>
                <c:pt idx="51">
                  <c:v>25980</c:v>
                </c:pt>
                <c:pt idx="52">
                  <c:v>26075</c:v>
                </c:pt>
                <c:pt idx="53">
                  <c:v>26852</c:v>
                </c:pt>
                <c:pt idx="54">
                  <c:v>25673</c:v>
                </c:pt>
                <c:pt idx="55">
                  <c:v>24177</c:v>
                </c:pt>
                <c:pt idx="56">
                  <c:v>20369</c:v>
                </c:pt>
                <c:pt idx="57">
                  <c:v>19707</c:v>
                </c:pt>
                <c:pt idx="58">
                  <c:v>19053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2-41EA-B5F8-7773428B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81008"/>
        <c:axId val="560476432"/>
      </c:lineChart>
      <c:catAx>
        <c:axId val="56048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476432"/>
        <c:crosses val="autoZero"/>
        <c:auto val="1"/>
        <c:lblAlgn val="ctr"/>
        <c:lblOffset val="100"/>
        <c:tickLblSkip val="5"/>
        <c:noMultiLvlLbl val="0"/>
      </c:catAx>
      <c:valAx>
        <c:axId val="5604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63676049251507"/>
          <c:y val="0.92138371165421717"/>
          <c:w val="0.43072631933767136"/>
          <c:h val="4.440682531624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63890</xdr:colOff>
      <xdr:row>24</xdr:row>
      <xdr:rowOff>120390</xdr:rowOff>
    </xdr:from>
    <xdr:to>
      <xdr:col>17</xdr:col>
      <xdr:colOff>350052</xdr:colOff>
      <xdr:row>25</xdr:row>
      <xdr:rowOff>76200</xdr:rowOff>
    </xdr:to>
    <xdr:sp macro="" textlink="">
      <xdr:nvSpPr>
        <xdr:cNvPr id="27" name="TextBox 24"/>
        <xdr:cNvSpPr txBox="1"/>
      </xdr:nvSpPr>
      <xdr:spPr>
        <a:xfrm>
          <a:off x="11646290" y="4378065"/>
          <a:ext cx="286162" cy="12726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678667</xdr:colOff>
      <xdr:row>1</xdr:row>
      <xdr:rowOff>38100</xdr:rowOff>
    </xdr:from>
    <xdr:to>
      <xdr:col>17</xdr:col>
      <xdr:colOff>22411</xdr:colOff>
      <xdr:row>24</xdr:row>
      <xdr:rowOff>123264</xdr:rowOff>
    </xdr:to>
    <xdr:grpSp>
      <xdr:nvGrpSpPr>
        <xdr:cNvPr id="26" name="그룹 25"/>
        <xdr:cNvGrpSpPr/>
      </xdr:nvGrpSpPr>
      <xdr:grpSpPr>
        <a:xfrm>
          <a:off x="4421432" y="284629"/>
          <a:ext cx="6862891" cy="4029635"/>
          <a:chOff x="4726792" y="619126"/>
          <a:chExt cx="7163828" cy="3459800"/>
        </a:xfrm>
      </xdr:grpSpPr>
      <xdr:graphicFrame macro="">
        <xdr:nvGraphicFramePr>
          <xdr:cNvPr id="3" name="차트 2"/>
          <xdr:cNvGraphicFramePr/>
        </xdr:nvGraphicFramePr>
        <xdr:xfrm>
          <a:off x="4726792" y="619126"/>
          <a:ext cx="7163828" cy="345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그룹 104"/>
          <xdr:cNvGrpSpPr/>
        </xdr:nvGrpSpPr>
        <xdr:grpSpPr>
          <a:xfrm>
            <a:off x="5020715" y="1236768"/>
            <a:ext cx="400782" cy="2331875"/>
            <a:chOff x="-667755" y="-178456"/>
            <a:chExt cx="504252" cy="3258579"/>
          </a:xfrm>
        </xdr:grpSpPr>
        <xdr:sp macro="" textlink="">
          <xdr:nvSpPr>
            <xdr:cNvPr id="28" name="TextBox 8"/>
            <xdr:cNvSpPr txBox="1"/>
          </xdr:nvSpPr>
          <xdr:spPr>
            <a:xfrm>
              <a:off x="-595071" y="-178456"/>
              <a:ext cx="431568" cy="1807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7,000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3" name="TextBox 13"/>
            <xdr:cNvSpPr txBox="1"/>
          </xdr:nvSpPr>
          <xdr:spPr>
            <a:xfrm>
              <a:off x="-605786" y="2084252"/>
              <a:ext cx="360041" cy="177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300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4" name="TextBox 15"/>
            <xdr:cNvSpPr txBox="1"/>
          </xdr:nvSpPr>
          <xdr:spPr>
            <a:xfrm flipH="1">
              <a:off x="-667755" y="2477383"/>
              <a:ext cx="408379" cy="1708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100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5" name="TextBox 16"/>
            <xdr:cNvSpPr txBox="1"/>
          </xdr:nvSpPr>
          <xdr:spPr>
            <a:xfrm>
              <a:off x="-617094" y="2902289"/>
              <a:ext cx="360042" cy="177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6" name="그룹 106"/>
          <xdr:cNvGrpSpPr/>
        </xdr:nvGrpSpPr>
        <xdr:grpSpPr>
          <a:xfrm>
            <a:off x="4999628" y="2659684"/>
            <a:ext cx="6401797" cy="154589"/>
            <a:chOff x="-694288" y="1809938"/>
            <a:chExt cx="8054549" cy="216024"/>
          </a:xfrm>
        </xdr:grpSpPr>
        <xdr:sp macro="" textlink="">
          <xdr:nvSpPr>
            <xdr:cNvPr id="7" name="이중 물결 6"/>
            <xdr:cNvSpPr/>
          </xdr:nvSpPr>
          <xdr:spPr>
            <a:xfrm>
              <a:off x="-694288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8" name="이중 물결 7"/>
            <xdr:cNvSpPr/>
          </xdr:nvSpPr>
          <xdr:spPr>
            <a:xfrm>
              <a:off x="313824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9" name="이중 물결 8"/>
            <xdr:cNvSpPr/>
          </xdr:nvSpPr>
          <xdr:spPr>
            <a:xfrm>
              <a:off x="1321937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0" name="이중 물결 9"/>
            <xdr:cNvSpPr/>
          </xdr:nvSpPr>
          <xdr:spPr>
            <a:xfrm>
              <a:off x="2330049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1" name="이중 물결 10"/>
            <xdr:cNvSpPr/>
          </xdr:nvSpPr>
          <xdr:spPr>
            <a:xfrm>
              <a:off x="3338162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2" name="이중 물결 11"/>
            <xdr:cNvSpPr/>
          </xdr:nvSpPr>
          <xdr:spPr>
            <a:xfrm>
              <a:off x="4346274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3" name="이중 물결 12"/>
            <xdr:cNvSpPr/>
          </xdr:nvSpPr>
          <xdr:spPr>
            <a:xfrm>
              <a:off x="5354386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29" name="이중 물결 28"/>
            <xdr:cNvSpPr/>
          </xdr:nvSpPr>
          <xdr:spPr>
            <a:xfrm>
              <a:off x="6352150" y="1809938"/>
              <a:ext cx="1008111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436685</xdr:colOff>
      <xdr:row>3</xdr:row>
      <xdr:rowOff>126023</xdr:rowOff>
    </xdr:from>
    <xdr:to>
      <xdr:col>8</xdr:col>
      <xdr:colOff>24179</xdr:colOff>
      <xdr:row>4</xdr:row>
      <xdr:rowOff>167054</xdr:rowOff>
    </xdr:to>
    <xdr:sp macro="" textlink="">
      <xdr:nvSpPr>
        <xdr:cNvPr id="37" name="TextBox 36"/>
        <xdr:cNvSpPr txBox="1"/>
      </xdr:nvSpPr>
      <xdr:spPr>
        <a:xfrm>
          <a:off x="5162550" y="770792"/>
          <a:ext cx="2762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0"/>
        <a:lstStyle/>
        <a:p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321542</xdr:colOff>
      <xdr:row>7</xdr:row>
      <xdr:rowOff>26333</xdr:rowOff>
    </xdr:from>
    <xdr:to>
      <xdr:col>7</xdr:col>
      <xdr:colOff>681811</xdr:colOff>
      <xdr:row>8</xdr:row>
      <xdr:rowOff>9720</xdr:rowOff>
    </xdr:to>
    <xdr:sp macro="" textlink="">
      <xdr:nvSpPr>
        <xdr:cNvPr id="40" name="TextBox 8"/>
        <xdr:cNvSpPr txBox="1"/>
      </xdr:nvSpPr>
      <xdr:spPr>
        <a:xfrm>
          <a:off x="5047407" y="1345179"/>
          <a:ext cx="360269" cy="16656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6,000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339599</xdr:colOff>
      <xdr:row>9</xdr:row>
      <xdr:rowOff>48658</xdr:rowOff>
    </xdr:from>
    <xdr:to>
      <xdr:col>8</xdr:col>
      <xdr:colOff>5965</xdr:colOff>
      <xdr:row>10</xdr:row>
      <xdr:rowOff>37088</xdr:rowOff>
    </xdr:to>
    <xdr:sp macro="" textlink="">
      <xdr:nvSpPr>
        <xdr:cNvPr id="41" name="TextBox 8"/>
        <xdr:cNvSpPr txBox="1"/>
      </xdr:nvSpPr>
      <xdr:spPr>
        <a:xfrm>
          <a:off x="5065464" y="1719196"/>
          <a:ext cx="355097" cy="15695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5,000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344858</xdr:colOff>
      <xdr:row>11</xdr:row>
      <xdr:rowOff>94043</xdr:rowOff>
    </xdr:from>
    <xdr:to>
      <xdr:col>8</xdr:col>
      <xdr:colOff>11224</xdr:colOff>
      <xdr:row>12</xdr:row>
      <xdr:rowOff>79111</xdr:rowOff>
    </xdr:to>
    <xdr:sp macro="" textlink="">
      <xdr:nvSpPr>
        <xdr:cNvPr id="42" name="TextBox 8"/>
        <xdr:cNvSpPr txBox="1"/>
      </xdr:nvSpPr>
      <xdr:spPr>
        <a:xfrm>
          <a:off x="5070723" y="2101620"/>
          <a:ext cx="355097" cy="153587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4,000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346539</xdr:colOff>
      <xdr:row>13</xdr:row>
      <xdr:rowOff>117187</xdr:rowOff>
    </xdr:from>
    <xdr:to>
      <xdr:col>8</xdr:col>
      <xdr:colOff>12905</xdr:colOff>
      <xdr:row>14</xdr:row>
      <xdr:rowOff>102255</xdr:rowOff>
    </xdr:to>
    <xdr:sp macro="" textlink="">
      <xdr:nvSpPr>
        <xdr:cNvPr id="43" name="TextBox 8"/>
        <xdr:cNvSpPr txBox="1"/>
      </xdr:nvSpPr>
      <xdr:spPr>
        <a:xfrm>
          <a:off x="5072404" y="2461802"/>
          <a:ext cx="355097" cy="15358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3,000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666750</xdr:colOff>
      <xdr:row>1</xdr:row>
      <xdr:rowOff>47625</xdr:rowOff>
    </xdr:from>
    <xdr:to>
      <xdr:col>17</xdr:col>
      <xdr:colOff>33617</xdr:colOff>
      <xdr:row>3</xdr:row>
      <xdr:rowOff>38100</xdr:rowOff>
    </xdr:to>
    <xdr:sp macro="" textlink="">
      <xdr:nvSpPr>
        <xdr:cNvPr id="25" name="직사각형 24"/>
        <xdr:cNvSpPr/>
      </xdr:nvSpPr>
      <xdr:spPr>
        <a:xfrm>
          <a:off x="4400550" y="295275"/>
          <a:ext cx="6910667" cy="3810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유치원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17</xdr:col>
      <xdr:colOff>27303</xdr:colOff>
      <xdr:row>53</xdr:row>
      <xdr:rowOff>141194</xdr:rowOff>
    </xdr:to>
    <xdr:grpSp>
      <xdr:nvGrpSpPr>
        <xdr:cNvPr id="30" name="그룹 29"/>
        <xdr:cNvGrpSpPr/>
      </xdr:nvGrpSpPr>
      <xdr:grpSpPr>
        <a:xfrm>
          <a:off x="4426324" y="5210735"/>
          <a:ext cx="6862891" cy="4029635"/>
          <a:chOff x="4726792" y="619126"/>
          <a:chExt cx="7163828" cy="3459800"/>
        </a:xfrm>
      </xdr:grpSpPr>
      <xdr:graphicFrame macro="">
        <xdr:nvGraphicFramePr>
          <xdr:cNvPr id="31" name="차트 30"/>
          <xdr:cNvGraphicFramePr/>
        </xdr:nvGraphicFramePr>
        <xdr:xfrm>
          <a:off x="4726792" y="619126"/>
          <a:ext cx="7163828" cy="345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3" name="TextBox 16"/>
          <xdr:cNvSpPr txBox="1"/>
        </xdr:nvSpPr>
        <xdr:spPr>
          <a:xfrm>
            <a:off x="5060979" y="3441383"/>
            <a:ext cx="286163" cy="12726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000" b="1">
                <a:solidFill>
                  <a:schemeClr val="tx1">
                    <a:lumMod val="75000"/>
                    <a:lumOff val="25000"/>
                  </a:schemeClr>
                </a:solidFill>
              </a:rPr>
              <a:t>0</a:t>
            </a:r>
            <a:endParaRPr lang="ko-KR" altLang="en-US" sz="10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30</xdr:row>
      <xdr:rowOff>0</xdr:rowOff>
    </xdr:from>
    <xdr:to>
      <xdr:col>17</xdr:col>
      <xdr:colOff>50426</xdr:colOff>
      <xdr:row>32</xdr:row>
      <xdr:rowOff>46504</xdr:rowOff>
    </xdr:to>
    <xdr:sp macro="" textlink="">
      <xdr:nvSpPr>
        <xdr:cNvPr id="54" name="직사각형 53"/>
        <xdr:cNvSpPr/>
      </xdr:nvSpPr>
      <xdr:spPr>
        <a:xfrm>
          <a:off x="4426324" y="5210735"/>
          <a:ext cx="6886014" cy="382681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설립별  유치원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18700</xdr:colOff>
      <xdr:row>3</xdr:row>
      <xdr:rowOff>11205</xdr:rowOff>
    </xdr:from>
    <xdr:to>
      <xdr:col>38</xdr:col>
      <xdr:colOff>13608</xdr:colOff>
      <xdr:row>25</xdr:row>
      <xdr:rowOff>44823</xdr:rowOff>
    </xdr:to>
    <xdr:graphicFrame macro="">
      <xdr:nvGraphicFramePr>
        <xdr:cNvPr id="139" name="차트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9257</xdr:colOff>
      <xdr:row>26</xdr:row>
      <xdr:rowOff>13155</xdr:rowOff>
    </xdr:from>
    <xdr:to>
      <xdr:col>38</xdr:col>
      <xdr:colOff>16010</xdr:colOff>
      <xdr:row>48</xdr:row>
      <xdr:rowOff>67235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0.03331</cdr:x>
      <cdr:y>0.14609</cdr:y>
    </cdr:from>
    <cdr:to>
      <cdr:x>0.06182</cdr:x>
      <cdr:y>0.20094</cdr:y>
    </cdr:to>
    <cdr:sp macro="" textlink="">
      <cdr:nvSpPr>
        <cdr:cNvPr id="2" name="TextBox 36"/>
        <cdr:cNvSpPr txBox="1"/>
      </cdr:nvSpPr>
      <cdr:spPr>
        <a:xfrm xmlns:a="http://schemas.openxmlformats.org/drawingml/2006/main">
          <a:off x="227505" y="548425"/>
          <a:ext cx="194737" cy="2059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0.10164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0" y="0"/>
          <a:ext cx="6886014" cy="382681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권역별 유치원 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0.04507</cdr:x>
      <cdr:y>0.11721</cdr:y>
    </cdr:from>
    <cdr:to>
      <cdr:x>0.09855</cdr:x>
      <cdr:y>0.16958</cdr:y>
    </cdr:to>
    <cdr:sp macro="" textlink="">
      <cdr:nvSpPr>
        <cdr:cNvPr id="3" name="TextBox 36"/>
        <cdr:cNvSpPr txBox="1"/>
      </cdr:nvSpPr>
      <cdr:spPr>
        <a:xfrm xmlns:a="http://schemas.openxmlformats.org/drawingml/2006/main">
          <a:off x="308352" y="443714"/>
          <a:ext cx="365929" cy="198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0.9993</cdr:x>
      <cdr:y>0.10079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0" y="0"/>
          <a:ext cx="6837536" cy="381572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수도권 유치원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398368</xdr:colOff>
      <xdr:row>0</xdr:row>
      <xdr:rowOff>212913</xdr:rowOff>
    </xdr:from>
    <xdr:to>
      <xdr:col>33</xdr:col>
      <xdr:colOff>246529</xdr:colOff>
      <xdr:row>27</xdr:row>
      <xdr:rowOff>78444</xdr:rowOff>
    </xdr:to>
    <xdr:grpSp>
      <xdr:nvGrpSpPr>
        <xdr:cNvPr id="3" name="그룹 2"/>
        <xdr:cNvGrpSpPr/>
      </xdr:nvGrpSpPr>
      <xdr:grpSpPr>
        <a:xfrm>
          <a:off x="12231780" y="212913"/>
          <a:ext cx="6000190" cy="4572002"/>
          <a:chOff x="4336675" y="874060"/>
          <a:chExt cx="6331325" cy="4572002"/>
        </a:xfrm>
      </xdr:grpSpPr>
      <xdr:graphicFrame macro="">
        <xdr:nvGraphicFramePr>
          <xdr:cNvPr id="20" name="차트 19"/>
          <xdr:cNvGraphicFramePr/>
        </xdr:nvGraphicFramePr>
        <xdr:xfrm>
          <a:off x="4336675" y="874060"/>
          <a:ext cx="6320789" cy="4572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8" name="TextBox 36"/>
          <xdr:cNvSpPr txBox="1"/>
        </xdr:nvSpPr>
        <xdr:spPr>
          <a:xfrm>
            <a:off x="4507172" y="1477159"/>
            <a:ext cx="321107" cy="200249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>
                <a:solidFill>
                  <a:schemeClr val="tx1">
                    <a:lumMod val="75000"/>
                    <a:lumOff val="25000"/>
                  </a:schemeClr>
                </a:solidFill>
              </a:rPr>
              <a:t>(</a:t>
            </a:r>
            <a:r>
              <a:rPr lang="ko-KR" altLang="en-US" sz="900" b="1">
                <a:solidFill>
                  <a:schemeClr val="tx1">
                    <a:lumMod val="75000"/>
                    <a:lumOff val="25000"/>
                  </a:schemeClr>
                </a:solidFill>
              </a:rPr>
              <a:t>개</a:t>
            </a:r>
            <a:r>
              <a:rPr lang="en-US" altLang="ko-KR" sz="900" b="1">
                <a:solidFill>
                  <a:schemeClr val="tx1">
                    <a:lumMod val="75000"/>
                    <a:lumOff val="25000"/>
                  </a:schemeClr>
                </a:solidFill>
              </a:rPr>
              <a:t>)</a:t>
            </a:r>
            <a:endParaRPr lang="ko-KR" altLang="en-US" sz="9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9" name="직사각형 18"/>
          <xdr:cNvSpPr/>
        </xdr:nvSpPr>
        <xdr:spPr>
          <a:xfrm>
            <a:off x="4336677" y="894229"/>
            <a:ext cx="6331323" cy="416859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400">
                <a:latin typeface="HY헤드라인M" pitchFamily="18" charset="-127"/>
                <a:ea typeface="HY헤드라인M" pitchFamily="18" charset="-127"/>
              </a:rPr>
              <a:t>연도별 설립별 유치원 학급수</a:t>
            </a:r>
            <a:r>
              <a:rPr lang="en-US" altLang="ko-KR" sz="1400">
                <a:latin typeface="HY헤드라인M" pitchFamily="18" charset="-127"/>
                <a:ea typeface="HY헤드라인M" pitchFamily="18" charset="-127"/>
              </a:rPr>
              <a:t>(1965~2023)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5"/>
  <sheetViews>
    <sheetView zoomScale="85" zoomScaleNormal="85" workbookViewId="0">
      <pane ySplit="3" topLeftCell="A31" activePane="bottomLeft" state="frozen"/>
      <selection activeCell="E69" sqref="E69"/>
      <selection pane="bottomLeft" activeCell="R59" sqref="R59"/>
    </sheetView>
  </sheetViews>
  <sheetFormatPr defaultColWidth="9" defaultRowHeight="13.5" x14ac:dyDescent="0.3"/>
  <cols>
    <col min="1" max="1" width="5" style="3" customWidth="1"/>
    <col min="2" max="2" width="7" style="1" customWidth="1"/>
    <col min="3" max="6" width="9.25" style="2" bestFit="1" customWidth="1"/>
    <col min="7" max="16384" width="9" style="3"/>
  </cols>
  <sheetData>
    <row r="1" spans="2:8" ht="19.5" customHeight="1" thickBot="1" x14ac:dyDescent="0.35"/>
    <row r="2" spans="2:8" ht="16.5" customHeight="1" thickBot="1" x14ac:dyDescent="0.35">
      <c r="B2" s="105" t="s">
        <v>31</v>
      </c>
      <c r="C2" s="106"/>
      <c r="D2" s="106"/>
      <c r="E2" s="106"/>
      <c r="F2" s="107"/>
      <c r="H2" s="55"/>
    </row>
    <row r="3" spans="2:8" ht="14.25" thickBot="1" x14ac:dyDescent="0.35">
      <c r="B3" s="41" t="s">
        <v>16</v>
      </c>
      <c r="C3" s="42" t="s">
        <v>41</v>
      </c>
      <c r="D3" s="43" t="s">
        <v>17</v>
      </c>
      <c r="E3" s="44" t="s">
        <v>18</v>
      </c>
      <c r="F3" s="45" t="s">
        <v>19</v>
      </c>
    </row>
    <row r="4" spans="2:8" x14ac:dyDescent="0.3">
      <c r="B4" s="19">
        <v>1965</v>
      </c>
      <c r="C4" s="30">
        <v>423</v>
      </c>
      <c r="D4" s="25">
        <v>0</v>
      </c>
      <c r="E4" s="14">
        <v>4</v>
      </c>
      <c r="F4" s="15">
        <v>419</v>
      </c>
    </row>
    <row r="5" spans="2:8" x14ac:dyDescent="0.3">
      <c r="B5" s="17">
        <v>1966</v>
      </c>
      <c r="C5" s="28">
        <v>448</v>
      </c>
      <c r="D5" s="23">
        <v>0</v>
      </c>
      <c r="E5" s="4">
        <v>1</v>
      </c>
      <c r="F5" s="5">
        <v>448</v>
      </c>
    </row>
    <row r="6" spans="2:8" x14ac:dyDescent="0.3">
      <c r="B6" s="17">
        <v>1967</v>
      </c>
      <c r="C6" s="28">
        <v>468</v>
      </c>
      <c r="D6" s="23">
        <v>0</v>
      </c>
      <c r="E6" s="4">
        <v>2</v>
      </c>
      <c r="F6" s="5">
        <v>466</v>
      </c>
    </row>
    <row r="7" spans="2:8" x14ac:dyDescent="0.3">
      <c r="B7" s="17">
        <v>1968</v>
      </c>
      <c r="C7" s="28">
        <v>470</v>
      </c>
      <c r="D7" s="23">
        <v>0</v>
      </c>
      <c r="E7" s="4">
        <v>2</v>
      </c>
      <c r="F7" s="5">
        <v>468</v>
      </c>
    </row>
    <row r="8" spans="2:8" ht="14.25" thickBot="1" x14ac:dyDescent="0.35">
      <c r="B8" s="20">
        <v>1969</v>
      </c>
      <c r="C8" s="31">
        <v>460</v>
      </c>
      <c r="D8" s="26">
        <v>0</v>
      </c>
      <c r="E8" s="6">
        <v>1</v>
      </c>
      <c r="F8" s="7">
        <v>459</v>
      </c>
    </row>
    <row r="9" spans="2:8" x14ac:dyDescent="0.3">
      <c r="B9" s="19">
        <v>1970</v>
      </c>
      <c r="C9" s="30">
        <v>484</v>
      </c>
      <c r="D9" s="25">
        <v>0</v>
      </c>
      <c r="E9" s="14">
        <v>1</v>
      </c>
      <c r="F9" s="15">
        <v>483</v>
      </c>
    </row>
    <row r="10" spans="2:8" x14ac:dyDescent="0.3">
      <c r="B10" s="17">
        <v>1971</v>
      </c>
      <c r="C10" s="28">
        <v>512</v>
      </c>
      <c r="D10" s="23">
        <v>0</v>
      </c>
      <c r="E10" s="4">
        <v>1</v>
      </c>
      <c r="F10" s="5">
        <v>511</v>
      </c>
    </row>
    <row r="11" spans="2:8" x14ac:dyDescent="0.3">
      <c r="B11" s="17">
        <v>1972</v>
      </c>
      <c r="C11" s="28">
        <v>531</v>
      </c>
      <c r="D11" s="23">
        <v>0</v>
      </c>
      <c r="E11" s="4">
        <v>1</v>
      </c>
      <c r="F11" s="5">
        <v>530</v>
      </c>
    </row>
    <row r="12" spans="2:8" x14ac:dyDescent="0.3">
      <c r="B12" s="17">
        <v>1973</v>
      </c>
      <c r="C12" s="28">
        <v>548</v>
      </c>
      <c r="D12" s="23">
        <v>0</v>
      </c>
      <c r="E12" s="4">
        <v>1</v>
      </c>
      <c r="F12" s="5">
        <v>547</v>
      </c>
    </row>
    <row r="13" spans="2:8" x14ac:dyDescent="0.3">
      <c r="B13" s="17">
        <v>1974</v>
      </c>
      <c r="C13" s="28">
        <v>588</v>
      </c>
      <c r="D13" s="23">
        <v>0</v>
      </c>
      <c r="E13" s="4">
        <v>0</v>
      </c>
      <c r="F13" s="5">
        <v>588</v>
      </c>
    </row>
    <row r="14" spans="2:8" x14ac:dyDescent="0.3">
      <c r="B14" s="17">
        <v>1975</v>
      </c>
      <c r="C14" s="28">
        <v>611</v>
      </c>
      <c r="D14" s="23">
        <v>0</v>
      </c>
      <c r="E14" s="4">
        <v>0</v>
      </c>
      <c r="F14" s="5">
        <v>611</v>
      </c>
    </row>
    <row r="15" spans="2:8" x14ac:dyDescent="0.3">
      <c r="B15" s="17">
        <v>1976</v>
      </c>
      <c r="C15" s="28">
        <v>635</v>
      </c>
      <c r="D15" s="23">
        <v>0</v>
      </c>
      <c r="E15" s="4">
        <v>5</v>
      </c>
      <c r="F15" s="5">
        <v>630</v>
      </c>
    </row>
    <row r="16" spans="2:8" x14ac:dyDescent="0.3">
      <c r="B16" s="17">
        <v>1977</v>
      </c>
      <c r="C16" s="28">
        <v>665</v>
      </c>
      <c r="D16" s="23">
        <v>0</v>
      </c>
      <c r="E16" s="4">
        <v>5</v>
      </c>
      <c r="F16" s="5">
        <v>660</v>
      </c>
    </row>
    <row r="17" spans="2:6" x14ac:dyDescent="0.3">
      <c r="B17" s="17">
        <v>1978</v>
      </c>
      <c r="C17" s="28">
        <v>721</v>
      </c>
      <c r="D17" s="23">
        <v>0</v>
      </c>
      <c r="E17" s="4">
        <v>8</v>
      </c>
      <c r="F17" s="5">
        <v>713</v>
      </c>
    </row>
    <row r="18" spans="2:6" ht="14.25" thickBot="1" x14ac:dyDescent="0.35">
      <c r="B18" s="20">
        <v>1979</v>
      </c>
      <c r="C18" s="31">
        <v>794</v>
      </c>
      <c r="D18" s="26">
        <v>0</v>
      </c>
      <c r="E18" s="6">
        <v>26</v>
      </c>
      <c r="F18" s="7">
        <v>768</v>
      </c>
    </row>
    <row r="19" spans="2:6" x14ac:dyDescent="0.3">
      <c r="B19" s="19">
        <v>1980</v>
      </c>
      <c r="C19" s="30">
        <v>901</v>
      </c>
      <c r="D19" s="25">
        <v>0</v>
      </c>
      <c r="E19" s="14">
        <v>40</v>
      </c>
      <c r="F19" s="15">
        <v>861</v>
      </c>
    </row>
    <row r="20" spans="2:6" x14ac:dyDescent="0.3">
      <c r="B20" s="17">
        <v>1981</v>
      </c>
      <c r="C20" s="28">
        <v>2958</v>
      </c>
      <c r="D20" s="23">
        <v>0</v>
      </c>
      <c r="E20" s="4">
        <v>1922</v>
      </c>
      <c r="F20" s="5">
        <v>1036</v>
      </c>
    </row>
    <row r="21" spans="2:6" x14ac:dyDescent="0.3">
      <c r="B21" s="17">
        <v>1982</v>
      </c>
      <c r="C21" s="28">
        <v>3462</v>
      </c>
      <c r="D21" s="23">
        <v>0</v>
      </c>
      <c r="E21" s="4">
        <v>2328</v>
      </c>
      <c r="F21" s="5">
        <v>1135</v>
      </c>
    </row>
    <row r="22" spans="2:6" x14ac:dyDescent="0.3">
      <c r="B22" s="17">
        <v>1983</v>
      </c>
      <c r="C22" s="28">
        <v>4276</v>
      </c>
      <c r="D22" s="23">
        <v>0</v>
      </c>
      <c r="E22" s="4">
        <v>2562</v>
      </c>
      <c r="F22" s="5">
        <v>1714</v>
      </c>
    </row>
    <row r="23" spans="2:6" x14ac:dyDescent="0.3">
      <c r="B23" s="17">
        <v>1984</v>
      </c>
      <c r="C23" s="28">
        <v>5183</v>
      </c>
      <c r="D23" s="23">
        <v>0</v>
      </c>
      <c r="E23" s="4">
        <v>3114</v>
      </c>
      <c r="F23" s="5">
        <v>2069</v>
      </c>
    </row>
    <row r="24" spans="2:6" x14ac:dyDescent="0.3">
      <c r="B24" s="17">
        <v>1985</v>
      </c>
      <c r="C24" s="28">
        <v>6242</v>
      </c>
      <c r="D24" s="23">
        <v>0</v>
      </c>
      <c r="E24" s="4">
        <v>3767</v>
      </c>
      <c r="F24" s="5">
        <v>2475</v>
      </c>
    </row>
    <row r="25" spans="2:6" x14ac:dyDescent="0.3">
      <c r="B25" s="17">
        <v>1986</v>
      </c>
      <c r="C25" s="28">
        <v>7233</v>
      </c>
      <c r="D25" s="23">
        <v>0</v>
      </c>
      <c r="E25" s="4">
        <v>4333</v>
      </c>
      <c r="F25" s="5">
        <v>2900</v>
      </c>
    </row>
    <row r="26" spans="2:6" x14ac:dyDescent="0.3">
      <c r="B26" s="17">
        <v>1987</v>
      </c>
      <c r="C26" s="28">
        <v>7792</v>
      </c>
      <c r="D26" s="23">
        <v>0</v>
      </c>
      <c r="E26" s="4">
        <v>4559</v>
      </c>
      <c r="F26" s="5">
        <v>3233</v>
      </c>
    </row>
    <row r="27" spans="2:6" x14ac:dyDescent="0.3">
      <c r="B27" s="17">
        <v>1988</v>
      </c>
      <c r="C27" s="28">
        <v>8030</v>
      </c>
      <c r="D27" s="23">
        <v>1</v>
      </c>
      <c r="E27" s="4">
        <v>4609</v>
      </c>
      <c r="F27" s="5">
        <v>3420</v>
      </c>
    </row>
    <row r="28" spans="2:6" ht="14.25" thickBot="1" x14ac:dyDescent="0.35">
      <c r="B28" s="20">
        <v>1989</v>
      </c>
      <c r="C28" s="31">
        <v>8246</v>
      </c>
      <c r="D28" s="26">
        <v>1</v>
      </c>
      <c r="E28" s="6">
        <v>4609</v>
      </c>
      <c r="F28" s="7">
        <v>3636</v>
      </c>
    </row>
    <row r="29" spans="2:6" x14ac:dyDescent="0.3">
      <c r="B29" s="19">
        <v>1990</v>
      </c>
      <c r="C29" s="30">
        <v>8354</v>
      </c>
      <c r="D29" s="25">
        <v>1</v>
      </c>
      <c r="E29" s="14">
        <v>4602</v>
      </c>
      <c r="F29" s="15">
        <v>3751</v>
      </c>
    </row>
    <row r="30" spans="2:6" x14ac:dyDescent="0.3">
      <c r="B30" s="17">
        <v>1991</v>
      </c>
      <c r="C30" s="28">
        <v>8421</v>
      </c>
      <c r="D30" s="23">
        <v>1</v>
      </c>
      <c r="E30" s="4">
        <v>4622</v>
      </c>
      <c r="F30" s="5">
        <v>3798</v>
      </c>
    </row>
    <row r="31" spans="2:6" x14ac:dyDescent="0.3">
      <c r="B31" s="17">
        <v>1992</v>
      </c>
      <c r="C31" s="28">
        <v>8498</v>
      </c>
      <c r="D31" s="23">
        <v>1</v>
      </c>
      <c r="E31" s="4">
        <v>4595</v>
      </c>
      <c r="F31" s="5">
        <v>3902</v>
      </c>
    </row>
    <row r="32" spans="2:6" x14ac:dyDescent="0.3">
      <c r="B32" s="17">
        <v>1993</v>
      </c>
      <c r="C32" s="28">
        <v>8515</v>
      </c>
      <c r="D32" s="23">
        <v>1</v>
      </c>
      <c r="E32" s="4">
        <v>4513</v>
      </c>
      <c r="F32" s="5">
        <v>4001</v>
      </c>
    </row>
    <row r="33" spans="2:6" x14ac:dyDescent="0.3">
      <c r="B33" s="17">
        <v>1994</v>
      </c>
      <c r="C33" s="28">
        <v>8910</v>
      </c>
      <c r="D33" s="23">
        <v>1</v>
      </c>
      <c r="E33" s="4">
        <v>4460</v>
      </c>
      <c r="F33" s="5">
        <v>4449</v>
      </c>
    </row>
    <row r="34" spans="2:6" x14ac:dyDescent="0.3">
      <c r="B34" s="17">
        <v>1995</v>
      </c>
      <c r="C34" s="28">
        <v>8960</v>
      </c>
      <c r="D34" s="23">
        <v>1</v>
      </c>
      <c r="E34" s="4">
        <v>4416</v>
      </c>
      <c r="F34" s="5">
        <v>4543</v>
      </c>
    </row>
    <row r="35" spans="2:6" x14ac:dyDescent="0.3">
      <c r="B35" s="17">
        <v>1996</v>
      </c>
      <c r="C35" s="28">
        <v>8939</v>
      </c>
      <c r="D35" s="23">
        <v>1</v>
      </c>
      <c r="E35" s="4">
        <v>4392</v>
      </c>
      <c r="F35" s="5">
        <v>4546</v>
      </c>
    </row>
    <row r="36" spans="2:6" x14ac:dyDescent="0.3">
      <c r="B36" s="17">
        <v>1997</v>
      </c>
      <c r="C36" s="28">
        <v>9005</v>
      </c>
      <c r="D36" s="23">
        <v>3</v>
      </c>
      <c r="E36" s="4">
        <v>4419</v>
      </c>
      <c r="F36" s="5">
        <v>4583</v>
      </c>
    </row>
    <row r="37" spans="2:6" x14ac:dyDescent="0.3">
      <c r="B37" s="17">
        <v>1998</v>
      </c>
      <c r="C37" s="28">
        <v>8973</v>
      </c>
      <c r="D37" s="23">
        <v>3</v>
      </c>
      <c r="E37" s="4">
        <v>4452</v>
      </c>
      <c r="F37" s="5">
        <v>4518</v>
      </c>
    </row>
    <row r="38" spans="2:6" ht="14.25" thickBot="1" x14ac:dyDescent="0.35">
      <c r="B38" s="20">
        <v>1999</v>
      </c>
      <c r="C38" s="31">
        <v>8790</v>
      </c>
      <c r="D38" s="26">
        <v>3</v>
      </c>
      <c r="E38" s="6">
        <v>4348</v>
      </c>
      <c r="F38" s="7">
        <v>4439</v>
      </c>
    </row>
    <row r="39" spans="2:6" x14ac:dyDescent="0.3">
      <c r="B39" s="19">
        <v>2000</v>
      </c>
      <c r="C39" s="30">
        <v>8494</v>
      </c>
      <c r="D39" s="25">
        <v>3</v>
      </c>
      <c r="E39" s="14">
        <v>4173</v>
      </c>
      <c r="F39" s="15">
        <v>4318</v>
      </c>
    </row>
    <row r="40" spans="2:6" x14ac:dyDescent="0.3">
      <c r="B40" s="17">
        <v>2001</v>
      </c>
      <c r="C40" s="28">
        <v>8407</v>
      </c>
      <c r="D40" s="23">
        <v>3</v>
      </c>
      <c r="E40" s="4">
        <v>4207</v>
      </c>
      <c r="F40" s="5">
        <v>4197</v>
      </c>
    </row>
    <row r="41" spans="2:6" x14ac:dyDescent="0.3">
      <c r="B41" s="17">
        <v>2002</v>
      </c>
      <c r="C41" s="28">
        <v>8343</v>
      </c>
      <c r="D41" s="23">
        <v>3</v>
      </c>
      <c r="E41" s="4">
        <v>4237</v>
      </c>
      <c r="F41" s="5">
        <v>4103</v>
      </c>
    </row>
    <row r="42" spans="2:6" x14ac:dyDescent="0.3">
      <c r="B42" s="17">
        <v>2003</v>
      </c>
      <c r="C42" s="28">
        <v>8292</v>
      </c>
      <c r="D42" s="23">
        <v>3</v>
      </c>
      <c r="E42" s="4">
        <v>4281</v>
      </c>
      <c r="F42" s="5">
        <v>4008</v>
      </c>
    </row>
    <row r="43" spans="2:6" x14ac:dyDescent="0.3">
      <c r="B43" s="17">
        <v>2004</v>
      </c>
      <c r="C43" s="28">
        <v>8246</v>
      </c>
      <c r="D43" s="23">
        <v>3</v>
      </c>
      <c r="E43" s="4">
        <v>4325</v>
      </c>
      <c r="F43" s="5">
        <v>3918</v>
      </c>
    </row>
    <row r="44" spans="2:6" x14ac:dyDescent="0.3">
      <c r="B44" s="17">
        <v>2005</v>
      </c>
      <c r="C44" s="28">
        <v>8275</v>
      </c>
      <c r="D44" s="23">
        <v>3</v>
      </c>
      <c r="E44" s="4">
        <v>4409</v>
      </c>
      <c r="F44" s="5">
        <v>3863</v>
      </c>
    </row>
    <row r="45" spans="2:6" x14ac:dyDescent="0.3">
      <c r="B45" s="17">
        <v>2006</v>
      </c>
      <c r="C45" s="28">
        <v>8290</v>
      </c>
      <c r="D45" s="23">
        <v>3</v>
      </c>
      <c r="E45" s="4">
        <v>4457</v>
      </c>
      <c r="F45" s="5">
        <v>3830</v>
      </c>
    </row>
    <row r="46" spans="2:6" x14ac:dyDescent="0.3">
      <c r="B46" s="17">
        <v>2007</v>
      </c>
      <c r="C46" s="28">
        <v>8294</v>
      </c>
      <c r="D46" s="23">
        <v>3</v>
      </c>
      <c r="E46" s="4">
        <v>4445</v>
      </c>
      <c r="F46" s="5">
        <v>3846</v>
      </c>
    </row>
    <row r="47" spans="2:6" x14ac:dyDescent="0.3">
      <c r="B47" s="17">
        <v>2008</v>
      </c>
      <c r="C47" s="28">
        <v>8344</v>
      </c>
      <c r="D47" s="23">
        <v>3</v>
      </c>
      <c r="E47" s="4">
        <v>4480</v>
      </c>
      <c r="F47" s="5">
        <v>3861</v>
      </c>
    </row>
    <row r="48" spans="2:6" ht="14.25" thickBot="1" x14ac:dyDescent="0.35">
      <c r="B48" s="18">
        <v>2009</v>
      </c>
      <c r="C48" s="29">
        <v>8373</v>
      </c>
      <c r="D48" s="24">
        <v>3</v>
      </c>
      <c r="E48" s="12">
        <v>4490</v>
      </c>
      <c r="F48" s="13">
        <v>3880</v>
      </c>
    </row>
    <row r="49" spans="2:7" x14ac:dyDescent="0.3">
      <c r="B49" s="19">
        <v>2010</v>
      </c>
      <c r="C49" s="30">
        <v>8388</v>
      </c>
      <c r="D49" s="25">
        <v>3</v>
      </c>
      <c r="E49" s="14">
        <v>4498</v>
      </c>
      <c r="F49" s="15">
        <v>3887</v>
      </c>
    </row>
    <row r="50" spans="2:7" x14ac:dyDescent="0.3">
      <c r="B50" s="17">
        <v>2011</v>
      </c>
      <c r="C50" s="28">
        <v>8424</v>
      </c>
      <c r="D50" s="23">
        <v>3</v>
      </c>
      <c r="E50" s="4">
        <v>4499</v>
      </c>
      <c r="F50" s="5">
        <v>3922</v>
      </c>
    </row>
    <row r="51" spans="2:7" x14ac:dyDescent="0.3">
      <c r="B51" s="17">
        <v>2012</v>
      </c>
      <c r="C51" s="28">
        <v>8538</v>
      </c>
      <c r="D51" s="23">
        <v>3</v>
      </c>
      <c r="E51" s="4">
        <v>4522</v>
      </c>
      <c r="F51" s="5">
        <v>4013</v>
      </c>
    </row>
    <row r="52" spans="2:7" x14ac:dyDescent="0.3">
      <c r="B52" s="17">
        <v>2013</v>
      </c>
      <c r="C52" s="28">
        <v>8678</v>
      </c>
      <c r="D52" s="23">
        <v>3</v>
      </c>
      <c r="E52" s="4">
        <v>4574</v>
      </c>
      <c r="F52" s="5">
        <v>4101</v>
      </c>
    </row>
    <row r="53" spans="2:7" x14ac:dyDescent="0.3">
      <c r="B53" s="17">
        <v>2014</v>
      </c>
      <c r="C53" s="28">
        <v>8826</v>
      </c>
      <c r="D53" s="23">
        <v>3</v>
      </c>
      <c r="E53" s="4">
        <v>4616</v>
      </c>
      <c r="F53" s="5">
        <v>4207</v>
      </c>
    </row>
    <row r="54" spans="2:7" x14ac:dyDescent="0.3">
      <c r="B54" s="17">
        <v>2015</v>
      </c>
      <c r="C54" s="28">
        <v>8930</v>
      </c>
      <c r="D54" s="23">
        <v>3</v>
      </c>
      <c r="E54" s="4">
        <v>4675</v>
      </c>
      <c r="F54" s="5">
        <v>4252</v>
      </c>
    </row>
    <row r="55" spans="2:7" x14ac:dyDescent="0.3">
      <c r="B55" s="17">
        <v>2016</v>
      </c>
      <c r="C55" s="28">
        <v>8987</v>
      </c>
      <c r="D55" s="23">
        <v>3</v>
      </c>
      <c r="E55" s="4">
        <v>4693</v>
      </c>
      <c r="F55" s="5">
        <v>4291</v>
      </c>
    </row>
    <row r="56" spans="2:7" s="40" customFormat="1" x14ac:dyDescent="0.3">
      <c r="B56" s="17">
        <v>2017</v>
      </c>
      <c r="C56" s="28">
        <v>9029</v>
      </c>
      <c r="D56" s="23">
        <v>3</v>
      </c>
      <c r="E56" s="4">
        <v>4744</v>
      </c>
      <c r="F56" s="5">
        <v>4282</v>
      </c>
    </row>
    <row r="57" spans="2:7" s="40" customFormat="1" x14ac:dyDescent="0.3">
      <c r="B57" s="17">
        <v>2018</v>
      </c>
      <c r="C57" s="28">
        <v>9021</v>
      </c>
      <c r="D57" s="23">
        <v>3</v>
      </c>
      <c r="E57" s="4">
        <v>4798</v>
      </c>
      <c r="F57" s="5">
        <v>4220</v>
      </c>
    </row>
    <row r="58" spans="2:7" s="40" customFormat="1" ht="14.25" thickBot="1" x14ac:dyDescent="0.35">
      <c r="B58" s="18">
        <v>2019</v>
      </c>
      <c r="C58" s="29">
        <v>8837</v>
      </c>
      <c r="D58" s="24">
        <v>3</v>
      </c>
      <c r="E58" s="12">
        <v>4856</v>
      </c>
      <c r="F58" s="13">
        <v>3978</v>
      </c>
    </row>
    <row r="59" spans="2:7" s="40" customFormat="1" x14ac:dyDescent="0.3">
      <c r="B59" s="19">
        <v>2020</v>
      </c>
      <c r="C59" s="30">
        <v>8705</v>
      </c>
      <c r="D59" s="25">
        <v>3</v>
      </c>
      <c r="E59" s="14">
        <v>4973</v>
      </c>
      <c r="F59" s="15">
        <v>3729</v>
      </c>
    </row>
    <row r="60" spans="2:7" s="40" customFormat="1" x14ac:dyDescent="0.3">
      <c r="B60" s="17">
        <v>2021</v>
      </c>
      <c r="C60" s="28">
        <v>8660</v>
      </c>
      <c r="D60" s="23">
        <v>3</v>
      </c>
      <c r="E60" s="4">
        <v>5058</v>
      </c>
      <c r="F60" s="5">
        <v>3599</v>
      </c>
    </row>
    <row r="61" spans="2:7" s="40" customFormat="1" x14ac:dyDescent="0.3">
      <c r="B61" s="17">
        <v>2022</v>
      </c>
      <c r="C61" s="28">
        <v>8562</v>
      </c>
      <c r="D61" s="23">
        <v>3</v>
      </c>
      <c r="E61" s="4">
        <v>5113</v>
      </c>
      <c r="F61" s="5">
        <v>3446</v>
      </c>
    </row>
    <row r="62" spans="2:7" s="40" customFormat="1" ht="14.25" thickBot="1" x14ac:dyDescent="0.35">
      <c r="B62" s="62">
        <v>2023</v>
      </c>
      <c r="C62" s="63">
        <v>8441</v>
      </c>
      <c r="D62" s="64">
        <v>3</v>
      </c>
      <c r="E62" s="65">
        <v>5130</v>
      </c>
      <c r="F62" s="66">
        <v>3308</v>
      </c>
    </row>
    <row r="63" spans="2:7" x14ac:dyDescent="0.3">
      <c r="B63" s="58" t="s">
        <v>39</v>
      </c>
      <c r="C63" s="59"/>
      <c r="D63" s="59"/>
      <c r="E63" s="59"/>
      <c r="F63" s="59"/>
      <c r="G63" s="58"/>
    </row>
    <row r="64" spans="2:7" x14ac:dyDescent="0.3">
      <c r="B64" s="56" t="s">
        <v>36</v>
      </c>
      <c r="C64" s="57"/>
      <c r="D64" s="57"/>
      <c r="E64" s="57"/>
      <c r="F64" s="57"/>
      <c r="G64" s="58"/>
    </row>
    <row r="65" spans="2:6" x14ac:dyDescent="0.3">
      <c r="B65" s="70" t="s">
        <v>43</v>
      </c>
    </row>
    <row r="69" spans="2:6" ht="16.5" x14ac:dyDescent="0.3">
      <c r="B69"/>
      <c r="C69"/>
      <c r="D69"/>
      <c r="E69"/>
      <c r="F69"/>
    </row>
    <row r="70" spans="2:6" ht="16.5" x14ac:dyDescent="0.3">
      <c r="B70"/>
      <c r="C70"/>
      <c r="D70"/>
      <c r="E70"/>
      <c r="F70"/>
    </row>
    <row r="71" spans="2:6" ht="16.5" x14ac:dyDescent="0.3">
      <c r="B71"/>
      <c r="C71"/>
      <c r="D71"/>
      <c r="E71"/>
      <c r="F71"/>
    </row>
    <row r="72" spans="2:6" ht="16.5" x14ac:dyDescent="0.3">
      <c r="B72"/>
      <c r="C72"/>
      <c r="D72"/>
      <c r="E72"/>
      <c r="F72"/>
    </row>
    <row r="73" spans="2:6" ht="16.5" x14ac:dyDescent="0.3">
      <c r="B73"/>
      <c r="C73"/>
      <c r="D73"/>
      <c r="E73"/>
      <c r="F73"/>
    </row>
    <row r="74" spans="2:6" ht="16.5" x14ac:dyDescent="0.3">
      <c r="B74"/>
      <c r="C74"/>
      <c r="D74"/>
      <c r="E74"/>
      <c r="F74"/>
    </row>
    <row r="75" spans="2:6" ht="16.5" x14ac:dyDescent="0.3">
      <c r="B75"/>
      <c r="C75"/>
      <c r="D75"/>
      <c r="E75"/>
      <c r="F75"/>
    </row>
    <row r="76" spans="2:6" ht="16.5" x14ac:dyDescent="0.3">
      <c r="B76"/>
      <c r="C76"/>
      <c r="D76"/>
      <c r="E76"/>
      <c r="F76"/>
    </row>
    <row r="77" spans="2:6" ht="16.5" x14ac:dyDescent="0.3">
      <c r="B77"/>
      <c r="C77"/>
      <c r="D77"/>
      <c r="E77"/>
      <c r="F77"/>
    </row>
    <row r="78" spans="2:6" ht="16.5" x14ac:dyDescent="0.3">
      <c r="B78"/>
      <c r="C78"/>
      <c r="D78"/>
      <c r="E78"/>
      <c r="F78"/>
    </row>
    <row r="79" spans="2:6" ht="16.5" x14ac:dyDescent="0.3">
      <c r="B79"/>
      <c r="C79"/>
      <c r="D79"/>
      <c r="E79"/>
      <c r="F79"/>
    </row>
    <row r="80" spans="2:6" ht="16.5" x14ac:dyDescent="0.3">
      <c r="B80"/>
      <c r="C80"/>
      <c r="D80"/>
      <c r="E80"/>
      <c r="F80"/>
    </row>
    <row r="81" spans="2:6" ht="16.5" x14ac:dyDescent="0.3">
      <c r="B81"/>
      <c r="C81"/>
      <c r="D81"/>
      <c r="E81"/>
      <c r="F81"/>
    </row>
    <row r="82" spans="2:6" ht="16.5" x14ac:dyDescent="0.3">
      <c r="B82"/>
      <c r="C82"/>
      <c r="D82"/>
      <c r="E82"/>
      <c r="F82"/>
    </row>
    <row r="83" spans="2:6" ht="16.5" x14ac:dyDescent="0.3">
      <c r="B83"/>
      <c r="C83"/>
      <c r="D83"/>
      <c r="E83"/>
      <c r="F83"/>
    </row>
    <row r="84" spans="2:6" ht="16.5" x14ac:dyDescent="0.3">
      <c r="B84"/>
      <c r="C84"/>
      <c r="D84"/>
      <c r="E84"/>
      <c r="F84"/>
    </row>
    <row r="85" spans="2:6" ht="16.5" x14ac:dyDescent="0.3">
      <c r="B85"/>
      <c r="C85"/>
      <c r="D85"/>
      <c r="E85"/>
      <c r="F85"/>
    </row>
    <row r="86" spans="2:6" ht="16.5" x14ac:dyDescent="0.3">
      <c r="B86"/>
      <c r="C86"/>
      <c r="D86"/>
      <c r="E86"/>
      <c r="F86"/>
    </row>
    <row r="87" spans="2:6" ht="16.5" x14ac:dyDescent="0.3">
      <c r="B87"/>
      <c r="C87"/>
      <c r="D87"/>
      <c r="E87"/>
      <c r="F87"/>
    </row>
    <row r="88" spans="2:6" ht="16.5" x14ac:dyDescent="0.3">
      <c r="B88"/>
      <c r="C88"/>
      <c r="D88"/>
      <c r="E88"/>
      <c r="F88"/>
    </row>
    <row r="89" spans="2:6" ht="16.5" x14ac:dyDescent="0.3">
      <c r="B89"/>
      <c r="C89"/>
      <c r="D89"/>
      <c r="E89"/>
      <c r="F89"/>
    </row>
    <row r="90" spans="2:6" ht="16.5" x14ac:dyDescent="0.3">
      <c r="B90"/>
      <c r="C90"/>
      <c r="D90"/>
      <c r="E90"/>
      <c r="F90"/>
    </row>
    <row r="91" spans="2:6" ht="16.5" x14ac:dyDescent="0.3">
      <c r="B91"/>
      <c r="C91"/>
      <c r="D91"/>
      <c r="E91"/>
      <c r="F91"/>
    </row>
    <row r="92" spans="2:6" ht="16.5" x14ac:dyDescent="0.3">
      <c r="B92"/>
      <c r="C92"/>
      <c r="D92"/>
      <c r="E92"/>
      <c r="F92"/>
    </row>
    <row r="93" spans="2:6" ht="16.5" x14ac:dyDescent="0.3">
      <c r="B93"/>
      <c r="C93"/>
      <c r="D93"/>
      <c r="E93"/>
      <c r="F93"/>
    </row>
    <row r="94" spans="2:6" ht="16.5" x14ac:dyDescent="0.3">
      <c r="B94"/>
      <c r="C94"/>
      <c r="D94"/>
      <c r="E94"/>
      <c r="F94"/>
    </row>
    <row r="95" spans="2:6" ht="16.5" x14ac:dyDescent="0.3">
      <c r="B95"/>
      <c r="C95"/>
      <c r="D95"/>
      <c r="E95"/>
      <c r="F95"/>
    </row>
    <row r="96" spans="2:6" ht="16.5" x14ac:dyDescent="0.3">
      <c r="B96"/>
      <c r="C96"/>
      <c r="D96"/>
      <c r="E96"/>
      <c r="F96"/>
    </row>
    <row r="97" spans="2:6" ht="16.5" x14ac:dyDescent="0.3">
      <c r="B97"/>
      <c r="C97"/>
      <c r="D97"/>
      <c r="E97"/>
      <c r="F97"/>
    </row>
    <row r="98" spans="2:6" ht="16.5" x14ac:dyDescent="0.3">
      <c r="B98"/>
      <c r="C98"/>
      <c r="D98"/>
      <c r="E98"/>
      <c r="F98"/>
    </row>
    <row r="99" spans="2:6" ht="16.5" x14ac:dyDescent="0.3">
      <c r="B99"/>
      <c r="C99"/>
      <c r="D99"/>
      <c r="E99"/>
      <c r="F99"/>
    </row>
    <row r="100" spans="2:6" ht="16.5" x14ac:dyDescent="0.3">
      <c r="B100"/>
      <c r="C100"/>
      <c r="D100"/>
      <c r="E100"/>
      <c r="F100"/>
    </row>
    <row r="101" spans="2:6" ht="16.5" x14ac:dyDescent="0.3">
      <c r="B101"/>
      <c r="C101"/>
      <c r="D101"/>
      <c r="E101"/>
      <c r="F101"/>
    </row>
    <row r="102" spans="2:6" ht="16.5" x14ac:dyDescent="0.3">
      <c r="B102"/>
      <c r="C102"/>
      <c r="D102"/>
      <c r="E102"/>
      <c r="F102"/>
    </row>
    <row r="103" spans="2:6" ht="16.5" x14ac:dyDescent="0.3">
      <c r="B103"/>
      <c r="C103"/>
      <c r="D103"/>
      <c r="E103"/>
      <c r="F103"/>
    </row>
    <row r="104" spans="2:6" ht="16.5" x14ac:dyDescent="0.3">
      <c r="B104"/>
      <c r="C104"/>
      <c r="D104"/>
      <c r="E104"/>
      <c r="F104"/>
    </row>
    <row r="105" spans="2:6" ht="16.5" x14ac:dyDescent="0.3">
      <c r="B105"/>
      <c r="C105"/>
      <c r="D105"/>
      <c r="E105"/>
      <c r="F105"/>
    </row>
    <row r="106" spans="2:6" ht="16.5" x14ac:dyDescent="0.3">
      <c r="B106"/>
      <c r="C106"/>
      <c r="D106"/>
      <c r="E106"/>
      <c r="F106"/>
    </row>
    <row r="107" spans="2:6" ht="16.5" x14ac:dyDescent="0.3">
      <c r="B107"/>
      <c r="C107"/>
      <c r="D107"/>
      <c r="E107"/>
      <c r="F107"/>
    </row>
    <row r="108" spans="2:6" ht="16.5" x14ac:dyDescent="0.3">
      <c r="B108"/>
      <c r="C108"/>
      <c r="D108"/>
      <c r="E108"/>
      <c r="F108"/>
    </row>
    <row r="109" spans="2:6" ht="16.5" x14ac:dyDescent="0.3">
      <c r="B109"/>
      <c r="C109"/>
      <c r="D109"/>
      <c r="E109"/>
      <c r="F109"/>
    </row>
    <row r="110" spans="2:6" ht="16.5" x14ac:dyDescent="0.3">
      <c r="B110"/>
      <c r="C110"/>
      <c r="D110"/>
      <c r="E110"/>
      <c r="F110"/>
    </row>
    <row r="111" spans="2:6" ht="16.5" x14ac:dyDescent="0.3">
      <c r="B111"/>
      <c r="C111"/>
      <c r="D111"/>
      <c r="E111"/>
      <c r="F111"/>
    </row>
    <row r="112" spans="2:6" ht="16.5" x14ac:dyDescent="0.3">
      <c r="B112"/>
      <c r="C112"/>
      <c r="D112"/>
      <c r="E112"/>
      <c r="F112"/>
    </row>
    <row r="113" spans="2:6" ht="16.5" x14ac:dyDescent="0.3">
      <c r="B113"/>
      <c r="C113"/>
      <c r="D113"/>
      <c r="E113"/>
      <c r="F113"/>
    </row>
    <row r="114" spans="2:6" ht="16.5" x14ac:dyDescent="0.3">
      <c r="B114"/>
      <c r="C114"/>
      <c r="D114"/>
      <c r="E114"/>
      <c r="F114"/>
    </row>
    <row r="115" spans="2:6" ht="16.5" x14ac:dyDescent="0.3">
      <c r="B115"/>
      <c r="C115"/>
      <c r="D115"/>
      <c r="E115"/>
      <c r="F115"/>
    </row>
    <row r="116" spans="2:6" ht="16.5" x14ac:dyDescent="0.3">
      <c r="B116"/>
      <c r="C116"/>
      <c r="D116"/>
      <c r="E116"/>
      <c r="F116"/>
    </row>
    <row r="117" spans="2:6" ht="16.5" x14ac:dyDescent="0.3">
      <c r="B117"/>
      <c r="C117"/>
      <c r="D117"/>
      <c r="E117"/>
      <c r="F117"/>
    </row>
    <row r="118" spans="2:6" ht="16.5" x14ac:dyDescent="0.3">
      <c r="B118"/>
      <c r="C118"/>
      <c r="D118"/>
      <c r="E118"/>
      <c r="F118"/>
    </row>
    <row r="119" spans="2:6" ht="16.5" x14ac:dyDescent="0.3">
      <c r="B119"/>
      <c r="C119"/>
      <c r="D119"/>
      <c r="E119"/>
      <c r="F119"/>
    </row>
    <row r="120" spans="2:6" ht="16.5" x14ac:dyDescent="0.3">
      <c r="B120"/>
      <c r="C120"/>
      <c r="D120"/>
      <c r="E120"/>
      <c r="F120"/>
    </row>
    <row r="121" spans="2:6" ht="16.5" x14ac:dyDescent="0.3">
      <c r="B121"/>
      <c r="C121"/>
      <c r="D121"/>
      <c r="E121"/>
      <c r="F121"/>
    </row>
    <row r="122" spans="2:6" ht="16.5" x14ac:dyDescent="0.3">
      <c r="B122"/>
      <c r="C122"/>
      <c r="D122"/>
      <c r="E122"/>
      <c r="F122"/>
    </row>
    <row r="123" spans="2:6" ht="16.5" x14ac:dyDescent="0.3">
      <c r="B123"/>
      <c r="C123"/>
      <c r="D123"/>
      <c r="E123"/>
      <c r="F123"/>
    </row>
    <row r="124" spans="2:6" ht="16.5" x14ac:dyDescent="0.3">
      <c r="B124"/>
      <c r="C124"/>
      <c r="D124"/>
      <c r="E124"/>
      <c r="F124"/>
    </row>
    <row r="125" spans="2:6" ht="16.5" x14ac:dyDescent="0.3">
      <c r="B125"/>
      <c r="C125"/>
      <c r="D125"/>
      <c r="E125"/>
      <c r="F125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40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G59" sqref="AG59"/>
    </sheetView>
  </sheetViews>
  <sheetFormatPr defaultColWidth="9" defaultRowHeight="13.5" x14ac:dyDescent="0.3"/>
  <cols>
    <col min="1" max="1" width="5" style="3" customWidth="1"/>
    <col min="2" max="2" width="7" style="1" customWidth="1"/>
    <col min="3" max="9" width="7" style="2" customWidth="1"/>
    <col min="10" max="10" width="7.5" style="2" customWidth="1"/>
    <col min="11" max="26" width="6.375" style="2" customWidth="1"/>
    <col min="27" max="27" width="7.25" style="3" customWidth="1"/>
    <col min="28" max="16384" width="9" style="3"/>
  </cols>
  <sheetData>
    <row r="1" spans="2:44" ht="14.25" thickBot="1" x14ac:dyDescent="0.35"/>
    <row r="2" spans="2:44" ht="17.25" customHeight="1" thickBot="1" x14ac:dyDescent="0.35">
      <c r="B2" s="33"/>
      <c r="C2" s="105" t="s">
        <v>20</v>
      </c>
      <c r="D2" s="106"/>
      <c r="E2" s="106"/>
      <c r="F2" s="106"/>
      <c r="G2" s="106"/>
      <c r="H2" s="106"/>
      <c r="I2" s="107"/>
      <c r="J2" s="108" t="s">
        <v>21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0"/>
      <c r="AB2" s="54"/>
      <c r="AO2" s="37"/>
      <c r="AP2" s="37"/>
    </row>
    <row r="3" spans="2:44" ht="14.25" thickBot="1" x14ac:dyDescent="0.35">
      <c r="B3" s="32" t="s">
        <v>16</v>
      </c>
      <c r="C3" s="27" t="s">
        <v>33</v>
      </c>
      <c r="D3" s="21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1" t="s">
        <v>27</v>
      </c>
      <c r="J3" s="27" t="s">
        <v>34</v>
      </c>
      <c r="K3" s="21" t="s">
        <v>0</v>
      </c>
      <c r="L3" s="10" t="s">
        <v>1</v>
      </c>
      <c r="M3" s="10" t="s">
        <v>2</v>
      </c>
      <c r="N3" s="10" t="s">
        <v>3</v>
      </c>
      <c r="O3" s="10" t="s">
        <v>4</v>
      </c>
      <c r="P3" s="10" t="s">
        <v>5</v>
      </c>
      <c r="Q3" s="10" t="s">
        <v>6</v>
      </c>
      <c r="R3" s="10" t="s">
        <v>30</v>
      </c>
      <c r="S3" s="10" t="s">
        <v>7</v>
      </c>
      <c r="T3" s="10" t="s">
        <v>8</v>
      </c>
      <c r="U3" s="10" t="s">
        <v>9</v>
      </c>
      <c r="V3" s="10" t="s">
        <v>10</v>
      </c>
      <c r="W3" s="10" t="s">
        <v>11</v>
      </c>
      <c r="X3" s="10" t="s">
        <v>12</v>
      </c>
      <c r="Y3" s="10" t="s">
        <v>13</v>
      </c>
      <c r="Z3" s="10" t="s">
        <v>14</v>
      </c>
      <c r="AA3" s="11" t="s">
        <v>15</v>
      </c>
      <c r="AB3" s="54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spans="2:44" x14ac:dyDescent="0.3">
      <c r="B4" s="39">
        <v>1965</v>
      </c>
      <c r="C4" s="75">
        <f t="shared" ref="C4:C56" si="0">SUM(D4:I4)</f>
        <v>423</v>
      </c>
      <c r="D4" s="76">
        <f t="shared" ref="D4:D50" si="1">K4+S4+N4</f>
        <v>154</v>
      </c>
      <c r="E4" s="77">
        <f t="shared" ref="E4:E50" si="2">U4+V4+R4+P4</f>
        <v>50</v>
      </c>
      <c r="F4" s="77">
        <f t="shared" ref="F4:F50" si="3">O4+W4+X4</f>
        <v>48</v>
      </c>
      <c r="G4" s="77">
        <f t="shared" ref="G4:G50" si="4">L4+M4+Q4+Y4+Z4</f>
        <v>136</v>
      </c>
      <c r="H4" s="77">
        <f t="shared" ref="H4:H50" si="5">T4</f>
        <v>29</v>
      </c>
      <c r="I4" s="78">
        <f t="shared" ref="I4:I50" si="6">AA4</f>
        <v>6</v>
      </c>
      <c r="J4" s="95">
        <f t="shared" ref="J4:J56" si="7">SUM(K4:AA4)</f>
        <v>423</v>
      </c>
      <c r="K4" s="50">
        <v>102</v>
      </c>
      <c r="L4" s="14">
        <v>37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52</v>
      </c>
      <c r="T4" s="14">
        <v>29</v>
      </c>
      <c r="U4" s="14">
        <v>11</v>
      </c>
      <c r="V4" s="14">
        <v>39</v>
      </c>
      <c r="W4" s="14">
        <v>13</v>
      </c>
      <c r="X4" s="14">
        <v>35</v>
      </c>
      <c r="Y4" s="14">
        <v>64</v>
      </c>
      <c r="Z4" s="14">
        <v>35</v>
      </c>
      <c r="AA4" s="15">
        <v>6</v>
      </c>
      <c r="AO4" s="37"/>
      <c r="AP4" s="37"/>
    </row>
    <row r="5" spans="2:44" x14ac:dyDescent="0.3">
      <c r="B5" s="34">
        <v>1966</v>
      </c>
      <c r="C5" s="79">
        <f t="shared" si="0"/>
        <v>449</v>
      </c>
      <c r="D5" s="80">
        <f t="shared" si="1"/>
        <v>171</v>
      </c>
      <c r="E5" s="81">
        <f t="shared" si="2"/>
        <v>46</v>
      </c>
      <c r="F5" s="81">
        <f t="shared" si="3"/>
        <v>54</v>
      </c>
      <c r="G5" s="81">
        <f t="shared" si="4"/>
        <v>142</v>
      </c>
      <c r="H5" s="81">
        <f t="shared" si="5"/>
        <v>31</v>
      </c>
      <c r="I5" s="82">
        <f t="shared" si="6"/>
        <v>5</v>
      </c>
      <c r="J5" s="96">
        <f t="shared" si="7"/>
        <v>449</v>
      </c>
      <c r="K5" s="51">
        <v>114</v>
      </c>
      <c r="L5" s="4">
        <v>40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57</v>
      </c>
      <c r="T5" s="4">
        <v>31</v>
      </c>
      <c r="U5" s="4">
        <v>8</v>
      </c>
      <c r="V5" s="4">
        <v>38</v>
      </c>
      <c r="W5" s="4">
        <v>13</v>
      </c>
      <c r="X5" s="4">
        <v>41</v>
      </c>
      <c r="Y5" s="4">
        <v>66</v>
      </c>
      <c r="Z5" s="4">
        <v>36</v>
      </c>
      <c r="AA5" s="5">
        <v>5</v>
      </c>
      <c r="AC5" s="55"/>
    </row>
    <row r="6" spans="2:44" x14ac:dyDescent="0.3">
      <c r="B6" s="34">
        <v>1967</v>
      </c>
      <c r="C6" s="79">
        <f t="shared" si="0"/>
        <v>468</v>
      </c>
      <c r="D6" s="80">
        <f t="shared" si="1"/>
        <v>177</v>
      </c>
      <c r="E6" s="81">
        <f t="shared" si="2"/>
        <v>50</v>
      </c>
      <c r="F6" s="81">
        <f t="shared" si="3"/>
        <v>55</v>
      </c>
      <c r="G6" s="81">
        <f t="shared" si="4"/>
        <v>147</v>
      </c>
      <c r="H6" s="81">
        <f t="shared" si="5"/>
        <v>33</v>
      </c>
      <c r="I6" s="82">
        <f t="shared" si="6"/>
        <v>6</v>
      </c>
      <c r="J6" s="96">
        <f t="shared" si="7"/>
        <v>468</v>
      </c>
      <c r="K6" s="51">
        <v>122</v>
      </c>
      <c r="L6" s="4">
        <v>43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55</v>
      </c>
      <c r="T6" s="4">
        <v>33</v>
      </c>
      <c r="U6" s="4">
        <v>10</v>
      </c>
      <c r="V6" s="4">
        <v>40</v>
      </c>
      <c r="W6" s="4">
        <v>15</v>
      </c>
      <c r="X6" s="4">
        <v>40</v>
      </c>
      <c r="Y6" s="4">
        <v>65</v>
      </c>
      <c r="Z6" s="4">
        <v>39</v>
      </c>
      <c r="AA6" s="5">
        <v>6</v>
      </c>
    </row>
    <row r="7" spans="2:44" x14ac:dyDescent="0.3">
      <c r="B7" s="34">
        <v>1968</v>
      </c>
      <c r="C7" s="79">
        <f t="shared" si="0"/>
        <v>470</v>
      </c>
      <c r="D7" s="80">
        <f t="shared" si="1"/>
        <v>190</v>
      </c>
      <c r="E7" s="81">
        <f t="shared" si="2"/>
        <v>48</v>
      </c>
      <c r="F7" s="81">
        <f t="shared" si="3"/>
        <v>52</v>
      </c>
      <c r="G7" s="81">
        <f t="shared" si="4"/>
        <v>135</v>
      </c>
      <c r="H7" s="81">
        <f t="shared" si="5"/>
        <v>38</v>
      </c>
      <c r="I7" s="82">
        <f t="shared" si="6"/>
        <v>7</v>
      </c>
      <c r="J7" s="96">
        <f t="shared" si="7"/>
        <v>470</v>
      </c>
      <c r="K7" s="51">
        <v>134</v>
      </c>
      <c r="L7" s="4">
        <v>38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56</v>
      </c>
      <c r="T7" s="4">
        <v>38</v>
      </c>
      <c r="U7" s="4">
        <v>10</v>
      </c>
      <c r="V7" s="4">
        <v>38</v>
      </c>
      <c r="W7" s="4">
        <v>14</v>
      </c>
      <c r="X7" s="4">
        <v>38</v>
      </c>
      <c r="Y7" s="4">
        <v>59</v>
      </c>
      <c r="Z7" s="4">
        <v>38</v>
      </c>
      <c r="AA7" s="5">
        <v>7</v>
      </c>
    </row>
    <row r="8" spans="2:44" ht="14.25" thickBot="1" x14ac:dyDescent="0.35">
      <c r="B8" s="35">
        <v>1969</v>
      </c>
      <c r="C8" s="83">
        <f t="shared" si="0"/>
        <v>460</v>
      </c>
      <c r="D8" s="84">
        <f t="shared" si="1"/>
        <v>181</v>
      </c>
      <c r="E8" s="85">
        <f t="shared" si="2"/>
        <v>48</v>
      </c>
      <c r="F8" s="85">
        <f t="shared" si="3"/>
        <v>48</v>
      </c>
      <c r="G8" s="85">
        <f t="shared" si="4"/>
        <v>136</v>
      </c>
      <c r="H8" s="85">
        <f t="shared" si="5"/>
        <v>40</v>
      </c>
      <c r="I8" s="86">
        <f t="shared" si="6"/>
        <v>7</v>
      </c>
      <c r="J8" s="97">
        <f t="shared" si="7"/>
        <v>460</v>
      </c>
      <c r="K8" s="52">
        <v>114</v>
      </c>
      <c r="L8" s="6">
        <v>36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67</v>
      </c>
      <c r="T8" s="6">
        <v>40</v>
      </c>
      <c r="U8" s="6">
        <v>10</v>
      </c>
      <c r="V8" s="6">
        <v>38</v>
      </c>
      <c r="W8" s="6">
        <v>13</v>
      </c>
      <c r="X8" s="6">
        <v>35</v>
      </c>
      <c r="Y8" s="6">
        <v>61</v>
      </c>
      <c r="Z8" s="6">
        <v>39</v>
      </c>
      <c r="AA8" s="7">
        <v>7</v>
      </c>
    </row>
    <row r="9" spans="2:44" x14ac:dyDescent="0.3">
      <c r="B9" s="39">
        <v>1970</v>
      </c>
      <c r="C9" s="75">
        <f t="shared" si="0"/>
        <v>484</v>
      </c>
      <c r="D9" s="76">
        <f t="shared" si="1"/>
        <v>202</v>
      </c>
      <c r="E9" s="77">
        <f t="shared" si="2"/>
        <v>47</v>
      </c>
      <c r="F9" s="77">
        <f t="shared" si="3"/>
        <v>52</v>
      </c>
      <c r="G9" s="77">
        <f t="shared" si="4"/>
        <v>139</v>
      </c>
      <c r="H9" s="77">
        <f t="shared" si="5"/>
        <v>37</v>
      </c>
      <c r="I9" s="78">
        <f t="shared" si="6"/>
        <v>7</v>
      </c>
      <c r="J9" s="95">
        <f t="shared" si="7"/>
        <v>484</v>
      </c>
      <c r="K9" s="50">
        <v>127</v>
      </c>
      <c r="L9" s="14">
        <v>38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75</v>
      </c>
      <c r="T9" s="14">
        <v>37</v>
      </c>
      <c r="U9" s="14">
        <v>10</v>
      </c>
      <c r="V9" s="14">
        <v>37</v>
      </c>
      <c r="W9" s="14">
        <v>14</v>
      </c>
      <c r="X9" s="14">
        <v>38</v>
      </c>
      <c r="Y9" s="14">
        <v>62</v>
      </c>
      <c r="Z9" s="14">
        <v>39</v>
      </c>
      <c r="AA9" s="15">
        <v>7</v>
      </c>
    </row>
    <row r="10" spans="2:44" x14ac:dyDescent="0.3">
      <c r="B10" s="34">
        <v>1971</v>
      </c>
      <c r="C10" s="79">
        <f t="shared" si="0"/>
        <v>512</v>
      </c>
      <c r="D10" s="80">
        <f t="shared" si="1"/>
        <v>218</v>
      </c>
      <c r="E10" s="81">
        <f t="shared" si="2"/>
        <v>52</v>
      </c>
      <c r="F10" s="81">
        <f t="shared" si="3"/>
        <v>54</v>
      </c>
      <c r="G10" s="81">
        <f t="shared" si="4"/>
        <v>142</v>
      </c>
      <c r="H10" s="81">
        <f t="shared" si="5"/>
        <v>39</v>
      </c>
      <c r="I10" s="82">
        <f t="shared" si="6"/>
        <v>7</v>
      </c>
      <c r="J10" s="96">
        <f t="shared" si="7"/>
        <v>512</v>
      </c>
      <c r="K10" s="51">
        <v>141</v>
      </c>
      <c r="L10" s="4">
        <v>42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77</v>
      </c>
      <c r="T10" s="4">
        <v>39</v>
      </c>
      <c r="U10" s="4">
        <v>11</v>
      </c>
      <c r="V10" s="4">
        <v>41</v>
      </c>
      <c r="W10" s="4">
        <v>14</v>
      </c>
      <c r="X10" s="4">
        <v>40</v>
      </c>
      <c r="Y10" s="4">
        <v>59</v>
      </c>
      <c r="Z10" s="4">
        <v>41</v>
      </c>
      <c r="AA10" s="5">
        <v>7</v>
      </c>
    </row>
    <row r="11" spans="2:44" x14ac:dyDescent="0.3">
      <c r="B11" s="34">
        <v>1972</v>
      </c>
      <c r="C11" s="79">
        <f t="shared" si="0"/>
        <v>531</v>
      </c>
      <c r="D11" s="80">
        <f t="shared" si="1"/>
        <v>226</v>
      </c>
      <c r="E11" s="81">
        <f t="shared" si="2"/>
        <v>54</v>
      </c>
      <c r="F11" s="81">
        <f t="shared" si="3"/>
        <v>52</v>
      </c>
      <c r="G11" s="81">
        <f t="shared" si="4"/>
        <v>152</v>
      </c>
      <c r="H11" s="81">
        <f t="shared" si="5"/>
        <v>40</v>
      </c>
      <c r="I11" s="82">
        <f t="shared" si="6"/>
        <v>7</v>
      </c>
      <c r="J11" s="96">
        <f t="shared" si="7"/>
        <v>531</v>
      </c>
      <c r="K11" s="51">
        <v>151</v>
      </c>
      <c r="L11" s="4">
        <v>43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75</v>
      </c>
      <c r="T11" s="4">
        <v>40</v>
      </c>
      <c r="U11" s="4">
        <v>13</v>
      </c>
      <c r="V11" s="4">
        <v>41</v>
      </c>
      <c r="W11" s="4">
        <v>14</v>
      </c>
      <c r="X11" s="4">
        <v>38</v>
      </c>
      <c r="Y11" s="4">
        <v>64</v>
      </c>
      <c r="Z11" s="4">
        <v>45</v>
      </c>
      <c r="AA11" s="5">
        <v>7</v>
      </c>
    </row>
    <row r="12" spans="2:44" x14ac:dyDescent="0.3">
      <c r="B12" s="34">
        <v>1973</v>
      </c>
      <c r="C12" s="79">
        <f t="shared" si="0"/>
        <v>548</v>
      </c>
      <c r="D12" s="80">
        <f t="shared" si="1"/>
        <v>243</v>
      </c>
      <c r="E12" s="81">
        <f t="shared" si="2"/>
        <v>56</v>
      </c>
      <c r="F12" s="81">
        <f t="shared" si="3"/>
        <v>52</v>
      </c>
      <c r="G12" s="81">
        <f t="shared" si="4"/>
        <v>149</v>
      </c>
      <c r="H12" s="81">
        <f t="shared" si="5"/>
        <v>41</v>
      </c>
      <c r="I12" s="82">
        <f t="shared" si="6"/>
        <v>7</v>
      </c>
      <c r="J12" s="96">
        <f t="shared" si="7"/>
        <v>548</v>
      </c>
      <c r="K12" s="51">
        <v>166</v>
      </c>
      <c r="L12" s="4">
        <v>33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77</v>
      </c>
      <c r="T12" s="4">
        <v>41</v>
      </c>
      <c r="U12" s="4">
        <v>15</v>
      </c>
      <c r="V12" s="4">
        <v>41</v>
      </c>
      <c r="W12" s="4">
        <v>14</v>
      </c>
      <c r="X12" s="4">
        <v>38</v>
      </c>
      <c r="Y12" s="4">
        <v>70</v>
      </c>
      <c r="Z12" s="4">
        <v>46</v>
      </c>
      <c r="AA12" s="5">
        <v>7</v>
      </c>
    </row>
    <row r="13" spans="2:44" x14ac:dyDescent="0.3">
      <c r="B13" s="34">
        <v>1974</v>
      </c>
      <c r="C13" s="79">
        <f t="shared" si="0"/>
        <v>588</v>
      </c>
      <c r="D13" s="80">
        <f t="shared" si="1"/>
        <v>252</v>
      </c>
      <c r="E13" s="81">
        <f t="shared" si="2"/>
        <v>55</v>
      </c>
      <c r="F13" s="81">
        <f t="shared" si="3"/>
        <v>54</v>
      </c>
      <c r="G13" s="81">
        <f t="shared" si="4"/>
        <v>179</v>
      </c>
      <c r="H13" s="81">
        <f t="shared" si="5"/>
        <v>40</v>
      </c>
      <c r="I13" s="82">
        <f t="shared" si="6"/>
        <v>8</v>
      </c>
      <c r="J13" s="96">
        <f t="shared" si="7"/>
        <v>588</v>
      </c>
      <c r="K13" s="51">
        <v>176</v>
      </c>
      <c r="L13" s="4">
        <v>50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76</v>
      </c>
      <c r="T13" s="4">
        <v>40</v>
      </c>
      <c r="U13" s="4">
        <v>12</v>
      </c>
      <c r="V13" s="4">
        <v>43</v>
      </c>
      <c r="W13" s="4">
        <v>15</v>
      </c>
      <c r="X13" s="4">
        <v>39</v>
      </c>
      <c r="Y13" s="4">
        <v>82</v>
      </c>
      <c r="Z13" s="4">
        <v>47</v>
      </c>
      <c r="AA13" s="5">
        <v>8</v>
      </c>
    </row>
    <row r="14" spans="2:44" x14ac:dyDescent="0.3">
      <c r="B14" s="34">
        <v>1975</v>
      </c>
      <c r="C14" s="79">
        <f t="shared" si="0"/>
        <v>611</v>
      </c>
      <c r="D14" s="80">
        <f t="shared" si="1"/>
        <v>264</v>
      </c>
      <c r="E14" s="81">
        <f t="shared" si="2"/>
        <v>54</v>
      </c>
      <c r="F14" s="81">
        <f t="shared" si="3"/>
        <v>58</v>
      </c>
      <c r="G14" s="81">
        <f t="shared" si="4"/>
        <v>186</v>
      </c>
      <c r="H14" s="81">
        <f t="shared" si="5"/>
        <v>40</v>
      </c>
      <c r="I14" s="82">
        <f t="shared" si="6"/>
        <v>9</v>
      </c>
      <c r="J14" s="96">
        <f t="shared" si="7"/>
        <v>611</v>
      </c>
      <c r="K14" s="51">
        <v>188</v>
      </c>
      <c r="L14" s="4">
        <v>54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76</v>
      </c>
      <c r="T14" s="4">
        <v>40</v>
      </c>
      <c r="U14" s="4">
        <v>14</v>
      </c>
      <c r="V14" s="4">
        <v>40</v>
      </c>
      <c r="W14" s="4">
        <v>18</v>
      </c>
      <c r="X14" s="4">
        <v>40</v>
      </c>
      <c r="Y14" s="4">
        <v>83</v>
      </c>
      <c r="Z14" s="4">
        <v>49</v>
      </c>
      <c r="AA14" s="5">
        <v>9</v>
      </c>
    </row>
    <row r="15" spans="2:44" x14ac:dyDescent="0.3">
      <c r="B15" s="34">
        <v>1976</v>
      </c>
      <c r="C15" s="79">
        <f t="shared" si="0"/>
        <v>635</v>
      </c>
      <c r="D15" s="80">
        <f t="shared" si="1"/>
        <v>278</v>
      </c>
      <c r="E15" s="81">
        <f t="shared" si="2"/>
        <v>53</v>
      </c>
      <c r="F15" s="81">
        <f t="shared" si="3"/>
        <v>56</v>
      </c>
      <c r="G15" s="81">
        <f t="shared" si="4"/>
        <v>203</v>
      </c>
      <c r="H15" s="81">
        <f t="shared" si="5"/>
        <v>36</v>
      </c>
      <c r="I15" s="82">
        <f t="shared" si="6"/>
        <v>9</v>
      </c>
      <c r="J15" s="96">
        <f t="shared" si="7"/>
        <v>635</v>
      </c>
      <c r="K15" s="51">
        <v>201</v>
      </c>
      <c r="L15" s="4">
        <v>61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77</v>
      </c>
      <c r="T15" s="4">
        <v>36</v>
      </c>
      <c r="U15" s="4">
        <v>15</v>
      </c>
      <c r="V15" s="4">
        <v>38</v>
      </c>
      <c r="W15" s="4">
        <v>18</v>
      </c>
      <c r="X15" s="4">
        <v>38</v>
      </c>
      <c r="Y15" s="4">
        <v>90</v>
      </c>
      <c r="Z15" s="4">
        <v>52</v>
      </c>
      <c r="AA15" s="5">
        <v>9</v>
      </c>
    </row>
    <row r="16" spans="2:44" x14ac:dyDescent="0.3">
      <c r="B16" s="34">
        <v>1977</v>
      </c>
      <c r="C16" s="79">
        <f t="shared" si="0"/>
        <v>665</v>
      </c>
      <c r="D16" s="80">
        <f t="shared" si="1"/>
        <v>297</v>
      </c>
      <c r="E16" s="81">
        <f t="shared" si="2"/>
        <v>54</v>
      </c>
      <c r="F16" s="81">
        <f t="shared" si="3"/>
        <v>57</v>
      </c>
      <c r="G16" s="81">
        <f t="shared" si="4"/>
        <v>212</v>
      </c>
      <c r="H16" s="81">
        <f t="shared" si="5"/>
        <v>36</v>
      </c>
      <c r="I16" s="82">
        <f t="shared" si="6"/>
        <v>9</v>
      </c>
      <c r="J16" s="96">
        <f t="shared" si="7"/>
        <v>665</v>
      </c>
      <c r="K16" s="51">
        <v>221</v>
      </c>
      <c r="L16" s="4">
        <v>64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76</v>
      </c>
      <c r="T16" s="4">
        <v>36</v>
      </c>
      <c r="U16" s="4">
        <v>13</v>
      </c>
      <c r="V16" s="4">
        <v>41</v>
      </c>
      <c r="W16" s="4">
        <v>19</v>
      </c>
      <c r="X16" s="4">
        <v>38</v>
      </c>
      <c r="Y16" s="4">
        <v>95</v>
      </c>
      <c r="Z16" s="4">
        <v>53</v>
      </c>
      <c r="AA16" s="5">
        <v>9</v>
      </c>
    </row>
    <row r="17" spans="2:29" x14ac:dyDescent="0.3">
      <c r="B17" s="34">
        <v>1978</v>
      </c>
      <c r="C17" s="79">
        <f t="shared" si="0"/>
        <v>721</v>
      </c>
      <c r="D17" s="80">
        <f t="shared" si="1"/>
        <v>329</v>
      </c>
      <c r="E17" s="81">
        <f t="shared" si="2"/>
        <v>62</v>
      </c>
      <c r="F17" s="81">
        <f t="shared" si="3"/>
        <v>63</v>
      </c>
      <c r="G17" s="81">
        <f t="shared" si="4"/>
        <v>221</v>
      </c>
      <c r="H17" s="81">
        <f t="shared" si="5"/>
        <v>37</v>
      </c>
      <c r="I17" s="82">
        <f t="shared" si="6"/>
        <v>9</v>
      </c>
      <c r="J17" s="96">
        <f t="shared" si="7"/>
        <v>721</v>
      </c>
      <c r="K17" s="51">
        <v>242</v>
      </c>
      <c r="L17" s="4">
        <v>67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87</v>
      </c>
      <c r="T17" s="4">
        <v>37</v>
      </c>
      <c r="U17" s="4">
        <v>18</v>
      </c>
      <c r="V17" s="4">
        <v>44</v>
      </c>
      <c r="W17" s="4">
        <v>23</v>
      </c>
      <c r="X17" s="4">
        <v>40</v>
      </c>
      <c r="Y17" s="4">
        <v>100</v>
      </c>
      <c r="Z17" s="4">
        <v>54</v>
      </c>
      <c r="AA17" s="5">
        <v>9</v>
      </c>
    </row>
    <row r="18" spans="2:29" ht="14.25" thickBot="1" x14ac:dyDescent="0.35">
      <c r="B18" s="35">
        <v>1979</v>
      </c>
      <c r="C18" s="83">
        <f t="shared" si="0"/>
        <v>794</v>
      </c>
      <c r="D18" s="84">
        <f t="shared" si="1"/>
        <v>350</v>
      </c>
      <c r="E18" s="85">
        <f t="shared" si="2"/>
        <v>71</v>
      </c>
      <c r="F18" s="85">
        <f t="shared" si="3"/>
        <v>73</v>
      </c>
      <c r="G18" s="85">
        <f t="shared" si="4"/>
        <v>249</v>
      </c>
      <c r="H18" s="85">
        <f t="shared" si="5"/>
        <v>39</v>
      </c>
      <c r="I18" s="86">
        <f t="shared" si="6"/>
        <v>12</v>
      </c>
      <c r="J18" s="97">
        <f t="shared" si="7"/>
        <v>794</v>
      </c>
      <c r="K18" s="52">
        <v>247</v>
      </c>
      <c r="L18" s="6">
        <v>69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103</v>
      </c>
      <c r="T18" s="6">
        <v>39</v>
      </c>
      <c r="U18" s="6">
        <v>20</v>
      </c>
      <c r="V18" s="6">
        <v>51</v>
      </c>
      <c r="W18" s="6">
        <v>28</v>
      </c>
      <c r="X18" s="6">
        <v>45</v>
      </c>
      <c r="Y18" s="6">
        <v>115</v>
      </c>
      <c r="Z18" s="6">
        <v>65</v>
      </c>
      <c r="AA18" s="7">
        <v>12</v>
      </c>
    </row>
    <row r="19" spans="2:29" x14ac:dyDescent="0.3">
      <c r="B19" s="39">
        <v>1980</v>
      </c>
      <c r="C19" s="75">
        <f t="shared" si="0"/>
        <v>901</v>
      </c>
      <c r="D19" s="76">
        <f t="shared" si="1"/>
        <v>390</v>
      </c>
      <c r="E19" s="77">
        <f t="shared" si="2"/>
        <v>94</v>
      </c>
      <c r="F19" s="77">
        <f t="shared" si="3"/>
        <v>84</v>
      </c>
      <c r="G19" s="77">
        <f t="shared" si="4"/>
        <v>277</v>
      </c>
      <c r="H19" s="77">
        <f t="shared" si="5"/>
        <v>41</v>
      </c>
      <c r="I19" s="78">
        <f t="shared" si="6"/>
        <v>15</v>
      </c>
      <c r="J19" s="95">
        <f t="shared" si="7"/>
        <v>901</v>
      </c>
      <c r="K19" s="50">
        <v>271</v>
      </c>
      <c r="L19" s="14">
        <v>67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119</v>
      </c>
      <c r="T19" s="14">
        <v>41</v>
      </c>
      <c r="U19" s="14">
        <v>30</v>
      </c>
      <c r="V19" s="14">
        <v>64</v>
      </c>
      <c r="W19" s="14">
        <v>32</v>
      </c>
      <c r="X19" s="14">
        <v>52</v>
      </c>
      <c r="Y19" s="14">
        <v>134</v>
      </c>
      <c r="Z19" s="14">
        <v>76</v>
      </c>
      <c r="AA19" s="15">
        <v>15</v>
      </c>
    </row>
    <row r="20" spans="2:29" x14ac:dyDescent="0.3">
      <c r="B20" s="34">
        <v>1981</v>
      </c>
      <c r="C20" s="79">
        <f t="shared" si="0"/>
        <v>2958</v>
      </c>
      <c r="D20" s="80">
        <f t="shared" si="1"/>
        <v>770</v>
      </c>
      <c r="E20" s="81">
        <f t="shared" si="2"/>
        <v>393</v>
      </c>
      <c r="F20" s="81">
        <f t="shared" si="3"/>
        <v>554</v>
      </c>
      <c r="G20" s="81">
        <f t="shared" si="4"/>
        <v>958</v>
      </c>
      <c r="H20" s="81">
        <f t="shared" si="5"/>
        <v>232</v>
      </c>
      <c r="I20" s="82">
        <f t="shared" si="6"/>
        <v>51</v>
      </c>
      <c r="J20" s="96">
        <f t="shared" si="7"/>
        <v>2958</v>
      </c>
      <c r="K20" s="51">
        <v>321</v>
      </c>
      <c r="L20" s="4">
        <v>92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449</v>
      </c>
      <c r="T20" s="4">
        <v>232</v>
      </c>
      <c r="U20" s="4">
        <v>111</v>
      </c>
      <c r="V20" s="4">
        <v>282</v>
      </c>
      <c r="W20" s="4">
        <v>198</v>
      </c>
      <c r="X20" s="4">
        <v>356</v>
      </c>
      <c r="Y20" s="4">
        <v>447</v>
      </c>
      <c r="Z20" s="4">
        <v>419</v>
      </c>
      <c r="AA20" s="5">
        <v>51</v>
      </c>
    </row>
    <row r="21" spans="2:29" x14ac:dyDescent="0.3">
      <c r="B21" s="34">
        <v>1982</v>
      </c>
      <c r="C21" s="79">
        <f t="shared" si="0"/>
        <v>3463</v>
      </c>
      <c r="D21" s="80">
        <f t="shared" si="1"/>
        <v>865</v>
      </c>
      <c r="E21" s="81">
        <f t="shared" si="2"/>
        <v>511</v>
      </c>
      <c r="F21" s="81">
        <f t="shared" si="3"/>
        <v>681</v>
      </c>
      <c r="G21" s="81">
        <f t="shared" si="4"/>
        <v>1072</v>
      </c>
      <c r="H21" s="81">
        <f t="shared" si="5"/>
        <v>265</v>
      </c>
      <c r="I21" s="82">
        <f t="shared" si="6"/>
        <v>69</v>
      </c>
      <c r="J21" s="96">
        <f t="shared" si="7"/>
        <v>3463</v>
      </c>
      <c r="K21" s="51">
        <v>339</v>
      </c>
      <c r="L21" s="4">
        <v>100</v>
      </c>
      <c r="M21" s="4">
        <v>74</v>
      </c>
      <c r="N21" s="4">
        <v>55</v>
      </c>
      <c r="O21" s="4">
        <v>0</v>
      </c>
      <c r="P21" s="4">
        <v>0</v>
      </c>
      <c r="Q21" s="4">
        <v>0</v>
      </c>
      <c r="R21" s="4">
        <v>0</v>
      </c>
      <c r="S21" s="4">
        <v>471</v>
      </c>
      <c r="T21" s="4">
        <v>265</v>
      </c>
      <c r="U21" s="4">
        <v>135</v>
      </c>
      <c r="V21" s="4">
        <v>376</v>
      </c>
      <c r="W21" s="4">
        <v>243</v>
      </c>
      <c r="X21" s="4">
        <v>438</v>
      </c>
      <c r="Y21" s="4">
        <v>419</v>
      </c>
      <c r="Z21" s="4">
        <v>479</v>
      </c>
      <c r="AA21" s="5">
        <v>69</v>
      </c>
    </row>
    <row r="22" spans="2:29" x14ac:dyDescent="0.3">
      <c r="B22" s="34">
        <v>1983</v>
      </c>
      <c r="C22" s="79">
        <f t="shared" si="0"/>
        <v>4276</v>
      </c>
      <c r="D22" s="80">
        <f t="shared" si="1"/>
        <v>1242</v>
      </c>
      <c r="E22" s="81">
        <f t="shared" si="2"/>
        <v>603</v>
      </c>
      <c r="F22" s="81">
        <f t="shared" si="3"/>
        <v>768</v>
      </c>
      <c r="G22" s="81">
        <f t="shared" si="4"/>
        <v>1310</v>
      </c>
      <c r="H22" s="81">
        <f t="shared" si="5"/>
        <v>282</v>
      </c>
      <c r="I22" s="82">
        <f t="shared" si="6"/>
        <v>71</v>
      </c>
      <c r="J22" s="96">
        <f t="shared" si="7"/>
        <v>4276</v>
      </c>
      <c r="K22" s="51">
        <v>577</v>
      </c>
      <c r="L22" s="4">
        <v>130</v>
      </c>
      <c r="M22" s="4">
        <v>115</v>
      </c>
      <c r="N22" s="4">
        <v>69</v>
      </c>
      <c r="O22" s="4">
        <v>0</v>
      </c>
      <c r="P22" s="4">
        <v>0</v>
      </c>
      <c r="Q22" s="4">
        <v>0</v>
      </c>
      <c r="R22" s="4">
        <v>0</v>
      </c>
      <c r="S22" s="4">
        <v>596</v>
      </c>
      <c r="T22" s="4">
        <v>282</v>
      </c>
      <c r="U22" s="4">
        <v>162</v>
      </c>
      <c r="V22" s="4">
        <v>441</v>
      </c>
      <c r="W22" s="4">
        <v>275</v>
      </c>
      <c r="X22" s="4">
        <v>493</v>
      </c>
      <c r="Y22" s="4">
        <v>497</v>
      </c>
      <c r="Z22" s="4">
        <v>568</v>
      </c>
      <c r="AA22" s="5">
        <v>71</v>
      </c>
    </row>
    <row r="23" spans="2:29" x14ac:dyDescent="0.3">
      <c r="B23" s="34">
        <v>1984</v>
      </c>
      <c r="C23" s="79">
        <f t="shared" si="0"/>
        <v>5183</v>
      </c>
      <c r="D23" s="80">
        <f t="shared" si="1"/>
        <v>1465</v>
      </c>
      <c r="E23" s="81">
        <f t="shared" si="2"/>
        <v>797</v>
      </c>
      <c r="F23" s="81">
        <f t="shared" si="3"/>
        <v>1117</v>
      </c>
      <c r="G23" s="81">
        <f t="shared" si="4"/>
        <v>1407</v>
      </c>
      <c r="H23" s="81">
        <f t="shared" si="5"/>
        <v>296</v>
      </c>
      <c r="I23" s="82">
        <f t="shared" si="6"/>
        <v>101</v>
      </c>
      <c r="J23" s="96">
        <f t="shared" si="7"/>
        <v>5183</v>
      </c>
      <c r="K23" s="51">
        <v>729</v>
      </c>
      <c r="L23" s="4">
        <v>155</v>
      </c>
      <c r="M23" s="4">
        <v>122</v>
      </c>
      <c r="N23" s="4">
        <v>81</v>
      </c>
      <c r="O23" s="4">
        <v>0</v>
      </c>
      <c r="P23" s="4">
        <v>0</v>
      </c>
      <c r="Q23" s="4">
        <v>0</v>
      </c>
      <c r="R23" s="4">
        <v>0</v>
      </c>
      <c r="S23" s="4">
        <v>655</v>
      </c>
      <c r="T23" s="4">
        <v>296</v>
      </c>
      <c r="U23" s="4">
        <v>220</v>
      </c>
      <c r="V23" s="4">
        <v>577</v>
      </c>
      <c r="W23" s="4">
        <v>457</v>
      </c>
      <c r="X23" s="4">
        <v>660</v>
      </c>
      <c r="Y23" s="4">
        <v>538</v>
      </c>
      <c r="Z23" s="4">
        <v>592</v>
      </c>
      <c r="AA23" s="5">
        <v>101</v>
      </c>
    </row>
    <row r="24" spans="2:29" x14ac:dyDescent="0.3">
      <c r="B24" s="34">
        <v>1985</v>
      </c>
      <c r="C24" s="79">
        <f t="shared" si="0"/>
        <v>6242</v>
      </c>
      <c r="D24" s="80">
        <f t="shared" si="1"/>
        <v>1840</v>
      </c>
      <c r="E24" s="81">
        <f t="shared" si="2"/>
        <v>941</v>
      </c>
      <c r="F24" s="81">
        <f t="shared" si="3"/>
        <v>1296</v>
      </c>
      <c r="G24" s="81">
        <f t="shared" si="4"/>
        <v>1715</v>
      </c>
      <c r="H24" s="81">
        <f t="shared" si="5"/>
        <v>347</v>
      </c>
      <c r="I24" s="82">
        <f t="shared" si="6"/>
        <v>103</v>
      </c>
      <c r="J24" s="96">
        <f t="shared" si="7"/>
        <v>6242</v>
      </c>
      <c r="K24" s="51">
        <v>919</v>
      </c>
      <c r="L24" s="4">
        <v>177</v>
      </c>
      <c r="M24" s="4">
        <v>133</v>
      </c>
      <c r="N24" s="4">
        <v>100</v>
      </c>
      <c r="O24" s="4">
        <v>0</v>
      </c>
      <c r="P24" s="4">
        <v>0</v>
      </c>
      <c r="Q24" s="4">
        <v>0</v>
      </c>
      <c r="R24" s="4">
        <v>0</v>
      </c>
      <c r="S24" s="4">
        <v>821</v>
      </c>
      <c r="T24" s="4">
        <v>347</v>
      </c>
      <c r="U24" s="4">
        <v>288</v>
      </c>
      <c r="V24" s="4">
        <v>653</v>
      </c>
      <c r="W24" s="4">
        <v>494</v>
      </c>
      <c r="X24" s="4">
        <v>802</v>
      </c>
      <c r="Y24" s="4">
        <v>645</v>
      </c>
      <c r="Z24" s="4">
        <v>760</v>
      </c>
      <c r="AA24" s="5">
        <v>103</v>
      </c>
    </row>
    <row r="25" spans="2:29" x14ac:dyDescent="0.3">
      <c r="B25" s="34">
        <v>1986</v>
      </c>
      <c r="C25" s="79">
        <f t="shared" si="0"/>
        <v>7233</v>
      </c>
      <c r="D25" s="80">
        <f t="shared" si="1"/>
        <v>2201</v>
      </c>
      <c r="E25" s="81">
        <f t="shared" si="2"/>
        <v>1045</v>
      </c>
      <c r="F25" s="81">
        <f t="shared" si="3"/>
        <v>1418</v>
      </c>
      <c r="G25" s="81">
        <f t="shared" si="4"/>
        <v>2074</v>
      </c>
      <c r="H25" s="81">
        <f t="shared" si="5"/>
        <v>381</v>
      </c>
      <c r="I25" s="82">
        <f t="shared" si="6"/>
        <v>114</v>
      </c>
      <c r="J25" s="96">
        <f t="shared" si="7"/>
        <v>7233</v>
      </c>
      <c r="K25" s="51">
        <v>1087</v>
      </c>
      <c r="L25" s="4">
        <v>214</v>
      </c>
      <c r="M25" s="4">
        <v>151</v>
      </c>
      <c r="N25" s="4">
        <v>117</v>
      </c>
      <c r="O25" s="4">
        <v>0</v>
      </c>
      <c r="P25" s="4">
        <v>0</v>
      </c>
      <c r="Q25" s="4">
        <v>0</v>
      </c>
      <c r="R25" s="4">
        <v>0</v>
      </c>
      <c r="S25" s="4">
        <v>997</v>
      </c>
      <c r="T25" s="4">
        <v>381</v>
      </c>
      <c r="U25" s="4">
        <v>333</v>
      </c>
      <c r="V25" s="4">
        <v>712</v>
      </c>
      <c r="W25" s="4">
        <v>537</v>
      </c>
      <c r="X25" s="4">
        <v>881</v>
      </c>
      <c r="Y25" s="4">
        <v>753</v>
      </c>
      <c r="Z25" s="4">
        <v>956</v>
      </c>
      <c r="AA25" s="5">
        <v>114</v>
      </c>
    </row>
    <row r="26" spans="2:29" x14ac:dyDescent="0.3">
      <c r="B26" s="34">
        <v>1987</v>
      </c>
      <c r="C26" s="79">
        <f t="shared" si="0"/>
        <v>7792</v>
      </c>
      <c r="D26" s="80">
        <f t="shared" si="1"/>
        <v>2457</v>
      </c>
      <c r="E26" s="81">
        <f t="shared" si="2"/>
        <v>1091</v>
      </c>
      <c r="F26" s="81">
        <f t="shared" si="3"/>
        <v>1534</v>
      </c>
      <c r="G26" s="81">
        <f t="shared" si="4"/>
        <v>2179</v>
      </c>
      <c r="H26" s="81">
        <f t="shared" si="5"/>
        <v>416</v>
      </c>
      <c r="I26" s="82">
        <f t="shared" si="6"/>
        <v>115</v>
      </c>
      <c r="J26" s="96">
        <f t="shared" si="7"/>
        <v>7792</v>
      </c>
      <c r="K26" s="51">
        <v>1240</v>
      </c>
      <c r="L26" s="4">
        <v>226</v>
      </c>
      <c r="M26" s="4">
        <v>153</v>
      </c>
      <c r="N26" s="4">
        <v>151</v>
      </c>
      <c r="O26" s="4">
        <v>105</v>
      </c>
      <c r="P26" s="4">
        <v>0</v>
      </c>
      <c r="Q26" s="4">
        <v>0</v>
      </c>
      <c r="R26" s="4">
        <v>0</v>
      </c>
      <c r="S26" s="4">
        <v>1066</v>
      </c>
      <c r="T26" s="4">
        <v>416</v>
      </c>
      <c r="U26" s="4">
        <v>356</v>
      </c>
      <c r="V26" s="4">
        <v>735</v>
      </c>
      <c r="W26" s="4">
        <v>585</v>
      </c>
      <c r="X26" s="4">
        <v>844</v>
      </c>
      <c r="Y26" s="4">
        <v>795</v>
      </c>
      <c r="Z26" s="4">
        <v>1005</v>
      </c>
      <c r="AA26" s="5">
        <v>115</v>
      </c>
    </row>
    <row r="27" spans="2:29" x14ac:dyDescent="0.3">
      <c r="B27" s="34">
        <v>1988</v>
      </c>
      <c r="C27" s="79">
        <f t="shared" si="0"/>
        <v>8030</v>
      </c>
      <c r="D27" s="80">
        <f t="shared" si="1"/>
        <v>2571</v>
      </c>
      <c r="E27" s="81">
        <f t="shared" si="2"/>
        <v>1108</v>
      </c>
      <c r="F27" s="81">
        <f t="shared" si="3"/>
        <v>1582</v>
      </c>
      <c r="G27" s="81">
        <f t="shared" si="4"/>
        <v>2229</v>
      </c>
      <c r="H27" s="81">
        <f t="shared" si="5"/>
        <v>421</v>
      </c>
      <c r="I27" s="82">
        <f t="shared" si="6"/>
        <v>119</v>
      </c>
      <c r="J27" s="96">
        <f t="shared" si="7"/>
        <v>8030</v>
      </c>
      <c r="K27" s="51">
        <v>1299</v>
      </c>
      <c r="L27" s="4">
        <v>248</v>
      </c>
      <c r="M27" s="4">
        <v>154</v>
      </c>
      <c r="N27" s="4">
        <v>167</v>
      </c>
      <c r="O27" s="4">
        <v>144</v>
      </c>
      <c r="P27" s="4">
        <v>0</v>
      </c>
      <c r="Q27" s="4">
        <v>0</v>
      </c>
      <c r="R27" s="4">
        <v>0</v>
      </c>
      <c r="S27" s="4">
        <v>1105</v>
      </c>
      <c r="T27" s="4">
        <v>421</v>
      </c>
      <c r="U27" s="4">
        <v>367</v>
      </c>
      <c r="V27" s="4">
        <v>741</v>
      </c>
      <c r="W27" s="4">
        <v>597</v>
      </c>
      <c r="X27" s="4">
        <v>841</v>
      </c>
      <c r="Y27" s="4">
        <v>807</v>
      </c>
      <c r="Z27" s="4">
        <v>1020</v>
      </c>
      <c r="AA27" s="5">
        <v>119</v>
      </c>
    </row>
    <row r="28" spans="2:29" ht="14.25" thickBot="1" x14ac:dyDescent="0.35">
      <c r="B28" s="35">
        <v>1989</v>
      </c>
      <c r="C28" s="83">
        <f t="shared" si="0"/>
        <v>8246</v>
      </c>
      <c r="D28" s="84">
        <f t="shared" si="1"/>
        <v>2721</v>
      </c>
      <c r="E28" s="85">
        <f t="shared" si="2"/>
        <v>1111</v>
      </c>
      <c r="F28" s="85">
        <f t="shared" si="3"/>
        <v>1622</v>
      </c>
      <c r="G28" s="85">
        <f t="shared" si="4"/>
        <v>2246</v>
      </c>
      <c r="H28" s="85">
        <f t="shared" si="5"/>
        <v>425</v>
      </c>
      <c r="I28" s="86">
        <f t="shared" si="6"/>
        <v>121</v>
      </c>
      <c r="J28" s="97">
        <f t="shared" si="7"/>
        <v>8246</v>
      </c>
      <c r="K28" s="52">
        <v>1401</v>
      </c>
      <c r="L28" s="6">
        <v>264</v>
      </c>
      <c r="M28" s="6">
        <v>159</v>
      </c>
      <c r="N28" s="6">
        <v>192</v>
      </c>
      <c r="O28" s="6">
        <v>162</v>
      </c>
      <c r="P28" s="6">
        <v>114</v>
      </c>
      <c r="Q28" s="6">
        <v>0</v>
      </c>
      <c r="R28" s="6">
        <v>0</v>
      </c>
      <c r="S28" s="6">
        <v>1128</v>
      </c>
      <c r="T28" s="6">
        <v>425</v>
      </c>
      <c r="U28" s="6">
        <v>380</v>
      </c>
      <c r="V28" s="6">
        <v>617</v>
      </c>
      <c r="W28" s="6">
        <v>601</v>
      </c>
      <c r="X28" s="6">
        <v>859</v>
      </c>
      <c r="Y28" s="6">
        <v>816</v>
      </c>
      <c r="Z28" s="6">
        <v>1007</v>
      </c>
      <c r="AA28" s="7">
        <v>121</v>
      </c>
    </row>
    <row r="29" spans="2:29" x14ac:dyDescent="0.3">
      <c r="B29" s="39">
        <v>1990</v>
      </c>
      <c r="C29" s="75">
        <f t="shared" si="0"/>
        <v>8354</v>
      </c>
      <c r="D29" s="76">
        <f t="shared" si="1"/>
        <v>2770</v>
      </c>
      <c r="E29" s="77">
        <f t="shared" si="2"/>
        <v>1120</v>
      </c>
      <c r="F29" s="77">
        <f t="shared" si="3"/>
        <v>1642</v>
      </c>
      <c r="G29" s="77">
        <f t="shared" si="4"/>
        <v>2274</v>
      </c>
      <c r="H29" s="77">
        <f t="shared" si="5"/>
        <v>426</v>
      </c>
      <c r="I29" s="78">
        <f t="shared" si="6"/>
        <v>122</v>
      </c>
      <c r="J29" s="95">
        <f t="shared" si="7"/>
        <v>8354</v>
      </c>
      <c r="K29" s="50">
        <v>1398</v>
      </c>
      <c r="L29" s="14">
        <v>281</v>
      </c>
      <c r="M29" s="14">
        <v>164</v>
      </c>
      <c r="N29" s="14">
        <v>206</v>
      </c>
      <c r="O29" s="14">
        <v>172</v>
      </c>
      <c r="P29" s="14">
        <v>120</v>
      </c>
      <c r="Q29" s="14">
        <v>0</v>
      </c>
      <c r="R29" s="14">
        <v>0</v>
      </c>
      <c r="S29" s="14">
        <v>1166</v>
      </c>
      <c r="T29" s="14">
        <v>426</v>
      </c>
      <c r="U29" s="14">
        <v>375</v>
      </c>
      <c r="V29" s="14">
        <v>625</v>
      </c>
      <c r="W29" s="14">
        <v>600</v>
      </c>
      <c r="X29" s="14">
        <v>870</v>
      </c>
      <c r="Y29" s="14">
        <v>818</v>
      </c>
      <c r="Z29" s="14">
        <v>1011</v>
      </c>
      <c r="AA29" s="15">
        <v>122</v>
      </c>
    </row>
    <row r="30" spans="2:29" x14ac:dyDescent="0.3">
      <c r="B30" s="34">
        <v>1991</v>
      </c>
      <c r="C30" s="79">
        <f t="shared" si="0"/>
        <v>8421</v>
      </c>
      <c r="D30" s="80">
        <f t="shared" si="1"/>
        <v>2796</v>
      </c>
      <c r="E30" s="81">
        <f t="shared" si="2"/>
        <v>1124</v>
      </c>
      <c r="F30" s="81">
        <f t="shared" si="3"/>
        <v>1656</v>
      </c>
      <c r="G30" s="81">
        <f t="shared" si="4"/>
        <v>2298</v>
      </c>
      <c r="H30" s="81">
        <f t="shared" si="5"/>
        <v>426</v>
      </c>
      <c r="I30" s="82">
        <f t="shared" si="6"/>
        <v>121</v>
      </c>
      <c r="J30" s="96">
        <f t="shared" si="7"/>
        <v>8421</v>
      </c>
      <c r="K30" s="51">
        <v>1364</v>
      </c>
      <c r="L30" s="4">
        <v>289</v>
      </c>
      <c r="M30" s="4">
        <v>164</v>
      </c>
      <c r="N30" s="4">
        <v>223</v>
      </c>
      <c r="O30" s="4">
        <v>176</v>
      </c>
      <c r="P30" s="4">
        <v>123</v>
      </c>
      <c r="Q30" s="4">
        <v>0</v>
      </c>
      <c r="R30" s="4">
        <v>0</v>
      </c>
      <c r="S30" s="4">
        <v>1209</v>
      </c>
      <c r="T30" s="4">
        <v>426</v>
      </c>
      <c r="U30" s="4">
        <v>374</v>
      </c>
      <c r="V30" s="4">
        <v>627</v>
      </c>
      <c r="W30" s="4">
        <v>609</v>
      </c>
      <c r="X30" s="4">
        <v>871</v>
      </c>
      <c r="Y30" s="4">
        <v>825</v>
      </c>
      <c r="Z30" s="4">
        <v>1020</v>
      </c>
      <c r="AA30" s="5">
        <v>121</v>
      </c>
      <c r="AC30" s="55"/>
    </row>
    <row r="31" spans="2:29" x14ac:dyDescent="0.3">
      <c r="B31" s="34">
        <v>1992</v>
      </c>
      <c r="C31" s="79">
        <f t="shared" si="0"/>
        <v>8498</v>
      </c>
      <c r="D31" s="80">
        <f t="shared" si="1"/>
        <v>2839</v>
      </c>
      <c r="E31" s="81">
        <f t="shared" si="2"/>
        <v>1114</v>
      </c>
      <c r="F31" s="81">
        <f t="shared" si="3"/>
        <v>1657</v>
      </c>
      <c r="G31" s="81">
        <f t="shared" si="4"/>
        <v>2344</v>
      </c>
      <c r="H31" s="81">
        <f t="shared" si="5"/>
        <v>420</v>
      </c>
      <c r="I31" s="82">
        <f t="shared" si="6"/>
        <v>124</v>
      </c>
      <c r="J31" s="96">
        <f t="shared" si="7"/>
        <v>8498</v>
      </c>
      <c r="K31" s="51">
        <v>1371</v>
      </c>
      <c r="L31" s="4">
        <v>331</v>
      </c>
      <c r="M31" s="4">
        <v>163</v>
      </c>
      <c r="N31" s="4">
        <v>235</v>
      </c>
      <c r="O31" s="4">
        <v>178</v>
      </c>
      <c r="P31" s="4">
        <v>124</v>
      </c>
      <c r="Q31" s="4">
        <v>0</v>
      </c>
      <c r="R31" s="4">
        <v>0</v>
      </c>
      <c r="S31" s="4">
        <v>1233</v>
      </c>
      <c r="T31" s="4">
        <v>420</v>
      </c>
      <c r="U31" s="4">
        <v>376</v>
      </c>
      <c r="V31" s="4">
        <v>614</v>
      </c>
      <c r="W31" s="4">
        <v>608</v>
      </c>
      <c r="X31" s="4">
        <v>871</v>
      </c>
      <c r="Y31" s="4">
        <v>826</v>
      </c>
      <c r="Z31" s="4">
        <v>1024</v>
      </c>
      <c r="AA31" s="5">
        <v>124</v>
      </c>
    </row>
    <row r="32" spans="2:29" x14ac:dyDescent="0.3">
      <c r="B32" s="34">
        <v>1993</v>
      </c>
      <c r="C32" s="79">
        <f t="shared" si="0"/>
        <v>8515</v>
      </c>
      <c r="D32" s="80">
        <f t="shared" si="1"/>
        <v>2882</v>
      </c>
      <c r="E32" s="81">
        <f t="shared" si="2"/>
        <v>1117</v>
      </c>
      <c r="F32" s="81">
        <f t="shared" si="3"/>
        <v>1613</v>
      </c>
      <c r="G32" s="81">
        <f t="shared" si="4"/>
        <v>2354</v>
      </c>
      <c r="H32" s="81">
        <f t="shared" si="5"/>
        <v>427</v>
      </c>
      <c r="I32" s="82">
        <f t="shared" si="6"/>
        <v>122</v>
      </c>
      <c r="J32" s="96">
        <f t="shared" si="7"/>
        <v>8515</v>
      </c>
      <c r="K32" s="51">
        <v>1354</v>
      </c>
      <c r="L32" s="4">
        <v>343</v>
      </c>
      <c r="M32" s="4">
        <v>164</v>
      </c>
      <c r="N32" s="4">
        <v>242</v>
      </c>
      <c r="O32" s="4">
        <v>180</v>
      </c>
      <c r="P32" s="4">
        <v>129</v>
      </c>
      <c r="Q32" s="4">
        <v>0</v>
      </c>
      <c r="R32" s="4">
        <v>0</v>
      </c>
      <c r="S32" s="4">
        <v>1286</v>
      </c>
      <c r="T32" s="4">
        <v>427</v>
      </c>
      <c r="U32" s="4">
        <v>377</v>
      </c>
      <c r="V32" s="4">
        <v>611</v>
      </c>
      <c r="W32" s="4">
        <v>599</v>
      </c>
      <c r="X32" s="4">
        <v>834</v>
      </c>
      <c r="Y32" s="4">
        <v>827</v>
      </c>
      <c r="Z32" s="4">
        <v>1020</v>
      </c>
      <c r="AA32" s="5">
        <v>122</v>
      </c>
    </row>
    <row r="33" spans="2:27" x14ac:dyDescent="0.3">
      <c r="B33" s="34">
        <v>1994</v>
      </c>
      <c r="C33" s="79">
        <f t="shared" si="0"/>
        <v>8910</v>
      </c>
      <c r="D33" s="80">
        <f t="shared" si="1"/>
        <v>3048</v>
      </c>
      <c r="E33" s="81">
        <f t="shared" si="2"/>
        <v>1183</v>
      </c>
      <c r="F33" s="81">
        <f t="shared" si="3"/>
        <v>1647</v>
      </c>
      <c r="G33" s="81">
        <f t="shared" si="4"/>
        <v>2440</v>
      </c>
      <c r="H33" s="81">
        <f t="shared" si="5"/>
        <v>468</v>
      </c>
      <c r="I33" s="82">
        <f t="shared" si="6"/>
        <v>124</v>
      </c>
      <c r="J33" s="96">
        <f t="shared" si="7"/>
        <v>8910</v>
      </c>
      <c r="K33" s="51">
        <v>1391</v>
      </c>
      <c r="L33" s="4">
        <v>398</v>
      </c>
      <c r="M33" s="4">
        <v>174</v>
      </c>
      <c r="N33" s="4">
        <v>265</v>
      </c>
      <c r="O33" s="4">
        <v>189</v>
      </c>
      <c r="P33" s="4">
        <v>163</v>
      </c>
      <c r="Q33" s="4">
        <v>0</v>
      </c>
      <c r="R33" s="4">
        <v>0</v>
      </c>
      <c r="S33" s="4">
        <v>1392</v>
      </c>
      <c r="T33" s="4">
        <v>468</v>
      </c>
      <c r="U33" s="4">
        <v>390</v>
      </c>
      <c r="V33" s="4">
        <v>630</v>
      </c>
      <c r="W33" s="4">
        <v>604</v>
      </c>
      <c r="X33" s="4">
        <v>854</v>
      </c>
      <c r="Y33" s="4">
        <v>842</v>
      </c>
      <c r="Z33" s="4">
        <v>1026</v>
      </c>
      <c r="AA33" s="5">
        <v>124</v>
      </c>
    </row>
    <row r="34" spans="2:27" x14ac:dyDescent="0.3">
      <c r="B34" s="34">
        <v>1995</v>
      </c>
      <c r="C34" s="79">
        <f t="shared" si="0"/>
        <v>8960</v>
      </c>
      <c r="D34" s="80">
        <f t="shared" si="1"/>
        <v>3104</v>
      </c>
      <c r="E34" s="81">
        <f t="shared" si="2"/>
        <v>1204</v>
      </c>
      <c r="F34" s="81">
        <f t="shared" si="3"/>
        <v>1627</v>
      </c>
      <c r="G34" s="81">
        <f t="shared" si="4"/>
        <v>2441</v>
      </c>
      <c r="H34" s="81">
        <f t="shared" si="5"/>
        <v>459</v>
      </c>
      <c r="I34" s="82">
        <f t="shared" si="6"/>
        <v>125</v>
      </c>
      <c r="J34" s="96">
        <f t="shared" si="7"/>
        <v>8960</v>
      </c>
      <c r="K34" s="51">
        <v>1370</v>
      </c>
      <c r="L34" s="4">
        <v>416</v>
      </c>
      <c r="M34" s="4">
        <v>212</v>
      </c>
      <c r="N34" s="4">
        <v>317</v>
      </c>
      <c r="O34" s="4">
        <v>195</v>
      </c>
      <c r="P34" s="4">
        <v>183</v>
      </c>
      <c r="Q34" s="4">
        <v>0</v>
      </c>
      <c r="R34" s="4">
        <v>0</v>
      </c>
      <c r="S34" s="4">
        <v>1417</v>
      </c>
      <c r="T34" s="4">
        <v>459</v>
      </c>
      <c r="U34" s="4">
        <v>393</v>
      </c>
      <c r="V34" s="4">
        <v>628</v>
      </c>
      <c r="W34" s="4">
        <v>597</v>
      </c>
      <c r="X34" s="4">
        <v>835</v>
      </c>
      <c r="Y34" s="4">
        <v>819</v>
      </c>
      <c r="Z34" s="4">
        <v>994</v>
      </c>
      <c r="AA34" s="5">
        <v>125</v>
      </c>
    </row>
    <row r="35" spans="2:27" x14ac:dyDescent="0.3">
      <c r="B35" s="34">
        <v>1996</v>
      </c>
      <c r="C35" s="79">
        <f t="shared" si="0"/>
        <v>8939</v>
      </c>
      <c r="D35" s="80">
        <f t="shared" si="1"/>
        <v>3130</v>
      </c>
      <c r="E35" s="81">
        <f t="shared" si="2"/>
        <v>1201</v>
      </c>
      <c r="F35" s="81">
        <f t="shared" si="3"/>
        <v>1603</v>
      </c>
      <c r="G35" s="81">
        <f t="shared" si="4"/>
        <v>2436</v>
      </c>
      <c r="H35" s="81">
        <f t="shared" si="5"/>
        <v>446</v>
      </c>
      <c r="I35" s="82">
        <f t="shared" si="6"/>
        <v>123</v>
      </c>
      <c r="J35" s="96">
        <f t="shared" si="7"/>
        <v>8939</v>
      </c>
      <c r="K35" s="51">
        <v>1322</v>
      </c>
      <c r="L35" s="4">
        <v>401</v>
      </c>
      <c r="M35" s="4">
        <v>227</v>
      </c>
      <c r="N35" s="4">
        <v>326</v>
      </c>
      <c r="O35" s="4">
        <v>197</v>
      </c>
      <c r="P35" s="4">
        <v>188</v>
      </c>
      <c r="Q35" s="4">
        <v>0</v>
      </c>
      <c r="R35" s="4">
        <v>0</v>
      </c>
      <c r="S35" s="4">
        <v>1482</v>
      </c>
      <c r="T35" s="4">
        <v>446</v>
      </c>
      <c r="U35" s="4">
        <v>391</v>
      </c>
      <c r="V35" s="4">
        <v>622</v>
      </c>
      <c r="W35" s="4">
        <v>599</v>
      </c>
      <c r="X35" s="4">
        <v>807</v>
      </c>
      <c r="Y35" s="4">
        <v>817</v>
      </c>
      <c r="Z35" s="4">
        <v>991</v>
      </c>
      <c r="AA35" s="5">
        <v>123</v>
      </c>
    </row>
    <row r="36" spans="2:27" x14ac:dyDescent="0.3">
      <c r="B36" s="34">
        <v>1997</v>
      </c>
      <c r="C36" s="79">
        <f t="shared" si="0"/>
        <v>9005</v>
      </c>
      <c r="D36" s="80">
        <f t="shared" si="1"/>
        <v>3191</v>
      </c>
      <c r="E36" s="81">
        <f t="shared" si="2"/>
        <v>1207</v>
      </c>
      <c r="F36" s="81">
        <f t="shared" si="3"/>
        <v>1584</v>
      </c>
      <c r="G36" s="81">
        <f t="shared" si="4"/>
        <v>2451</v>
      </c>
      <c r="H36" s="81">
        <f t="shared" si="5"/>
        <v>451</v>
      </c>
      <c r="I36" s="82">
        <f t="shared" si="6"/>
        <v>121</v>
      </c>
      <c r="J36" s="96">
        <f t="shared" si="7"/>
        <v>9005</v>
      </c>
      <c r="K36" s="51">
        <v>1306</v>
      </c>
      <c r="L36" s="4">
        <v>402</v>
      </c>
      <c r="M36" s="4">
        <v>234</v>
      </c>
      <c r="N36" s="4">
        <v>327</v>
      </c>
      <c r="O36" s="4">
        <v>204</v>
      </c>
      <c r="P36" s="4">
        <v>202</v>
      </c>
      <c r="Q36" s="4">
        <v>0</v>
      </c>
      <c r="R36" s="4">
        <v>0</v>
      </c>
      <c r="S36" s="4">
        <v>1558</v>
      </c>
      <c r="T36" s="4">
        <v>451</v>
      </c>
      <c r="U36" s="4">
        <v>386</v>
      </c>
      <c r="V36" s="4">
        <v>619</v>
      </c>
      <c r="W36" s="4">
        <v>588</v>
      </c>
      <c r="X36" s="4">
        <v>792</v>
      </c>
      <c r="Y36" s="4">
        <v>824</v>
      </c>
      <c r="Z36" s="4">
        <v>991</v>
      </c>
      <c r="AA36" s="5">
        <v>121</v>
      </c>
    </row>
    <row r="37" spans="2:27" x14ac:dyDescent="0.3">
      <c r="B37" s="34">
        <v>1998</v>
      </c>
      <c r="C37" s="79">
        <f t="shared" si="0"/>
        <v>8973</v>
      </c>
      <c r="D37" s="80">
        <f t="shared" si="1"/>
        <v>3176</v>
      </c>
      <c r="E37" s="81">
        <f t="shared" si="2"/>
        <v>1202</v>
      </c>
      <c r="F37" s="81">
        <f t="shared" si="3"/>
        <v>1571</v>
      </c>
      <c r="G37" s="81">
        <f t="shared" si="4"/>
        <v>2463</v>
      </c>
      <c r="H37" s="81">
        <f t="shared" si="5"/>
        <v>443</v>
      </c>
      <c r="I37" s="82">
        <f t="shared" si="6"/>
        <v>118</v>
      </c>
      <c r="J37" s="96">
        <f t="shared" si="7"/>
        <v>8973</v>
      </c>
      <c r="K37" s="51">
        <v>1251</v>
      </c>
      <c r="L37" s="4">
        <v>410</v>
      </c>
      <c r="M37" s="4">
        <v>256</v>
      </c>
      <c r="N37" s="4">
        <v>325</v>
      </c>
      <c r="O37" s="4">
        <v>210</v>
      </c>
      <c r="P37" s="4">
        <v>199</v>
      </c>
      <c r="Q37" s="4">
        <v>183</v>
      </c>
      <c r="R37" s="4">
        <v>0</v>
      </c>
      <c r="S37" s="4">
        <v>1600</v>
      </c>
      <c r="T37" s="4">
        <v>443</v>
      </c>
      <c r="U37" s="4">
        <v>386</v>
      </c>
      <c r="V37" s="4">
        <v>617</v>
      </c>
      <c r="W37" s="4">
        <v>582</v>
      </c>
      <c r="X37" s="4">
        <v>779</v>
      </c>
      <c r="Y37" s="4">
        <v>808</v>
      </c>
      <c r="Z37" s="4">
        <v>806</v>
      </c>
      <c r="AA37" s="5">
        <v>118</v>
      </c>
    </row>
    <row r="38" spans="2:27" ht="14.25" thickBot="1" x14ac:dyDescent="0.35">
      <c r="B38" s="38">
        <v>1999</v>
      </c>
      <c r="C38" s="87">
        <f t="shared" si="0"/>
        <v>8790</v>
      </c>
      <c r="D38" s="88">
        <f t="shared" si="1"/>
        <v>3159</v>
      </c>
      <c r="E38" s="89">
        <f t="shared" si="2"/>
        <v>1171</v>
      </c>
      <c r="F38" s="89">
        <f t="shared" si="3"/>
        <v>1517</v>
      </c>
      <c r="G38" s="89">
        <f t="shared" si="4"/>
        <v>2389</v>
      </c>
      <c r="H38" s="89">
        <f t="shared" si="5"/>
        <v>440</v>
      </c>
      <c r="I38" s="90">
        <f t="shared" si="6"/>
        <v>114</v>
      </c>
      <c r="J38" s="98">
        <f t="shared" si="7"/>
        <v>8790</v>
      </c>
      <c r="K38" s="53">
        <v>1237</v>
      </c>
      <c r="L38" s="12">
        <v>406</v>
      </c>
      <c r="M38" s="12">
        <v>260</v>
      </c>
      <c r="N38" s="12">
        <v>323</v>
      </c>
      <c r="O38" s="12">
        <v>209</v>
      </c>
      <c r="P38" s="12">
        <v>208</v>
      </c>
      <c r="Q38" s="12">
        <v>181</v>
      </c>
      <c r="R38" s="12">
        <v>0</v>
      </c>
      <c r="S38" s="12">
        <v>1599</v>
      </c>
      <c r="T38" s="12">
        <v>440</v>
      </c>
      <c r="U38" s="12">
        <v>370</v>
      </c>
      <c r="V38" s="12">
        <v>593</v>
      </c>
      <c r="W38" s="12">
        <v>557</v>
      </c>
      <c r="X38" s="12">
        <v>751</v>
      </c>
      <c r="Y38" s="12">
        <v>781</v>
      </c>
      <c r="Z38" s="12">
        <v>761</v>
      </c>
      <c r="AA38" s="13">
        <v>114</v>
      </c>
    </row>
    <row r="39" spans="2:27" x14ac:dyDescent="0.3">
      <c r="B39" s="19">
        <v>2000</v>
      </c>
      <c r="C39" s="75">
        <f t="shared" si="0"/>
        <v>8494</v>
      </c>
      <c r="D39" s="76">
        <f t="shared" si="1"/>
        <v>3088</v>
      </c>
      <c r="E39" s="77">
        <f t="shared" si="2"/>
        <v>1134</v>
      </c>
      <c r="F39" s="77">
        <f t="shared" si="3"/>
        <v>1439</v>
      </c>
      <c r="G39" s="77">
        <f t="shared" si="4"/>
        <v>2289</v>
      </c>
      <c r="H39" s="77">
        <f t="shared" si="5"/>
        <v>429</v>
      </c>
      <c r="I39" s="78">
        <f t="shared" si="6"/>
        <v>115</v>
      </c>
      <c r="J39" s="95">
        <f t="shared" si="7"/>
        <v>8494</v>
      </c>
      <c r="K39" s="50">
        <v>1160</v>
      </c>
      <c r="L39" s="14">
        <v>413</v>
      </c>
      <c r="M39" s="14">
        <v>262</v>
      </c>
      <c r="N39" s="14">
        <v>324</v>
      </c>
      <c r="O39" s="14">
        <v>215</v>
      </c>
      <c r="P39" s="14">
        <v>213</v>
      </c>
      <c r="Q39" s="14">
        <v>183</v>
      </c>
      <c r="R39" s="14">
        <v>0</v>
      </c>
      <c r="S39" s="14">
        <v>1604</v>
      </c>
      <c r="T39" s="14">
        <v>429</v>
      </c>
      <c r="U39" s="14">
        <v>360</v>
      </c>
      <c r="V39" s="14">
        <v>561</v>
      </c>
      <c r="W39" s="14">
        <v>530</v>
      </c>
      <c r="X39" s="14">
        <v>694</v>
      </c>
      <c r="Y39" s="14">
        <v>745</v>
      </c>
      <c r="Z39" s="14">
        <v>686</v>
      </c>
      <c r="AA39" s="15">
        <v>115</v>
      </c>
    </row>
    <row r="40" spans="2:27" x14ac:dyDescent="0.3">
      <c r="B40" s="17">
        <v>2001</v>
      </c>
      <c r="C40" s="79">
        <f t="shared" si="0"/>
        <v>8407</v>
      </c>
      <c r="D40" s="80">
        <f t="shared" si="1"/>
        <v>3041</v>
      </c>
      <c r="E40" s="81">
        <f t="shared" si="2"/>
        <v>1131</v>
      </c>
      <c r="F40" s="81">
        <f t="shared" si="3"/>
        <v>1426</v>
      </c>
      <c r="G40" s="81">
        <f t="shared" si="4"/>
        <v>2270</v>
      </c>
      <c r="H40" s="81">
        <f t="shared" si="5"/>
        <v>425</v>
      </c>
      <c r="I40" s="82">
        <f t="shared" si="6"/>
        <v>114</v>
      </c>
      <c r="J40" s="96">
        <f t="shared" si="7"/>
        <v>8407</v>
      </c>
      <c r="K40" s="51">
        <v>1093</v>
      </c>
      <c r="L40" s="4">
        <v>408</v>
      </c>
      <c r="M40" s="4">
        <v>261</v>
      </c>
      <c r="N40" s="4">
        <v>317</v>
      </c>
      <c r="O40" s="4">
        <v>223</v>
      </c>
      <c r="P40" s="4">
        <v>216</v>
      </c>
      <c r="Q40" s="4">
        <v>179</v>
      </c>
      <c r="R40" s="4">
        <v>0</v>
      </c>
      <c r="S40" s="4">
        <v>1631</v>
      </c>
      <c r="T40" s="4">
        <v>425</v>
      </c>
      <c r="U40" s="4">
        <v>355</v>
      </c>
      <c r="V40" s="4">
        <v>560</v>
      </c>
      <c r="W40" s="4">
        <v>524</v>
      </c>
      <c r="X40" s="4">
        <v>679</v>
      </c>
      <c r="Y40" s="4">
        <v>735</v>
      </c>
      <c r="Z40" s="4">
        <v>687</v>
      </c>
      <c r="AA40" s="5">
        <v>114</v>
      </c>
    </row>
    <row r="41" spans="2:27" x14ac:dyDescent="0.3">
      <c r="B41" s="17">
        <v>2002</v>
      </c>
      <c r="C41" s="79">
        <f t="shared" si="0"/>
        <v>8343</v>
      </c>
      <c r="D41" s="80">
        <f t="shared" si="1"/>
        <v>3011</v>
      </c>
      <c r="E41" s="81">
        <f t="shared" si="2"/>
        <v>1120</v>
      </c>
      <c r="F41" s="81">
        <f t="shared" si="3"/>
        <v>1418</v>
      </c>
      <c r="G41" s="81">
        <f t="shared" si="4"/>
        <v>2253</v>
      </c>
      <c r="H41" s="81">
        <f t="shared" si="5"/>
        <v>428</v>
      </c>
      <c r="I41" s="82">
        <f t="shared" si="6"/>
        <v>113</v>
      </c>
      <c r="J41" s="96">
        <f t="shared" si="7"/>
        <v>8343</v>
      </c>
      <c r="K41" s="51">
        <v>1031</v>
      </c>
      <c r="L41" s="4">
        <v>395</v>
      </c>
      <c r="M41" s="4">
        <v>262</v>
      </c>
      <c r="N41" s="4">
        <v>312</v>
      </c>
      <c r="O41" s="4">
        <v>227</v>
      </c>
      <c r="P41" s="4">
        <v>215</v>
      </c>
      <c r="Q41" s="4">
        <v>180</v>
      </c>
      <c r="R41" s="4">
        <v>0</v>
      </c>
      <c r="S41" s="4">
        <v>1668</v>
      </c>
      <c r="T41" s="4">
        <v>428</v>
      </c>
      <c r="U41" s="4">
        <v>349</v>
      </c>
      <c r="V41" s="4">
        <v>556</v>
      </c>
      <c r="W41" s="4">
        <v>523</v>
      </c>
      <c r="X41" s="4">
        <v>668</v>
      </c>
      <c r="Y41" s="4">
        <v>722</v>
      </c>
      <c r="Z41" s="4">
        <v>694</v>
      </c>
      <c r="AA41" s="5">
        <v>113</v>
      </c>
    </row>
    <row r="42" spans="2:27" x14ac:dyDescent="0.3">
      <c r="B42" s="17">
        <v>2003</v>
      </c>
      <c r="C42" s="79">
        <f t="shared" si="0"/>
        <v>8292</v>
      </c>
      <c r="D42" s="80">
        <f t="shared" si="1"/>
        <v>2984</v>
      </c>
      <c r="E42" s="81">
        <f t="shared" si="2"/>
        <v>1099</v>
      </c>
      <c r="F42" s="81">
        <f t="shared" si="3"/>
        <v>1409</v>
      </c>
      <c r="G42" s="81">
        <f t="shared" si="4"/>
        <v>2259</v>
      </c>
      <c r="H42" s="81">
        <f t="shared" si="5"/>
        <v>427</v>
      </c>
      <c r="I42" s="82">
        <f t="shared" si="6"/>
        <v>114</v>
      </c>
      <c r="J42" s="96">
        <f t="shared" si="7"/>
        <v>8292</v>
      </c>
      <c r="K42" s="51">
        <v>976</v>
      </c>
      <c r="L42" s="4">
        <v>397</v>
      </c>
      <c r="M42" s="4">
        <v>268</v>
      </c>
      <c r="N42" s="4">
        <v>310</v>
      </c>
      <c r="O42" s="4">
        <v>230</v>
      </c>
      <c r="P42" s="4">
        <v>211</v>
      </c>
      <c r="Q42" s="4">
        <v>183</v>
      </c>
      <c r="R42" s="4">
        <v>0</v>
      </c>
      <c r="S42" s="4">
        <v>1698</v>
      </c>
      <c r="T42" s="4">
        <v>427</v>
      </c>
      <c r="U42" s="4">
        <v>341</v>
      </c>
      <c r="V42" s="4">
        <v>547</v>
      </c>
      <c r="W42" s="4">
        <v>516</v>
      </c>
      <c r="X42" s="4">
        <v>663</v>
      </c>
      <c r="Y42" s="4">
        <v>721</v>
      </c>
      <c r="Z42" s="4">
        <v>690</v>
      </c>
      <c r="AA42" s="5">
        <v>114</v>
      </c>
    </row>
    <row r="43" spans="2:27" x14ac:dyDescent="0.3">
      <c r="B43" s="17">
        <v>2004</v>
      </c>
      <c r="C43" s="79">
        <f t="shared" si="0"/>
        <v>8246</v>
      </c>
      <c r="D43" s="80">
        <f t="shared" si="1"/>
        <v>2959</v>
      </c>
      <c r="E43" s="81">
        <f t="shared" si="2"/>
        <v>1095</v>
      </c>
      <c r="F43" s="81">
        <f t="shared" si="3"/>
        <v>1405</v>
      </c>
      <c r="G43" s="81">
        <f t="shared" si="4"/>
        <v>2248</v>
      </c>
      <c r="H43" s="81">
        <f t="shared" si="5"/>
        <v>424</v>
      </c>
      <c r="I43" s="82">
        <f t="shared" si="6"/>
        <v>115</v>
      </c>
      <c r="J43" s="96">
        <f t="shared" si="7"/>
        <v>8246</v>
      </c>
      <c r="K43" s="51">
        <v>949</v>
      </c>
      <c r="L43" s="4">
        <v>390</v>
      </c>
      <c r="M43" s="4">
        <v>273</v>
      </c>
      <c r="N43" s="4">
        <v>311</v>
      </c>
      <c r="O43" s="4">
        <v>241</v>
      </c>
      <c r="P43" s="4">
        <v>209</v>
      </c>
      <c r="Q43" s="4">
        <v>180</v>
      </c>
      <c r="R43" s="4">
        <v>0</v>
      </c>
      <c r="S43" s="4">
        <v>1699</v>
      </c>
      <c r="T43" s="4">
        <v>424</v>
      </c>
      <c r="U43" s="4">
        <v>343</v>
      </c>
      <c r="V43" s="4">
        <v>543</v>
      </c>
      <c r="W43" s="4">
        <v>522</v>
      </c>
      <c r="X43" s="4">
        <v>642</v>
      </c>
      <c r="Y43" s="4">
        <v>718</v>
      </c>
      <c r="Z43" s="4">
        <v>687</v>
      </c>
      <c r="AA43" s="5">
        <v>115</v>
      </c>
    </row>
    <row r="44" spans="2:27" x14ac:dyDescent="0.3">
      <c r="B44" s="17">
        <v>2005</v>
      </c>
      <c r="C44" s="79">
        <f t="shared" si="0"/>
        <v>8275</v>
      </c>
      <c r="D44" s="80">
        <f t="shared" si="1"/>
        <v>2997</v>
      </c>
      <c r="E44" s="81">
        <f t="shared" si="2"/>
        <v>1107</v>
      </c>
      <c r="F44" s="81">
        <f t="shared" si="3"/>
        <v>1388</v>
      </c>
      <c r="G44" s="81">
        <f t="shared" si="4"/>
        <v>2252</v>
      </c>
      <c r="H44" s="81">
        <f t="shared" si="5"/>
        <v>416</v>
      </c>
      <c r="I44" s="82">
        <f t="shared" si="6"/>
        <v>115</v>
      </c>
      <c r="J44" s="96">
        <f t="shared" si="7"/>
        <v>8275</v>
      </c>
      <c r="K44" s="51">
        <v>923</v>
      </c>
      <c r="L44" s="4">
        <v>381</v>
      </c>
      <c r="M44" s="4">
        <v>276</v>
      </c>
      <c r="N44" s="4">
        <v>313</v>
      </c>
      <c r="O44" s="4">
        <v>235</v>
      </c>
      <c r="P44" s="4">
        <v>214</v>
      </c>
      <c r="Q44" s="4">
        <v>181</v>
      </c>
      <c r="R44" s="4">
        <v>0</v>
      </c>
      <c r="S44" s="4">
        <v>1761</v>
      </c>
      <c r="T44" s="4">
        <v>416</v>
      </c>
      <c r="U44" s="4">
        <v>347</v>
      </c>
      <c r="V44" s="4">
        <v>546</v>
      </c>
      <c r="W44" s="4">
        <v>520</v>
      </c>
      <c r="X44" s="4">
        <v>633</v>
      </c>
      <c r="Y44" s="4">
        <v>723</v>
      </c>
      <c r="Z44" s="4">
        <v>691</v>
      </c>
      <c r="AA44" s="5">
        <v>115</v>
      </c>
    </row>
    <row r="45" spans="2:27" x14ac:dyDescent="0.3">
      <c r="B45" s="17">
        <v>2006</v>
      </c>
      <c r="C45" s="79">
        <f t="shared" si="0"/>
        <v>8290</v>
      </c>
      <c r="D45" s="80">
        <f t="shared" si="1"/>
        <v>3026</v>
      </c>
      <c r="E45" s="81">
        <f t="shared" si="2"/>
        <v>1110</v>
      </c>
      <c r="F45" s="81">
        <f t="shared" si="3"/>
        <v>1373</v>
      </c>
      <c r="G45" s="81">
        <f t="shared" si="4"/>
        <v>2257</v>
      </c>
      <c r="H45" s="81">
        <f t="shared" si="5"/>
        <v>413</v>
      </c>
      <c r="I45" s="82">
        <f t="shared" si="6"/>
        <v>111</v>
      </c>
      <c r="J45" s="96">
        <f t="shared" si="7"/>
        <v>8290</v>
      </c>
      <c r="K45" s="51">
        <v>908</v>
      </c>
      <c r="L45" s="4">
        <v>375</v>
      </c>
      <c r="M45" s="4">
        <v>281</v>
      </c>
      <c r="N45" s="4">
        <v>318</v>
      </c>
      <c r="O45" s="4">
        <v>235</v>
      </c>
      <c r="P45" s="4">
        <v>224</v>
      </c>
      <c r="Q45" s="4">
        <v>175</v>
      </c>
      <c r="R45" s="4">
        <v>0</v>
      </c>
      <c r="S45" s="4">
        <v>1800</v>
      </c>
      <c r="T45" s="4">
        <v>413</v>
      </c>
      <c r="U45" s="4">
        <v>345</v>
      </c>
      <c r="V45" s="4">
        <v>541</v>
      </c>
      <c r="W45" s="4">
        <v>516</v>
      </c>
      <c r="X45" s="4">
        <v>622</v>
      </c>
      <c r="Y45" s="4">
        <v>730</v>
      </c>
      <c r="Z45" s="4">
        <v>696</v>
      </c>
      <c r="AA45" s="5">
        <v>111</v>
      </c>
    </row>
    <row r="46" spans="2:27" x14ac:dyDescent="0.3">
      <c r="B46" s="17">
        <v>2007</v>
      </c>
      <c r="C46" s="79">
        <f t="shared" si="0"/>
        <v>8294</v>
      </c>
      <c r="D46" s="80">
        <f t="shared" si="1"/>
        <v>3059</v>
      </c>
      <c r="E46" s="81">
        <f t="shared" si="2"/>
        <v>1098</v>
      </c>
      <c r="F46" s="81">
        <f t="shared" si="3"/>
        <v>1360</v>
      </c>
      <c r="G46" s="81">
        <f t="shared" si="4"/>
        <v>2251</v>
      </c>
      <c r="H46" s="81">
        <f t="shared" si="5"/>
        <v>415</v>
      </c>
      <c r="I46" s="82">
        <f t="shared" si="6"/>
        <v>111</v>
      </c>
      <c r="J46" s="96">
        <f t="shared" si="7"/>
        <v>8294</v>
      </c>
      <c r="K46" s="51">
        <v>890</v>
      </c>
      <c r="L46" s="4">
        <v>380</v>
      </c>
      <c r="M46" s="4">
        <v>286</v>
      </c>
      <c r="N46" s="4">
        <v>334</v>
      </c>
      <c r="O46" s="4">
        <v>237</v>
      </c>
      <c r="P46" s="4">
        <v>232</v>
      </c>
      <c r="Q46" s="4">
        <v>180</v>
      </c>
      <c r="R46" s="4">
        <v>0</v>
      </c>
      <c r="S46" s="4">
        <v>1835</v>
      </c>
      <c r="T46" s="4">
        <v>415</v>
      </c>
      <c r="U46" s="4">
        <v>346</v>
      </c>
      <c r="V46" s="4">
        <v>520</v>
      </c>
      <c r="W46" s="4">
        <v>514</v>
      </c>
      <c r="X46" s="4">
        <v>609</v>
      </c>
      <c r="Y46" s="4">
        <v>715</v>
      </c>
      <c r="Z46" s="4">
        <v>690</v>
      </c>
      <c r="AA46" s="5">
        <v>111</v>
      </c>
    </row>
    <row r="47" spans="2:27" x14ac:dyDescent="0.3">
      <c r="B47" s="17">
        <v>2008</v>
      </c>
      <c r="C47" s="79">
        <f t="shared" si="0"/>
        <v>8344</v>
      </c>
      <c r="D47" s="80">
        <f t="shared" si="1"/>
        <v>3122</v>
      </c>
      <c r="E47" s="81">
        <f t="shared" si="2"/>
        <v>1111</v>
      </c>
      <c r="F47" s="81">
        <f t="shared" si="3"/>
        <v>1343</v>
      </c>
      <c r="G47" s="81">
        <f t="shared" si="4"/>
        <v>2248</v>
      </c>
      <c r="H47" s="81">
        <f t="shared" si="5"/>
        <v>410</v>
      </c>
      <c r="I47" s="82">
        <f t="shared" si="6"/>
        <v>110</v>
      </c>
      <c r="J47" s="96">
        <f t="shared" si="7"/>
        <v>8344</v>
      </c>
      <c r="K47" s="51">
        <v>883</v>
      </c>
      <c r="L47" s="4">
        <v>377</v>
      </c>
      <c r="M47" s="4">
        <v>295</v>
      </c>
      <c r="N47" s="4">
        <v>356</v>
      </c>
      <c r="O47" s="4">
        <v>234</v>
      </c>
      <c r="P47" s="4">
        <v>237</v>
      </c>
      <c r="Q47" s="4">
        <v>184</v>
      </c>
      <c r="R47" s="4">
        <v>0</v>
      </c>
      <c r="S47" s="4">
        <v>1883</v>
      </c>
      <c r="T47" s="4">
        <v>410</v>
      </c>
      <c r="U47" s="4">
        <v>348</v>
      </c>
      <c r="V47" s="4">
        <v>526</v>
      </c>
      <c r="W47" s="4">
        <v>512</v>
      </c>
      <c r="X47" s="4">
        <v>597</v>
      </c>
      <c r="Y47" s="4">
        <v>706</v>
      </c>
      <c r="Z47" s="4">
        <v>686</v>
      </c>
      <c r="AA47" s="5">
        <v>110</v>
      </c>
    </row>
    <row r="48" spans="2:27" ht="14.25" thickBot="1" x14ac:dyDescent="0.35">
      <c r="B48" s="18">
        <v>2009</v>
      </c>
      <c r="C48" s="87">
        <f t="shared" si="0"/>
        <v>8373</v>
      </c>
      <c r="D48" s="88">
        <f t="shared" si="1"/>
        <v>3155</v>
      </c>
      <c r="E48" s="89">
        <f t="shared" si="2"/>
        <v>1114</v>
      </c>
      <c r="F48" s="89">
        <f t="shared" si="3"/>
        <v>1340</v>
      </c>
      <c r="G48" s="89">
        <f t="shared" si="4"/>
        <v>2250</v>
      </c>
      <c r="H48" s="89">
        <f t="shared" si="5"/>
        <v>404</v>
      </c>
      <c r="I48" s="90">
        <f t="shared" si="6"/>
        <v>110</v>
      </c>
      <c r="J48" s="98">
        <f t="shared" si="7"/>
        <v>8373</v>
      </c>
      <c r="K48" s="53">
        <v>873</v>
      </c>
      <c r="L48" s="12">
        <v>379</v>
      </c>
      <c r="M48" s="12">
        <v>303</v>
      </c>
      <c r="N48" s="12">
        <v>370</v>
      </c>
      <c r="O48" s="12">
        <v>246</v>
      </c>
      <c r="P48" s="12">
        <v>237</v>
      </c>
      <c r="Q48" s="12">
        <v>182</v>
      </c>
      <c r="R48" s="12">
        <v>0</v>
      </c>
      <c r="S48" s="12">
        <v>1912</v>
      </c>
      <c r="T48" s="12">
        <v>404</v>
      </c>
      <c r="U48" s="12">
        <v>347</v>
      </c>
      <c r="V48" s="12">
        <v>530</v>
      </c>
      <c r="W48" s="12">
        <v>512</v>
      </c>
      <c r="X48" s="12">
        <v>582</v>
      </c>
      <c r="Y48" s="12">
        <v>697</v>
      </c>
      <c r="Z48" s="12">
        <v>689</v>
      </c>
      <c r="AA48" s="13">
        <v>110</v>
      </c>
    </row>
    <row r="49" spans="2:29" x14ac:dyDescent="0.3">
      <c r="B49" s="19">
        <v>2010</v>
      </c>
      <c r="C49" s="75">
        <f t="shared" si="0"/>
        <v>8388</v>
      </c>
      <c r="D49" s="76">
        <f t="shared" si="1"/>
        <v>3196</v>
      </c>
      <c r="E49" s="77">
        <f t="shared" si="2"/>
        <v>1114</v>
      </c>
      <c r="F49" s="77">
        <f t="shared" si="3"/>
        <v>1327</v>
      </c>
      <c r="G49" s="77">
        <f t="shared" si="4"/>
        <v>2245</v>
      </c>
      <c r="H49" s="77">
        <f t="shared" si="5"/>
        <v>397</v>
      </c>
      <c r="I49" s="78">
        <f t="shared" si="6"/>
        <v>109</v>
      </c>
      <c r="J49" s="95">
        <f t="shared" si="7"/>
        <v>8388</v>
      </c>
      <c r="K49" s="50">
        <v>866</v>
      </c>
      <c r="L49" s="14">
        <v>373</v>
      </c>
      <c r="M49" s="14">
        <v>310</v>
      </c>
      <c r="N49" s="14">
        <v>380</v>
      </c>
      <c r="O49" s="14">
        <v>248</v>
      </c>
      <c r="P49" s="14">
        <v>237</v>
      </c>
      <c r="Q49" s="14">
        <v>181</v>
      </c>
      <c r="R49" s="14">
        <v>0</v>
      </c>
      <c r="S49" s="14">
        <v>1950</v>
      </c>
      <c r="T49" s="14">
        <v>397</v>
      </c>
      <c r="U49" s="14">
        <v>346</v>
      </c>
      <c r="V49" s="14">
        <v>531</v>
      </c>
      <c r="W49" s="14">
        <v>512</v>
      </c>
      <c r="X49" s="14">
        <v>567</v>
      </c>
      <c r="Y49" s="14">
        <v>693</v>
      </c>
      <c r="Z49" s="14">
        <v>688</v>
      </c>
      <c r="AA49" s="15">
        <v>109</v>
      </c>
    </row>
    <row r="50" spans="2:29" x14ac:dyDescent="0.3">
      <c r="B50" s="17">
        <v>2011</v>
      </c>
      <c r="C50" s="79">
        <f t="shared" si="0"/>
        <v>8424</v>
      </c>
      <c r="D50" s="80">
        <f t="shared" si="1"/>
        <v>3224</v>
      </c>
      <c r="E50" s="81">
        <f t="shared" si="2"/>
        <v>1115</v>
      </c>
      <c r="F50" s="81">
        <f t="shared" si="3"/>
        <v>1327</v>
      </c>
      <c r="G50" s="81">
        <f t="shared" si="4"/>
        <v>2256</v>
      </c>
      <c r="H50" s="81">
        <f t="shared" si="5"/>
        <v>393</v>
      </c>
      <c r="I50" s="82">
        <f t="shared" si="6"/>
        <v>109</v>
      </c>
      <c r="J50" s="96">
        <f t="shared" si="7"/>
        <v>8424</v>
      </c>
      <c r="K50" s="51">
        <v>857</v>
      </c>
      <c r="L50" s="4">
        <v>365</v>
      </c>
      <c r="M50" s="4">
        <v>322</v>
      </c>
      <c r="N50" s="4">
        <v>381</v>
      </c>
      <c r="O50" s="4">
        <v>258</v>
      </c>
      <c r="P50" s="4">
        <v>239</v>
      </c>
      <c r="Q50" s="4">
        <v>185</v>
      </c>
      <c r="R50" s="4">
        <v>0</v>
      </c>
      <c r="S50" s="4">
        <v>1986</v>
      </c>
      <c r="T50" s="4">
        <v>393</v>
      </c>
      <c r="U50" s="4">
        <v>344</v>
      </c>
      <c r="V50" s="4">
        <v>532</v>
      </c>
      <c r="W50" s="4">
        <v>516</v>
      </c>
      <c r="X50" s="4">
        <v>553</v>
      </c>
      <c r="Y50" s="4">
        <v>696</v>
      </c>
      <c r="Z50" s="4">
        <v>688</v>
      </c>
      <c r="AA50" s="5">
        <v>109</v>
      </c>
    </row>
    <row r="51" spans="2:29" x14ac:dyDescent="0.3">
      <c r="B51" s="17">
        <v>2012</v>
      </c>
      <c r="C51" s="79">
        <f t="shared" si="0"/>
        <v>8538</v>
      </c>
      <c r="D51" s="80">
        <f>K51+S51+N51</f>
        <v>3289</v>
      </c>
      <c r="E51" s="81">
        <f>U51+V51+R51+P51</f>
        <v>1130</v>
      </c>
      <c r="F51" s="81">
        <f>O51+W51+X51</f>
        <v>1352</v>
      </c>
      <c r="G51" s="81">
        <f>L51+M51+Q51+Y51+Z51</f>
        <v>2278</v>
      </c>
      <c r="H51" s="81">
        <f>T51</f>
        <v>379</v>
      </c>
      <c r="I51" s="82">
        <f>AA51</f>
        <v>110</v>
      </c>
      <c r="J51" s="96">
        <f t="shared" si="7"/>
        <v>8538</v>
      </c>
      <c r="K51" s="51">
        <v>866</v>
      </c>
      <c r="L51" s="4">
        <v>369</v>
      </c>
      <c r="M51" s="4">
        <v>343</v>
      </c>
      <c r="N51" s="4">
        <v>389</v>
      </c>
      <c r="O51" s="4">
        <v>278</v>
      </c>
      <c r="P51" s="4">
        <v>252</v>
      </c>
      <c r="Q51" s="4">
        <v>186</v>
      </c>
      <c r="R51" s="4">
        <v>0</v>
      </c>
      <c r="S51" s="4">
        <v>2034</v>
      </c>
      <c r="T51" s="4">
        <v>379</v>
      </c>
      <c r="U51" s="4">
        <v>344</v>
      </c>
      <c r="V51" s="4">
        <v>534</v>
      </c>
      <c r="W51" s="4">
        <v>523</v>
      </c>
      <c r="X51" s="4">
        <v>551</v>
      </c>
      <c r="Y51" s="4">
        <v>701</v>
      </c>
      <c r="Z51" s="4">
        <v>679</v>
      </c>
      <c r="AA51" s="5">
        <v>110</v>
      </c>
    </row>
    <row r="52" spans="2:29" x14ac:dyDescent="0.3">
      <c r="B52" s="17">
        <v>2013</v>
      </c>
      <c r="C52" s="79">
        <f t="shared" si="0"/>
        <v>8678</v>
      </c>
      <c r="D52" s="80">
        <f t="shared" ref="D52:D61" si="8">K52+S52+N52</f>
        <v>3367</v>
      </c>
      <c r="E52" s="81">
        <f t="shared" ref="E52:E61" si="9">U52+V52+R52+P52</f>
        <v>1133</v>
      </c>
      <c r="F52" s="81">
        <f t="shared" ref="F52:F61" si="10">O52+W52+X52</f>
        <v>1364</v>
      </c>
      <c r="G52" s="81">
        <f t="shared" ref="G52:G61" si="11">L52+M52+Q52+Y52+Z52</f>
        <v>2323</v>
      </c>
      <c r="H52" s="81">
        <f t="shared" ref="H52:H61" si="12">T52</f>
        <v>379</v>
      </c>
      <c r="I52" s="82">
        <f t="shared" ref="I52:I61" si="13">AA52</f>
        <v>112</v>
      </c>
      <c r="J52" s="96">
        <f t="shared" si="7"/>
        <v>8678</v>
      </c>
      <c r="K52" s="51">
        <v>869</v>
      </c>
      <c r="L52" s="4">
        <v>383</v>
      </c>
      <c r="M52" s="4">
        <v>361</v>
      </c>
      <c r="N52" s="4">
        <v>411</v>
      </c>
      <c r="O52" s="4">
        <v>295</v>
      </c>
      <c r="P52" s="4">
        <v>260</v>
      </c>
      <c r="Q52" s="4">
        <v>193</v>
      </c>
      <c r="R52" s="4">
        <v>25</v>
      </c>
      <c r="S52" s="4">
        <v>2087</v>
      </c>
      <c r="T52" s="4">
        <v>379</v>
      </c>
      <c r="U52" s="4">
        <v>341</v>
      </c>
      <c r="V52" s="4">
        <v>507</v>
      </c>
      <c r="W52" s="4">
        <v>523</v>
      </c>
      <c r="X52" s="4">
        <v>546</v>
      </c>
      <c r="Y52" s="4">
        <v>703</v>
      </c>
      <c r="Z52" s="4">
        <v>683</v>
      </c>
      <c r="AA52" s="5">
        <v>112</v>
      </c>
    </row>
    <row r="53" spans="2:29" x14ac:dyDescent="0.3">
      <c r="B53" s="17">
        <v>2014</v>
      </c>
      <c r="C53" s="79">
        <f t="shared" si="0"/>
        <v>8826</v>
      </c>
      <c r="D53" s="80">
        <f t="shared" si="8"/>
        <v>3433</v>
      </c>
      <c r="E53" s="81">
        <f t="shared" si="9"/>
        <v>1145</v>
      </c>
      <c r="F53" s="81">
        <f t="shared" si="10"/>
        <v>1385</v>
      </c>
      <c r="G53" s="81">
        <f t="shared" si="11"/>
        <v>2364</v>
      </c>
      <c r="H53" s="81">
        <f t="shared" si="12"/>
        <v>385</v>
      </c>
      <c r="I53" s="82">
        <f t="shared" si="13"/>
        <v>114</v>
      </c>
      <c r="J53" s="96">
        <f t="shared" si="7"/>
        <v>8826</v>
      </c>
      <c r="K53" s="51">
        <v>884</v>
      </c>
      <c r="L53" s="4">
        <v>395</v>
      </c>
      <c r="M53" s="4">
        <v>375</v>
      </c>
      <c r="N53" s="4">
        <v>412</v>
      </c>
      <c r="O53" s="4">
        <v>308</v>
      </c>
      <c r="P53" s="4">
        <v>265</v>
      </c>
      <c r="Q53" s="4">
        <v>196</v>
      </c>
      <c r="R53" s="4">
        <v>30</v>
      </c>
      <c r="S53" s="4">
        <v>2137</v>
      </c>
      <c r="T53" s="4">
        <v>385</v>
      </c>
      <c r="U53" s="4">
        <v>344</v>
      </c>
      <c r="V53" s="4">
        <v>506</v>
      </c>
      <c r="W53" s="4">
        <v>526</v>
      </c>
      <c r="X53" s="4">
        <v>551</v>
      </c>
      <c r="Y53" s="4">
        <v>716</v>
      </c>
      <c r="Z53" s="4">
        <v>682</v>
      </c>
      <c r="AA53" s="5">
        <v>114</v>
      </c>
    </row>
    <row r="54" spans="2:29" x14ac:dyDescent="0.3">
      <c r="B54" s="17">
        <v>2015</v>
      </c>
      <c r="C54" s="79">
        <f t="shared" si="0"/>
        <v>8930</v>
      </c>
      <c r="D54" s="80">
        <f t="shared" si="8"/>
        <v>3494</v>
      </c>
      <c r="E54" s="81">
        <f t="shared" si="9"/>
        <v>1157</v>
      </c>
      <c r="F54" s="81">
        <f t="shared" si="10"/>
        <v>1397</v>
      </c>
      <c r="G54" s="81">
        <f t="shared" si="11"/>
        <v>2379</v>
      </c>
      <c r="H54" s="81">
        <f t="shared" si="12"/>
        <v>386</v>
      </c>
      <c r="I54" s="82">
        <f t="shared" si="13"/>
        <v>117</v>
      </c>
      <c r="J54" s="96">
        <f t="shared" si="7"/>
        <v>8930</v>
      </c>
      <c r="K54" s="51">
        <v>888</v>
      </c>
      <c r="L54" s="4">
        <v>403</v>
      </c>
      <c r="M54" s="4">
        <v>392</v>
      </c>
      <c r="N54" s="4">
        <v>418</v>
      </c>
      <c r="O54" s="4">
        <v>315</v>
      </c>
      <c r="P54" s="4">
        <v>268</v>
      </c>
      <c r="Q54" s="4">
        <v>194</v>
      </c>
      <c r="R54" s="4">
        <v>43</v>
      </c>
      <c r="S54" s="4">
        <v>2188</v>
      </c>
      <c r="T54" s="4">
        <v>386</v>
      </c>
      <c r="U54" s="4">
        <v>343</v>
      </c>
      <c r="V54" s="4">
        <v>503</v>
      </c>
      <c r="W54" s="4">
        <v>530</v>
      </c>
      <c r="X54" s="4">
        <v>552</v>
      </c>
      <c r="Y54" s="4">
        <v>711</v>
      </c>
      <c r="Z54" s="4">
        <v>679</v>
      </c>
      <c r="AA54" s="5">
        <v>117</v>
      </c>
    </row>
    <row r="55" spans="2:29" x14ac:dyDescent="0.3">
      <c r="B55" s="17">
        <v>2016</v>
      </c>
      <c r="C55" s="79">
        <f t="shared" si="0"/>
        <v>8987</v>
      </c>
      <c r="D55" s="80">
        <f t="shared" si="8"/>
        <v>3540</v>
      </c>
      <c r="E55" s="81">
        <f t="shared" si="9"/>
        <v>1168</v>
      </c>
      <c r="F55" s="81">
        <f t="shared" si="10"/>
        <v>1406</v>
      </c>
      <c r="G55" s="81">
        <f t="shared" si="11"/>
        <v>2376</v>
      </c>
      <c r="H55" s="81">
        <f t="shared" si="12"/>
        <v>379</v>
      </c>
      <c r="I55" s="82">
        <f t="shared" si="13"/>
        <v>118</v>
      </c>
      <c r="J55" s="96">
        <f t="shared" si="7"/>
        <v>8987</v>
      </c>
      <c r="K55" s="51">
        <v>879</v>
      </c>
      <c r="L55" s="4">
        <v>412</v>
      </c>
      <c r="M55" s="4">
        <v>375</v>
      </c>
      <c r="N55" s="4">
        <v>427</v>
      </c>
      <c r="O55" s="4">
        <v>321</v>
      </c>
      <c r="P55" s="4">
        <v>269</v>
      </c>
      <c r="Q55" s="4">
        <v>196</v>
      </c>
      <c r="R55" s="4">
        <v>45</v>
      </c>
      <c r="S55" s="4">
        <v>2234</v>
      </c>
      <c r="T55" s="4">
        <v>379</v>
      </c>
      <c r="U55" s="4">
        <v>345</v>
      </c>
      <c r="V55" s="4">
        <v>509</v>
      </c>
      <c r="W55" s="4">
        <v>532</v>
      </c>
      <c r="X55" s="4">
        <v>553</v>
      </c>
      <c r="Y55" s="4">
        <v>707</v>
      </c>
      <c r="Z55" s="4">
        <v>686</v>
      </c>
      <c r="AA55" s="5">
        <v>118</v>
      </c>
    </row>
    <row r="56" spans="2:29" x14ac:dyDescent="0.3">
      <c r="B56" s="17">
        <v>2017</v>
      </c>
      <c r="C56" s="79">
        <f t="shared" si="0"/>
        <v>9029</v>
      </c>
      <c r="D56" s="80">
        <f t="shared" si="8"/>
        <v>3568</v>
      </c>
      <c r="E56" s="81">
        <f t="shared" si="9"/>
        <v>1175</v>
      </c>
      <c r="F56" s="81">
        <f t="shared" si="10"/>
        <v>1407</v>
      </c>
      <c r="G56" s="81">
        <f t="shared" si="11"/>
        <v>2386</v>
      </c>
      <c r="H56" s="81">
        <f t="shared" si="12"/>
        <v>375</v>
      </c>
      <c r="I56" s="82">
        <f t="shared" si="13"/>
        <v>118</v>
      </c>
      <c r="J56" s="96">
        <f t="shared" si="7"/>
        <v>9029</v>
      </c>
      <c r="K56" s="51">
        <v>880</v>
      </c>
      <c r="L56" s="4">
        <v>417</v>
      </c>
      <c r="M56" s="4">
        <v>370</v>
      </c>
      <c r="N56" s="4">
        <v>430</v>
      </c>
      <c r="O56" s="4">
        <v>318</v>
      </c>
      <c r="P56" s="4">
        <v>269</v>
      </c>
      <c r="Q56" s="4">
        <v>199</v>
      </c>
      <c r="R56" s="4">
        <v>53</v>
      </c>
      <c r="S56" s="4">
        <v>2258</v>
      </c>
      <c r="T56" s="4">
        <v>375</v>
      </c>
      <c r="U56" s="4">
        <v>345</v>
      </c>
      <c r="V56" s="4">
        <v>508</v>
      </c>
      <c r="W56" s="4">
        <v>536</v>
      </c>
      <c r="X56" s="4">
        <v>553</v>
      </c>
      <c r="Y56" s="4">
        <v>710</v>
      </c>
      <c r="Z56" s="4">
        <v>690</v>
      </c>
      <c r="AA56" s="5">
        <v>118</v>
      </c>
    </row>
    <row r="57" spans="2:29" x14ac:dyDescent="0.3">
      <c r="B57" s="17">
        <v>2018</v>
      </c>
      <c r="C57" s="79">
        <f t="shared" ref="C57:C62" si="14">SUM(D57:I57)</f>
        <v>9021</v>
      </c>
      <c r="D57" s="80">
        <f t="shared" si="8"/>
        <v>3574</v>
      </c>
      <c r="E57" s="81">
        <f t="shared" si="9"/>
        <v>1180</v>
      </c>
      <c r="F57" s="81">
        <f t="shared" si="10"/>
        <v>1396</v>
      </c>
      <c r="G57" s="81">
        <f t="shared" si="11"/>
        <v>2379</v>
      </c>
      <c r="H57" s="81">
        <f t="shared" si="12"/>
        <v>373</v>
      </c>
      <c r="I57" s="82">
        <f t="shared" si="13"/>
        <v>119</v>
      </c>
      <c r="J57" s="96">
        <f t="shared" ref="J57:J62" si="15">SUM(K57:AA57)</f>
        <v>9021</v>
      </c>
      <c r="K57" s="51">
        <v>876</v>
      </c>
      <c r="L57" s="4">
        <v>413</v>
      </c>
      <c r="M57" s="4">
        <v>369</v>
      </c>
      <c r="N57" s="4">
        <v>423</v>
      </c>
      <c r="O57" s="4">
        <v>314</v>
      </c>
      <c r="P57" s="4">
        <v>269</v>
      </c>
      <c r="Q57" s="4">
        <v>197</v>
      </c>
      <c r="R57" s="4">
        <v>59</v>
      </c>
      <c r="S57" s="4">
        <v>2275</v>
      </c>
      <c r="T57" s="4">
        <v>373</v>
      </c>
      <c r="U57" s="4">
        <v>341</v>
      </c>
      <c r="V57" s="4">
        <v>511</v>
      </c>
      <c r="W57" s="4">
        <v>531</v>
      </c>
      <c r="X57" s="4">
        <v>551</v>
      </c>
      <c r="Y57" s="4">
        <v>709</v>
      </c>
      <c r="Z57" s="4">
        <v>691</v>
      </c>
      <c r="AA57" s="5">
        <v>119</v>
      </c>
    </row>
    <row r="58" spans="2:29" ht="14.25" thickBot="1" x14ac:dyDescent="0.35">
      <c r="B58" s="18">
        <v>2019</v>
      </c>
      <c r="C58" s="87">
        <f t="shared" si="14"/>
        <v>8837</v>
      </c>
      <c r="D58" s="88">
        <f t="shared" si="8"/>
        <v>3470</v>
      </c>
      <c r="E58" s="89">
        <f t="shared" si="9"/>
        <v>1147</v>
      </c>
      <c r="F58" s="89">
        <f t="shared" si="10"/>
        <v>1373</v>
      </c>
      <c r="G58" s="89">
        <f t="shared" si="11"/>
        <v>2356</v>
      </c>
      <c r="H58" s="89">
        <f t="shared" si="12"/>
        <v>368</v>
      </c>
      <c r="I58" s="90">
        <f t="shared" si="13"/>
        <v>123</v>
      </c>
      <c r="J58" s="98">
        <f t="shared" si="15"/>
        <v>8837</v>
      </c>
      <c r="K58" s="53">
        <v>830</v>
      </c>
      <c r="L58" s="12">
        <v>408</v>
      </c>
      <c r="M58" s="12">
        <v>355</v>
      </c>
      <c r="N58" s="12">
        <v>403</v>
      </c>
      <c r="O58" s="12">
        <v>312</v>
      </c>
      <c r="P58" s="12">
        <v>260</v>
      </c>
      <c r="Q58" s="12">
        <v>200</v>
      </c>
      <c r="R58" s="12">
        <v>60</v>
      </c>
      <c r="S58" s="12">
        <v>2237</v>
      </c>
      <c r="T58" s="12">
        <v>368</v>
      </c>
      <c r="U58" s="12">
        <v>328</v>
      </c>
      <c r="V58" s="12">
        <v>499</v>
      </c>
      <c r="W58" s="12">
        <v>519</v>
      </c>
      <c r="X58" s="12">
        <v>542</v>
      </c>
      <c r="Y58" s="12">
        <v>707</v>
      </c>
      <c r="Z58" s="12">
        <v>686</v>
      </c>
      <c r="AA58" s="13">
        <v>123</v>
      </c>
      <c r="AC58" s="55"/>
    </row>
    <row r="59" spans="2:29" x14ac:dyDescent="0.3">
      <c r="B59" s="19">
        <v>2020</v>
      </c>
      <c r="C59" s="75">
        <f t="shared" si="14"/>
        <v>8705</v>
      </c>
      <c r="D59" s="76">
        <f t="shared" si="8"/>
        <v>3405</v>
      </c>
      <c r="E59" s="77">
        <f t="shared" si="9"/>
        <v>1142</v>
      </c>
      <c r="F59" s="77">
        <f t="shared" si="10"/>
        <v>1335</v>
      </c>
      <c r="G59" s="77">
        <f t="shared" si="11"/>
        <v>2334</v>
      </c>
      <c r="H59" s="77">
        <f t="shared" si="12"/>
        <v>366</v>
      </c>
      <c r="I59" s="78">
        <f t="shared" si="13"/>
        <v>123</v>
      </c>
      <c r="J59" s="95">
        <f t="shared" si="15"/>
        <v>8705</v>
      </c>
      <c r="K59" s="50">
        <v>795</v>
      </c>
      <c r="L59" s="14">
        <v>403</v>
      </c>
      <c r="M59" s="14">
        <v>346</v>
      </c>
      <c r="N59" s="14">
        <v>404</v>
      </c>
      <c r="O59" s="14">
        <v>298</v>
      </c>
      <c r="P59" s="14">
        <v>256</v>
      </c>
      <c r="Q59" s="14">
        <v>198</v>
      </c>
      <c r="R59" s="14">
        <v>61</v>
      </c>
      <c r="S59" s="14">
        <v>2206</v>
      </c>
      <c r="T59" s="14">
        <v>366</v>
      </c>
      <c r="U59" s="14">
        <v>326</v>
      </c>
      <c r="V59" s="14">
        <v>499</v>
      </c>
      <c r="W59" s="14">
        <v>507</v>
      </c>
      <c r="X59" s="14">
        <v>530</v>
      </c>
      <c r="Y59" s="14">
        <v>701</v>
      </c>
      <c r="Z59" s="14">
        <v>686</v>
      </c>
      <c r="AA59" s="15">
        <v>123</v>
      </c>
    </row>
    <row r="60" spans="2:29" x14ac:dyDescent="0.3">
      <c r="B60" s="69">
        <v>2021</v>
      </c>
      <c r="C60" s="79">
        <f t="shared" si="14"/>
        <v>8660</v>
      </c>
      <c r="D60" s="80">
        <f t="shared" si="8"/>
        <v>3395</v>
      </c>
      <c r="E60" s="81">
        <f t="shared" si="9"/>
        <v>1140</v>
      </c>
      <c r="F60" s="81">
        <f t="shared" si="10"/>
        <v>1325</v>
      </c>
      <c r="G60" s="81">
        <f t="shared" si="11"/>
        <v>2314</v>
      </c>
      <c r="H60" s="81">
        <f t="shared" si="12"/>
        <v>363</v>
      </c>
      <c r="I60" s="82">
        <f t="shared" si="13"/>
        <v>123</v>
      </c>
      <c r="J60" s="96">
        <f t="shared" si="15"/>
        <v>8660</v>
      </c>
      <c r="K60" s="51">
        <v>787</v>
      </c>
      <c r="L60" s="4">
        <v>397</v>
      </c>
      <c r="M60" s="4">
        <v>342</v>
      </c>
      <c r="N60" s="4">
        <v>399</v>
      </c>
      <c r="O60" s="4">
        <v>294</v>
      </c>
      <c r="P60" s="4">
        <v>253</v>
      </c>
      <c r="Q60" s="4">
        <v>196</v>
      </c>
      <c r="R60" s="4">
        <v>62</v>
      </c>
      <c r="S60" s="4">
        <v>2209</v>
      </c>
      <c r="T60" s="4">
        <v>363</v>
      </c>
      <c r="U60" s="4">
        <v>327</v>
      </c>
      <c r="V60" s="4">
        <v>498</v>
      </c>
      <c r="W60" s="4">
        <v>507</v>
      </c>
      <c r="X60" s="4">
        <v>524</v>
      </c>
      <c r="Y60" s="4">
        <v>696</v>
      </c>
      <c r="Z60" s="4">
        <v>683</v>
      </c>
      <c r="AA60" s="5">
        <v>123</v>
      </c>
    </row>
    <row r="61" spans="2:29" x14ac:dyDescent="0.3">
      <c r="B61" s="69">
        <v>2022</v>
      </c>
      <c r="C61" s="79">
        <f t="shared" si="14"/>
        <v>8562</v>
      </c>
      <c r="D61" s="80">
        <f t="shared" si="8"/>
        <v>3359</v>
      </c>
      <c r="E61" s="81">
        <f t="shared" si="9"/>
        <v>1141</v>
      </c>
      <c r="F61" s="81">
        <f t="shared" si="10"/>
        <v>1305</v>
      </c>
      <c r="G61" s="81">
        <f t="shared" si="11"/>
        <v>2279</v>
      </c>
      <c r="H61" s="81">
        <f t="shared" si="12"/>
        <v>359</v>
      </c>
      <c r="I61" s="82">
        <f t="shared" si="13"/>
        <v>119</v>
      </c>
      <c r="J61" s="96">
        <f t="shared" si="15"/>
        <v>8562</v>
      </c>
      <c r="K61" s="51">
        <v>788</v>
      </c>
      <c r="L61" s="4">
        <v>394</v>
      </c>
      <c r="M61" s="4">
        <v>329</v>
      </c>
      <c r="N61" s="4">
        <v>396</v>
      </c>
      <c r="O61" s="4">
        <v>288</v>
      </c>
      <c r="P61" s="4">
        <v>255</v>
      </c>
      <c r="Q61" s="4">
        <v>191</v>
      </c>
      <c r="R61" s="4">
        <v>64</v>
      </c>
      <c r="S61" s="4">
        <v>2175</v>
      </c>
      <c r="T61" s="4">
        <v>359</v>
      </c>
      <c r="U61" s="4">
        <v>324</v>
      </c>
      <c r="V61" s="4">
        <v>498</v>
      </c>
      <c r="W61" s="4">
        <v>501</v>
      </c>
      <c r="X61" s="4">
        <v>516</v>
      </c>
      <c r="Y61" s="4">
        <v>682</v>
      </c>
      <c r="Z61" s="4">
        <v>683</v>
      </c>
      <c r="AA61" s="5">
        <v>119</v>
      </c>
    </row>
    <row r="62" spans="2:29" ht="14.25" thickBot="1" x14ac:dyDescent="0.35">
      <c r="B62" s="67">
        <v>2023</v>
      </c>
      <c r="C62" s="91">
        <f t="shared" si="14"/>
        <v>8441</v>
      </c>
      <c r="D62" s="92">
        <f t="shared" ref="D62" si="16">K62+S62+N62</f>
        <v>3310</v>
      </c>
      <c r="E62" s="93">
        <f t="shared" ref="E62" si="17">U62+V62+R62+P62</f>
        <v>1128</v>
      </c>
      <c r="F62" s="93">
        <f t="shared" ref="F62" si="18">O62+W62+X62</f>
        <v>1294</v>
      </c>
      <c r="G62" s="93">
        <f t="shared" ref="G62" si="19">L62+M62+Q62+Y62+Z62</f>
        <v>2236</v>
      </c>
      <c r="H62" s="93">
        <f t="shared" ref="H62" si="20">T62</f>
        <v>353</v>
      </c>
      <c r="I62" s="94">
        <f t="shared" ref="I62" si="21">AA62</f>
        <v>120</v>
      </c>
      <c r="J62" s="99">
        <f t="shared" si="15"/>
        <v>8441</v>
      </c>
      <c r="K62" s="68">
        <v>769</v>
      </c>
      <c r="L62" s="65">
        <v>384</v>
      </c>
      <c r="M62" s="65">
        <v>322</v>
      </c>
      <c r="N62" s="65">
        <v>393</v>
      </c>
      <c r="O62" s="65">
        <v>286</v>
      </c>
      <c r="P62" s="65">
        <v>251</v>
      </c>
      <c r="Q62" s="65">
        <v>188</v>
      </c>
      <c r="R62" s="65">
        <v>65</v>
      </c>
      <c r="S62" s="65">
        <v>2148</v>
      </c>
      <c r="T62" s="65">
        <v>353</v>
      </c>
      <c r="U62" s="65">
        <v>318</v>
      </c>
      <c r="V62" s="65">
        <v>494</v>
      </c>
      <c r="W62" s="65">
        <v>494</v>
      </c>
      <c r="X62" s="65">
        <v>514</v>
      </c>
      <c r="Y62" s="65">
        <v>671</v>
      </c>
      <c r="Z62" s="65">
        <v>671</v>
      </c>
      <c r="AA62" s="66">
        <v>120</v>
      </c>
    </row>
    <row r="63" spans="2:29" x14ac:dyDescent="0.3">
      <c r="B63" s="58" t="s">
        <v>40</v>
      </c>
      <c r="C63" s="57"/>
      <c r="D63" s="57"/>
      <c r="E63" s="57"/>
      <c r="F63" s="57"/>
      <c r="G63" s="57"/>
      <c r="H63" s="57"/>
    </row>
    <row r="64" spans="2:29" x14ac:dyDescent="0.3">
      <c r="B64" s="56" t="s">
        <v>37</v>
      </c>
      <c r="C64" s="57"/>
      <c r="D64" s="57"/>
      <c r="E64" s="57"/>
      <c r="F64" s="57"/>
      <c r="G64" s="57"/>
      <c r="H64" s="57"/>
    </row>
    <row r="65" spans="2:2" x14ac:dyDescent="0.3">
      <c r="B65" s="70" t="s">
        <v>43</v>
      </c>
    </row>
    <row r="87" spans="29:29" x14ac:dyDescent="0.3">
      <c r="AC87" s="55"/>
    </row>
    <row r="115" spans="29:29" x14ac:dyDescent="0.3">
      <c r="AC115" s="55"/>
    </row>
    <row r="140" spans="29:29" x14ac:dyDescent="0.3">
      <c r="AC140" s="55"/>
    </row>
  </sheetData>
  <mergeCells count="2">
    <mergeCell ref="C2:I2"/>
    <mergeCell ref="J2:AA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5"/>
  <sheetViews>
    <sheetView tabSelected="1" zoomScale="85" zoomScaleNormal="85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AA58" sqref="AA58"/>
    </sheetView>
  </sheetViews>
  <sheetFormatPr defaultRowHeight="16.5" x14ac:dyDescent="0.3"/>
  <cols>
    <col min="1" max="1" width="5" customWidth="1"/>
    <col min="2" max="2" width="6.625" style="1" customWidth="1"/>
    <col min="3" max="3" width="8.125" style="2" bestFit="1" customWidth="1"/>
    <col min="4" max="4" width="6.5" style="2" bestFit="1" customWidth="1"/>
    <col min="5" max="6" width="7.875" style="2" bestFit="1" customWidth="1"/>
    <col min="7" max="7" width="7.5" style="2" customWidth="1"/>
    <col min="8" max="13" width="6.375" style="2" customWidth="1"/>
    <col min="14" max="14" width="5.375" style="2" customWidth="1"/>
    <col min="15" max="15" width="5.5" style="2" customWidth="1"/>
    <col min="16" max="16" width="7.375" style="2" customWidth="1"/>
    <col min="17" max="23" width="6.375" style="2" customWidth="1"/>
    <col min="24" max="24" width="5.25" style="3" customWidth="1"/>
  </cols>
  <sheetData>
    <row r="1" spans="2:24" ht="17.25" thickBot="1" x14ac:dyDescent="0.35"/>
    <row r="2" spans="2:24" ht="19.5" customHeight="1" thickBot="1" x14ac:dyDescent="0.35">
      <c r="B2" s="108" t="s">
        <v>32</v>
      </c>
      <c r="C2" s="109"/>
      <c r="D2" s="109"/>
      <c r="E2" s="109"/>
      <c r="F2" s="110"/>
      <c r="G2" s="108" t="s">
        <v>44</v>
      </c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</row>
    <row r="3" spans="2:24" s="3" customFormat="1" ht="14.25" thickBot="1" x14ac:dyDescent="0.35">
      <c r="B3" s="36" t="s">
        <v>16</v>
      </c>
      <c r="C3" s="27" t="s">
        <v>35</v>
      </c>
      <c r="D3" s="21" t="s">
        <v>28</v>
      </c>
      <c r="E3" s="10" t="s">
        <v>18</v>
      </c>
      <c r="F3" s="11" t="s">
        <v>29</v>
      </c>
      <c r="G3" s="27" t="s">
        <v>33</v>
      </c>
      <c r="H3" s="21" t="s">
        <v>0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  <c r="N3" s="10" t="s">
        <v>6</v>
      </c>
      <c r="O3" s="10" t="s">
        <v>30</v>
      </c>
      <c r="P3" s="10" t="s">
        <v>7</v>
      </c>
      <c r="Q3" s="10" t="s">
        <v>8</v>
      </c>
      <c r="R3" s="10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1" t="s">
        <v>15</v>
      </c>
    </row>
    <row r="4" spans="2:24" s="3" customFormat="1" ht="13.5" x14ac:dyDescent="0.3">
      <c r="B4" s="19">
        <v>1965</v>
      </c>
      <c r="C4" s="75">
        <f t="shared" ref="C4:C56" si="0">SUM(D4:F4)</f>
        <v>635</v>
      </c>
      <c r="D4" s="25">
        <v>0</v>
      </c>
      <c r="E4" s="14">
        <v>8</v>
      </c>
      <c r="F4" s="15">
        <v>627</v>
      </c>
      <c r="G4" s="95">
        <f t="shared" ref="G4:G56" si="1">SUM(H4:X4)</f>
        <v>635</v>
      </c>
      <c r="H4" s="50">
        <v>189</v>
      </c>
      <c r="I4" s="14">
        <v>62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66</v>
      </c>
      <c r="Q4" s="14">
        <v>33</v>
      </c>
      <c r="R4" s="14">
        <v>12</v>
      </c>
      <c r="S4" s="14">
        <v>47</v>
      </c>
      <c r="T4" s="14">
        <v>14</v>
      </c>
      <c r="U4" s="14">
        <v>41</v>
      </c>
      <c r="V4" s="14">
        <v>103</v>
      </c>
      <c r="W4" s="14">
        <v>60</v>
      </c>
      <c r="X4" s="15">
        <v>8</v>
      </c>
    </row>
    <row r="5" spans="2:24" s="3" customFormat="1" ht="13.5" x14ac:dyDescent="0.3">
      <c r="B5" s="17">
        <v>1966</v>
      </c>
      <c r="C5" s="79">
        <f t="shared" si="0"/>
        <v>635</v>
      </c>
      <c r="D5" s="23">
        <v>0</v>
      </c>
      <c r="E5" s="4">
        <v>2</v>
      </c>
      <c r="F5" s="5">
        <v>633</v>
      </c>
      <c r="G5" s="96">
        <f t="shared" si="1"/>
        <v>635</v>
      </c>
      <c r="H5" s="51">
        <v>194</v>
      </c>
      <c r="I5" s="4">
        <v>67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66</v>
      </c>
      <c r="Q5" s="4">
        <v>35</v>
      </c>
      <c r="R5" s="4">
        <v>12</v>
      </c>
      <c r="S5" s="4">
        <v>44</v>
      </c>
      <c r="T5" s="4">
        <v>13</v>
      </c>
      <c r="U5" s="4">
        <v>47</v>
      </c>
      <c r="V5" s="4">
        <v>96</v>
      </c>
      <c r="W5" s="4">
        <v>53</v>
      </c>
      <c r="X5" s="5">
        <v>8</v>
      </c>
    </row>
    <row r="6" spans="2:24" s="3" customFormat="1" ht="13.5" x14ac:dyDescent="0.3">
      <c r="B6" s="17">
        <v>1967</v>
      </c>
      <c r="C6" s="79">
        <f t="shared" si="0"/>
        <v>663</v>
      </c>
      <c r="D6" s="23">
        <v>0</v>
      </c>
      <c r="E6" s="4">
        <v>3</v>
      </c>
      <c r="F6" s="5">
        <v>660</v>
      </c>
      <c r="G6" s="96">
        <f t="shared" si="1"/>
        <v>663</v>
      </c>
      <c r="H6" s="51">
        <v>214</v>
      </c>
      <c r="I6" s="4">
        <v>69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65</v>
      </c>
      <c r="Q6" s="4">
        <v>44</v>
      </c>
      <c r="R6" s="4">
        <v>13</v>
      </c>
      <c r="S6" s="4">
        <v>45</v>
      </c>
      <c r="T6" s="4">
        <v>17</v>
      </c>
      <c r="U6" s="4">
        <v>42</v>
      </c>
      <c r="V6" s="4">
        <v>91</v>
      </c>
      <c r="W6" s="4">
        <v>55</v>
      </c>
      <c r="X6" s="5">
        <v>8</v>
      </c>
    </row>
    <row r="7" spans="2:24" s="3" customFormat="1" ht="13.5" x14ac:dyDescent="0.3">
      <c r="B7" s="17">
        <v>1968</v>
      </c>
      <c r="C7" s="79">
        <f t="shared" si="0"/>
        <v>634</v>
      </c>
      <c r="D7" s="23">
        <v>0</v>
      </c>
      <c r="E7" s="4">
        <v>3</v>
      </c>
      <c r="F7" s="5">
        <v>631</v>
      </c>
      <c r="G7" s="96">
        <f t="shared" si="1"/>
        <v>634</v>
      </c>
      <c r="H7" s="51">
        <v>218</v>
      </c>
      <c r="I7" s="4">
        <v>59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70</v>
      </c>
      <c r="Q7" s="4">
        <v>41</v>
      </c>
      <c r="R7" s="4">
        <v>13</v>
      </c>
      <c r="S7" s="4">
        <v>42</v>
      </c>
      <c r="T7" s="4">
        <v>16</v>
      </c>
      <c r="U7" s="4">
        <v>38</v>
      </c>
      <c r="V7" s="4">
        <v>76</v>
      </c>
      <c r="W7" s="4">
        <v>52</v>
      </c>
      <c r="X7" s="5">
        <v>9</v>
      </c>
    </row>
    <row r="8" spans="2:24" s="3" customFormat="1" ht="14.25" thickBot="1" x14ac:dyDescent="0.35">
      <c r="B8" s="20">
        <v>1969</v>
      </c>
      <c r="C8" s="83">
        <f t="shared" si="0"/>
        <v>628</v>
      </c>
      <c r="D8" s="26">
        <v>0</v>
      </c>
      <c r="E8" s="6">
        <v>2</v>
      </c>
      <c r="F8" s="7">
        <v>626</v>
      </c>
      <c r="G8" s="97">
        <f t="shared" si="1"/>
        <v>628</v>
      </c>
      <c r="H8" s="52">
        <v>187</v>
      </c>
      <c r="I8" s="6">
        <v>56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75</v>
      </c>
      <c r="Q8" s="6">
        <v>47</v>
      </c>
      <c r="R8" s="6">
        <v>12</v>
      </c>
      <c r="S8" s="6">
        <v>46</v>
      </c>
      <c r="T8" s="6">
        <v>17</v>
      </c>
      <c r="U8" s="6">
        <v>40</v>
      </c>
      <c r="V8" s="6">
        <v>86</v>
      </c>
      <c r="W8" s="6">
        <v>53</v>
      </c>
      <c r="X8" s="7">
        <v>9</v>
      </c>
    </row>
    <row r="9" spans="2:24" s="3" customFormat="1" ht="13.5" x14ac:dyDescent="0.3">
      <c r="B9" s="19">
        <v>1970</v>
      </c>
      <c r="C9" s="75">
        <f t="shared" si="0"/>
        <v>653</v>
      </c>
      <c r="D9" s="25">
        <v>0</v>
      </c>
      <c r="E9" s="14">
        <v>2</v>
      </c>
      <c r="F9" s="15">
        <v>651</v>
      </c>
      <c r="G9" s="95">
        <f t="shared" si="1"/>
        <v>653</v>
      </c>
      <c r="H9" s="50">
        <v>204</v>
      </c>
      <c r="I9" s="14">
        <v>57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85</v>
      </c>
      <c r="Q9" s="14">
        <v>43</v>
      </c>
      <c r="R9" s="14">
        <v>13</v>
      </c>
      <c r="S9" s="14">
        <v>43</v>
      </c>
      <c r="T9" s="14">
        <v>16</v>
      </c>
      <c r="U9" s="14">
        <v>44</v>
      </c>
      <c r="V9" s="14">
        <v>85</v>
      </c>
      <c r="W9" s="14">
        <v>55</v>
      </c>
      <c r="X9" s="15">
        <v>8</v>
      </c>
    </row>
    <row r="10" spans="2:24" s="3" customFormat="1" ht="13.5" x14ac:dyDescent="0.3">
      <c r="B10" s="16">
        <v>1971</v>
      </c>
      <c r="C10" s="100">
        <f t="shared" si="0"/>
        <v>664</v>
      </c>
      <c r="D10" s="22">
        <v>0</v>
      </c>
      <c r="E10" s="8">
        <v>2</v>
      </c>
      <c r="F10" s="9">
        <v>662</v>
      </c>
      <c r="G10" s="96">
        <f t="shared" si="1"/>
        <v>664</v>
      </c>
      <c r="H10" s="51">
        <v>217</v>
      </c>
      <c r="I10" s="4">
        <v>60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78</v>
      </c>
      <c r="Q10" s="4">
        <v>43</v>
      </c>
      <c r="R10" s="4">
        <v>12</v>
      </c>
      <c r="S10" s="4">
        <v>44</v>
      </c>
      <c r="T10" s="4">
        <v>17</v>
      </c>
      <c r="U10" s="4">
        <v>48</v>
      </c>
      <c r="V10" s="4">
        <v>82</v>
      </c>
      <c r="W10" s="4">
        <v>55</v>
      </c>
      <c r="X10" s="5">
        <v>8</v>
      </c>
    </row>
    <row r="11" spans="2:24" s="3" customFormat="1" ht="13.5" x14ac:dyDescent="0.3">
      <c r="B11" s="17">
        <v>1972</v>
      </c>
      <c r="C11" s="79">
        <f t="shared" si="0"/>
        <v>680</v>
      </c>
      <c r="D11" s="23">
        <v>0</v>
      </c>
      <c r="E11" s="4">
        <v>2</v>
      </c>
      <c r="F11" s="5">
        <v>678</v>
      </c>
      <c r="G11" s="96">
        <f t="shared" si="1"/>
        <v>680</v>
      </c>
      <c r="H11" s="51">
        <v>225</v>
      </c>
      <c r="I11" s="4">
        <v>61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81</v>
      </c>
      <c r="Q11" s="4">
        <v>42</v>
      </c>
      <c r="R11" s="4">
        <v>15</v>
      </c>
      <c r="S11" s="4">
        <v>43</v>
      </c>
      <c r="T11" s="4">
        <v>17</v>
      </c>
      <c r="U11" s="4">
        <v>40</v>
      </c>
      <c r="V11" s="4">
        <v>89</v>
      </c>
      <c r="W11" s="4">
        <v>59</v>
      </c>
      <c r="X11" s="5">
        <v>8</v>
      </c>
    </row>
    <row r="12" spans="2:24" s="3" customFormat="1" ht="13.5" x14ac:dyDescent="0.3">
      <c r="B12" s="17">
        <v>1973</v>
      </c>
      <c r="C12" s="79">
        <f t="shared" si="0"/>
        <v>729</v>
      </c>
      <c r="D12" s="23">
        <v>0</v>
      </c>
      <c r="E12" s="4">
        <v>2</v>
      </c>
      <c r="F12" s="5">
        <v>727</v>
      </c>
      <c r="G12" s="96">
        <f t="shared" si="1"/>
        <v>729</v>
      </c>
      <c r="H12" s="51">
        <v>256</v>
      </c>
      <c r="I12" s="4">
        <v>47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86</v>
      </c>
      <c r="Q12" s="4">
        <v>46</v>
      </c>
      <c r="R12" s="4">
        <v>16</v>
      </c>
      <c r="S12" s="4">
        <v>42</v>
      </c>
      <c r="T12" s="4">
        <v>17</v>
      </c>
      <c r="U12" s="4">
        <v>43</v>
      </c>
      <c r="V12" s="4">
        <v>101</v>
      </c>
      <c r="W12" s="4">
        <v>65</v>
      </c>
      <c r="X12" s="5">
        <v>10</v>
      </c>
    </row>
    <row r="13" spans="2:24" s="3" customFormat="1" ht="13.5" x14ac:dyDescent="0.3">
      <c r="B13" s="17">
        <v>1974</v>
      </c>
      <c r="C13" s="79">
        <f t="shared" si="0"/>
        <v>798</v>
      </c>
      <c r="D13" s="23">
        <v>0</v>
      </c>
      <c r="E13" s="4">
        <v>0</v>
      </c>
      <c r="F13" s="5">
        <v>798</v>
      </c>
      <c r="G13" s="96">
        <f t="shared" si="1"/>
        <v>798</v>
      </c>
      <c r="H13" s="51">
        <v>279</v>
      </c>
      <c r="I13" s="4">
        <v>80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86</v>
      </c>
      <c r="Q13" s="4">
        <v>45</v>
      </c>
      <c r="R13" s="4">
        <v>16</v>
      </c>
      <c r="S13" s="4">
        <v>44</v>
      </c>
      <c r="T13" s="4">
        <v>18</v>
      </c>
      <c r="U13" s="4">
        <v>44</v>
      </c>
      <c r="V13" s="4">
        <v>113</v>
      </c>
      <c r="W13" s="4">
        <v>63</v>
      </c>
      <c r="X13" s="5">
        <v>10</v>
      </c>
    </row>
    <row r="14" spans="2:24" s="3" customFormat="1" ht="13.5" x14ac:dyDescent="0.3">
      <c r="B14" s="17">
        <v>1975</v>
      </c>
      <c r="C14" s="79">
        <f t="shared" si="0"/>
        <v>878</v>
      </c>
      <c r="D14" s="23">
        <v>0</v>
      </c>
      <c r="E14" s="4">
        <v>0</v>
      </c>
      <c r="F14" s="5">
        <v>878</v>
      </c>
      <c r="G14" s="96">
        <f t="shared" si="1"/>
        <v>878</v>
      </c>
      <c r="H14" s="51">
        <v>314</v>
      </c>
      <c r="I14" s="4">
        <v>90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89</v>
      </c>
      <c r="Q14" s="4">
        <v>46</v>
      </c>
      <c r="R14" s="4">
        <v>18</v>
      </c>
      <c r="S14" s="4">
        <v>43</v>
      </c>
      <c r="T14" s="4">
        <v>22</v>
      </c>
      <c r="U14" s="4">
        <v>47</v>
      </c>
      <c r="V14" s="4">
        <v>126</v>
      </c>
      <c r="W14" s="4">
        <v>70</v>
      </c>
      <c r="X14" s="5">
        <v>13</v>
      </c>
    </row>
    <row r="15" spans="2:24" s="3" customFormat="1" ht="13.5" x14ac:dyDescent="0.3">
      <c r="B15" s="17">
        <v>1976</v>
      </c>
      <c r="C15" s="79">
        <f t="shared" si="0"/>
        <v>1010</v>
      </c>
      <c r="D15" s="23">
        <v>0</v>
      </c>
      <c r="E15" s="4">
        <v>10</v>
      </c>
      <c r="F15" s="5">
        <v>1000</v>
      </c>
      <c r="G15" s="96">
        <f t="shared" si="1"/>
        <v>1010</v>
      </c>
      <c r="H15" s="51">
        <v>383</v>
      </c>
      <c r="I15" s="4">
        <v>118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95</v>
      </c>
      <c r="Q15" s="4">
        <v>44</v>
      </c>
      <c r="R15" s="4">
        <v>19</v>
      </c>
      <c r="S15" s="4">
        <v>42</v>
      </c>
      <c r="T15" s="4">
        <v>26</v>
      </c>
      <c r="U15" s="4">
        <v>48</v>
      </c>
      <c r="V15" s="4">
        <v>147</v>
      </c>
      <c r="W15" s="4">
        <v>75</v>
      </c>
      <c r="X15" s="5">
        <v>13</v>
      </c>
    </row>
    <row r="16" spans="2:24" s="3" customFormat="1" ht="13.5" x14ac:dyDescent="0.3">
      <c r="B16" s="17">
        <v>1977</v>
      </c>
      <c r="C16" s="79">
        <f t="shared" si="0"/>
        <v>1140</v>
      </c>
      <c r="D16" s="23">
        <v>0</v>
      </c>
      <c r="E16" s="4">
        <v>10</v>
      </c>
      <c r="F16" s="5">
        <v>1130</v>
      </c>
      <c r="G16" s="96">
        <f t="shared" si="1"/>
        <v>1140</v>
      </c>
      <c r="H16" s="51">
        <v>463</v>
      </c>
      <c r="I16" s="4">
        <v>125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101</v>
      </c>
      <c r="Q16" s="4">
        <v>46</v>
      </c>
      <c r="R16" s="4">
        <v>20</v>
      </c>
      <c r="S16" s="4">
        <v>50</v>
      </c>
      <c r="T16" s="4">
        <v>29</v>
      </c>
      <c r="U16" s="4">
        <v>49</v>
      </c>
      <c r="V16" s="4">
        <v>162</v>
      </c>
      <c r="W16" s="4">
        <v>82</v>
      </c>
      <c r="X16" s="5">
        <v>13</v>
      </c>
    </row>
    <row r="17" spans="2:24" s="3" customFormat="1" ht="13.5" x14ac:dyDescent="0.3">
      <c r="B17" s="17">
        <v>1978</v>
      </c>
      <c r="C17" s="79">
        <f t="shared" si="0"/>
        <v>1268</v>
      </c>
      <c r="D17" s="23">
        <v>0</v>
      </c>
      <c r="E17" s="4">
        <v>13</v>
      </c>
      <c r="F17" s="5">
        <v>1255</v>
      </c>
      <c r="G17" s="96">
        <f t="shared" si="1"/>
        <v>1268</v>
      </c>
      <c r="H17" s="51">
        <v>506</v>
      </c>
      <c r="I17" s="4">
        <v>137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123</v>
      </c>
      <c r="Q17" s="4">
        <v>47</v>
      </c>
      <c r="R17" s="4">
        <v>25</v>
      </c>
      <c r="S17" s="4">
        <v>60</v>
      </c>
      <c r="T17" s="4">
        <v>38</v>
      </c>
      <c r="U17" s="4">
        <v>53</v>
      </c>
      <c r="V17" s="4">
        <v>175</v>
      </c>
      <c r="W17" s="4">
        <v>88</v>
      </c>
      <c r="X17" s="5">
        <v>16</v>
      </c>
    </row>
    <row r="18" spans="2:24" s="3" customFormat="1" ht="14.25" thickBot="1" x14ac:dyDescent="0.35">
      <c r="B18" s="18">
        <v>1979</v>
      </c>
      <c r="C18" s="87">
        <f t="shared" si="0"/>
        <v>1496</v>
      </c>
      <c r="D18" s="24">
        <v>0</v>
      </c>
      <c r="E18" s="12">
        <v>42</v>
      </c>
      <c r="F18" s="13">
        <v>1454</v>
      </c>
      <c r="G18" s="97">
        <f t="shared" si="1"/>
        <v>1496</v>
      </c>
      <c r="H18" s="52">
        <v>550</v>
      </c>
      <c r="I18" s="6">
        <v>150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157</v>
      </c>
      <c r="Q18" s="6">
        <v>52</v>
      </c>
      <c r="R18" s="6">
        <v>28</v>
      </c>
      <c r="S18" s="6">
        <v>79</v>
      </c>
      <c r="T18" s="6">
        <v>48</v>
      </c>
      <c r="U18" s="6">
        <v>63</v>
      </c>
      <c r="V18" s="6">
        <v>230</v>
      </c>
      <c r="W18" s="6">
        <v>117</v>
      </c>
      <c r="X18" s="7">
        <v>22</v>
      </c>
    </row>
    <row r="19" spans="2:24" s="3" customFormat="1" ht="13.5" x14ac:dyDescent="0.3">
      <c r="B19" s="19">
        <v>1980</v>
      </c>
      <c r="C19" s="75">
        <f t="shared" si="0"/>
        <v>1730</v>
      </c>
      <c r="D19" s="25">
        <v>0</v>
      </c>
      <c r="E19" s="14">
        <v>59</v>
      </c>
      <c r="F19" s="15">
        <v>1671</v>
      </c>
      <c r="G19" s="95">
        <f t="shared" si="1"/>
        <v>1730</v>
      </c>
      <c r="H19" s="50">
        <v>613</v>
      </c>
      <c r="I19" s="14">
        <v>157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195</v>
      </c>
      <c r="Q19" s="14">
        <v>54</v>
      </c>
      <c r="R19" s="14">
        <v>41</v>
      </c>
      <c r="S19" s="14">
        <v>96</v>
      </c>
      <c r="T19" s="14">
        <v>62</v>
      </c>
      <c r="U19" s="14">
        <v>79</v>
      </c>
      <c r="V19" s="14">
        <v>270</v>
      </c>
      <c r="W19" s="14">
        <v>134</v>
      </c>
      <c r="X19" s="15">
        <v>29</v>
      </c>
    </row>
    <row r="20" spans="2:24" s="3" customFormat="1" ht="13.5" x14ac:dyDescent="0.3">
      <c r="B20" s="16">
        <v>1981</v>
      </c>
      <c r="C20" s="100">
        <f t="shared" si="0"/>
        <v>4094</v>
      </c>
      <c r="D20" s="22">
        <v>0</v>
      </c>
      <c r="E20" s="8">
        <v>2032</v>
      </c>
      <c r="F20" s="9">
        <v>2062</v>
      </c>
      <c r="G20" s="96">
        <f t="shared" si="1"/>
        <v>4094</v>
      </c>
      <c r="H20" s="51">
        <v>751</v>
      </c>
      <c r="I20" s="4">
        <v>203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554</v>
      </c>
      <c r="Q20" s="4">
        <v>294</v>
      </c>
      <c r="R20" s="4">
        <v>121</v>
      </c>
      <c r="S20" s="4">
        <v>334</v>
      </c>
      <c r="T20" s="4">
        <v>235</v>
      </c>
      <c r="U20" s="4">
        <v>397</v>
      </c>
      <c r="V20" s="4">
        <v>619</v>
      </c>
      <c r="W20" s="4">
        <v>517</v>
      </c>
      <c r="X20" s="5">
        <v>69</v>
      </c>
    </row>
    <row r="21" spans="2:24" s="3" customFormat="1" ht="13.5" x14ac:dyDescent="0.3">
      <c r="B21" s="17">
        <v>1982</v>
      </c>
      <c r="C21" s="79">
        <f t="shared" si="0"/>
        <v>4762</v>
      </c>
      <c r="D21" s="23">
        <v>0</v>
      </c>
      <c r="E21" s="4">
        <v>2472</v>
      </c>
      <c r="F21" s="5">
        <v>2290</v>
      </c>
      <c r="G21" s="96">
        <f t="shared" si="1"/>
        <v>4762</v>
      </c>
      <c r="H21" s="51">
        <v>780</v>
      </c>
      <c r="I21" s="4">
        <v>242</v>
      </c>
      <c r="J21" s="4">
        <v>177</v>
      </c>
      <c r="K21" s="4">
        <v>110</v>
      </c>
      <c r="L21" s="4">
        <v>0</v>
      </c>
      <c r="M21" s="4">
        <v>0</v>
      </c>
      <c r="N21" s="4">
        <v>0</v>
      </c>
      <c r="O21" s="4">
        <v>0</v>
      </c>
      <c r="P21" s="4">
        <v>545</v>
      </c>
      <c r="Q21" s="4">
        <v>329</v>
      </c>
      <c r="R21" s="4">
        <v>145</v>
      </c>
      <c r="S21" s="4">
        <v>462</v>
      </c>
      <c r="T21" s="4">
        <v>294</v>
      </c>
      <c r="U21" s="4">
        <v>484</v>
      </c>
      <c r="V21" s="4">
        <v>507</v>
      </c>
      <c r="W21" s="4">
        <v>600</v>
      </c>
      <c r="X21" s="5">
        <v>87</v>
      </c>
    </row>
    <row r="22" spans="2:24" s="3" customFormat="1" ht="13.5" x14ac:dyDescent="0.3">
      <c r="B22" s="17">
        <v>1983</v>
      </c>
      <c r="C22" s="79">
        <f t="shared" si="0"/>
        <v>5910</v>
      </c>
      <c r="D22" s="23">
        <v>0</v>
      </c>
      <c r="E22" s="4">
        <v>2703</v>
      </c>
      <c r="F22" s="5">
        <v>3207</v>
      </c>
      <c r="G22" s="96">
        <f t="shared" si="1"/>
        <v>5910</v>
      </c>
      <c r="H22" s="51">
        <v>1174</v>
      </c>
      <c r="I22" s="4">
        <v>269</v>
      </c>
      <c r="J22" s="4">
        <v>243</v>
      </c>
      <c r="K22" s="4">
        <v>130</v>
      </c>
      <c r="L22" s="4">
        <v>0</v>
      </c>
      <c r="M22" s="4">
        <v>0</v>
      </c>
      <c r="N22" s="4">
        <v>0</v>
      </c>
      <c r="O22" s="4">
        <v>0</v>
      </c>
      <c r="P22" s="4">
        <v>723</v>
      </c>
      <c r="Q22" s="4">
        <v>347</v>
      </c>
      <c r="R22" s="4">
        <v>177</v>
      </c>
      <c r="S22" s="4">
        <v>553</v>
      </c>
      <c r="T22" s="4">
        <v>325</v>
      </c>
      <c r="U22" s="4">
        <v>561</v>
      </c>
      <c r="V22" s="4">
        <v>600</v>
      </c>
      <c r="W22" s="4">
        <v>718</v>
      </c>
      <c r="X22" s="5">
        <v>90</v>
      </c>
    </row>
    <row r="23" spans="2:24" s="3" customFormat="1" ht="13.5" x14ac:dyDescent="0.3">
      <c r="B23" s="17">
        <v>1984</v>
      </c>
      <c r="C23" s="79">
        <f t="shared" si="0"/>
        <v>7336</v>
      </c>
      <c r="D23" s="23">
        <v>0</v>
      </c>
      <c r="E23" s="4">
        <v>3391</v>
      </c>
      <c r="F23" s="5">
        <v>3945</v>
      </c>
      <c r="G23" s="96">
        <f t="shared" si="1"/>
        <v>7336</v>
      </c>
      <c r="H23" s="51">
        <v>1437</v>
      </c>
      <c r="I23" s="4">
        <v>334</v>
      </c>
      <c r="J23" s="4">
        <v>284</v>
      </c>
      <c r="K23" s="4">
        <v>165</v>
      </c>
      <c r="L23" s="4">
        <v>0</v>
      </c>
      <c r="M23" s="4">
        <v>0</v>
      </c>
      <c r="N23" s="4">
        <v>0</v>
      </c>
      <c r="O23" s="4">
        <v>0</v>
      </c>
      <c r="P23" s="4">
        <v>846</v>
      </c>
      <c r="Q23" s="4">
        <v>369</v>
      </c>
      <c r="R23" s="4">
        <v>262</v>
      </c>
      <c r="S23" s="4">
        <v>722</v>
      </c>
      <c r="T23" s="4">
        <v>568</v>
      </c>
      <c r="U23" s="4">
        <v>767</v>
      </c>
      <c r="V23" s="4">
        <v>660</v>
      </c>
      <c r="W23" s="4">
        <v>793</v>
      </c>
      <c r="X23" s="5">
        <v>129</v>
      </c>
    </row>
    <row r="24" spans="2:24" s="3" customFormat="1" ht="13.5" x14ac:dyDescent="0.3">
      <c r="B24" s="17">
        <v>1985</v>
      </c>
      <c r="C24" s="79">
        <f t="shared" si="0"/>
        <v>9112</v>
      </c>
      <c r="D24" s="23">
        <v>0</v>
      </c>
      <c r="E24" s="4">
        <v>4315</v>
      </c>
      <c r="F24" s="5">
        <v>4797</v>
      </c>
      <c r="G24" s="96">
        <f t="shared" si="1"/>
        <v>9112</v>
      </c>
      <c r="H24" s="51">
        <v>1705</v>
      </c>
      <c r="I24" s="4">
        <v>416</v>
      </c>
      <c r="J24" s="4">
        <v>332</v>
      </c>
      <c r="K24" s="4">
        <v>222</v>
      </c>
      <c r="L24" s="4">
        <v>0</v>
      </c>
      <c r="M24" s="4">
        <v>0</v>
      </c>
      <c r="N24" s="4">
        <v>0</v>
      </c>
      <c r="O24" s="4">
        <v>0</v>
      </c>
      <c r="P24" s="4">
        <v>1128</v>
      </c>
      <c r="Q24" s="4">
        <v>451</v>
      </c>
      <c r="R24" s="4">
        <v>391</v>
      </c>
      <c r="S24" s="4">
        <v>842</v>
      </c>
      <c r="T24" s="4">
        <v>618</v>
      </c>
      <c r="U24" s="4">
        <v>989</v>
      </c>
      <c r="V24" s="4">
        <v>814</v>
      </c>
      <c r="W24" s="4">
        <v>1068</v>
      </c>
      <c r="X24" s="5">
        <v>136</v>
      </c>
    </row>
    <row r="25" spans="2:24" s="3" customFormat="1" ht="13.5" x14ac:dyDescent="0.3">
      <c r="B25" s="17">
        <v>1986</v>
      </c>
      <c r="C25" s="79">
        <f t="shared" si="0"/>
        <v>10995</v>
      </c>
      <c r="D25" s="23">
        <v>0</v>
      </c>
      <c r="E25" s="4">
        <v>5289</v>
      </c>
      <c r="F25" s="5">
        <v>5706</v>
      </c>
      <c r="G25" s="96">
        <f t="shared" si="1"/>
        <v>10995</v>
      </c>
      <c r="H25" s="51">
        <v>2044</v>
      </c>
      <c r="I25" s="4">
        <v>504</v>
      </c>
      <c r="J25" s="4">
        <v>362</v>
      </c>
      <c r="K25" s="4">
        <v>257</v>
      </c>
      <c r="L25" s="4">
        <v>0</v>
      </c>
      <c r="M25" s="4">
        <v>0</v>
      </c>
      <c r="N25" s="4">
        <v>0</v>
      </c>
      <c r="O25" s="4">
        <v>0</v>
      </c>
      <c r="P25" s="4">
        <v>1540</v>
      </c>
      <c r="Q25" s="4">
        <v>512</v>
      </c>
      <c r="R25" s="4">
        <v>471</v>
      </c>
      <c r="S25" s="4">
        <v>978</v>
      </c>
      <c r="T25" s="4">
        <v>678</v>
      </c>
      <c r="U25" s="4">
        <v>1122</v>
      </c>
      <c r="V25" s="4">
        <v>978</v>
      </c>
      <c r="W25" s="4">
        <v>1394</v>
      </c>
      <c r="X25" s="5">
        <v>155</v>
      </c>
    </row>
    <row r="26" spans="2:24" s="3" customFormat="1" ht="13.5" x14ac:dyDescent="0.3">
      <c r="B26" s="17">
        <v>1987</v>
      </c>
      <c r="C26" s="79">
        <f t="shared" si="0"/>
        <v>12480</v>
      </c>
      <c r="D26" s="23">
        <v>0</v>
      </c>
      <c r="E26" s="4">
        <v>5822</v>
      </c>
      <c r="F26" s="5">
        <v>6658</v>
      </c>
      <c r="G26" s="96">
        <f t="shared" si="1"/>
        <v>12480</v>
      </c>
      <c r="H26" s="51">
        <v>2385</v>
      </c>
      <c r="I26" s="4">
        <v>577</v>
      </c>
      <c r="J26" s="4">
        <v>401</v>
      </c>
      <c r="K26" s="4">
        <v>350</v>
      </c>
      <c r="L26" s="4">
        <v>188</v>
      </c>
      <c r="M26" s="4">
        <v>0</v>
      </c>
      <c r="N26" s="4">
        <v>0</v>
      </c>
      <c r="O26" s="4">
        <v>0</v>
      </c>
      <c r="P26" s="4">
        <v>1767</v>
      </c>
      <c r="Q26" s="4">
        <v>569</v>
      </c>
      <c r="R26" s="4">
        <v>539</v>
      </c>
      <c r="S26" s="4">
        <v>1063</v>
      </c>
      <c r="T26" s="4">
        <v>786</v>
      </c>
      <c r="U26" s="4">
        <v>1078</v>
      </c>
      <c r="V26" s="4">
        <v>1090</v>
      </c>
      <c r="W26" s="4">
        <v>1528</v>
      </c>
      <c r="X26" s="5">
        <v>159</v>
      </c>
    </row>
    <row r="27" spans="2:24" s="3" customFormat="1" ht="13.5" x14ac:dyDescent="0.3">
      <c r="B27" s="17">
        <v>1988</v>
      </c>
      <c r="C27" s="79">
        <f t="shared" si="0"/>
        <v>13262</v>
      </c>
      <c r="D27" s="23">
        <v>2</v>
      </c>
      <c r="E27" s="4">
        <v>5903</v>
      </c>
      <c r="F27" s="5">
        <v>7357</v>
      </c>
      <c r="G27" s="96">
        <f t="shared" si="1"/>
        <v>13262</v>
      </c>
      <c r="H27" s="51">
        <v>2635</v>
      </c>
      <c r="I27" s="4">
        <v>647</v>
      </c>
      <c r="J27" s="4">
        <v>427</v>
      </c>
      <c r="K27" s="4">
        <v>380</v>
      </c>
      <c r="L27" s="4">
        <v>255</v>
      </c>
      <c r="M27" s="4">
        <v>0</v>
      </c>
      <c r="N27" s="4">
        <v>0</v>
      </c>
      <c r="O27" s="4">
        <v>0</v>
      </c>
      <c r="P27" s="4">
        <v>1909</v>
      </c>
      <c r="Q27" s="4">
        <v>575</v>
      </c>
      <c r="R27" s="4">
        <v>566</v>
      </c>
      <c r="S27" s="4">
        <v>1085</v>
      </c>
      <c r="T27" s="4">
        <v>813</v>
      </c>
      <c r="U27" s="4">
        <v>1077</v>
      </c>
      <c r="V27" s="4">
        <v>1133</v>
      </c>
      <c r="W27" s="4">
        <v>1589</v>
      </c>
      <c r="X27" s="5">
        <v>171</v>
      </c>
    </row>
    <row r="28" spans="2:24" s="3" customFormat="1" ht="14.25" thickBot="1" x14ac:dyDescent="0.35">
      <c r="B28" s="18">
        <v>1989</v>
      </c>
      <c r="C28" s="87">
        <f t="shared" si="0"/>
        <v>13922</v>
      </c>
      <c r="D28" s="24">
        <v>3</v>
      </c>
      <c r="E28" s="12">
        <v>5874</v>
      </c>
      <c r="F28" s="13">
        <v>8045</v>
      </c>
      <c r="G28" s="97">
        <f t="shared" si="1"/>
        <v>13922</v>
      </c>
      <c r="H28" s="52">
        <v>2804</v>
      </c>
      <c r="I28" s="6">
        <v>698</v>
      </c>
      <c r="J28" s="6">
        <v>451</v>
      </c>
      <c r="K28" s="6">
        <v>453</v>
      </c>
      <c r="L28" s="6">
        <v>286</v>
      </c>
      <c r="M28" s="6">
        <v>242</v>
      </c>
      <c r="N28" s="6">
        <v>0</v>
      </c>
      <c r="O28" s="6">
        <v>0</v>
      </c>
      <c r="P28" s="6">
        <v>2058</v>
      </c>
      <c r="Q28" s="6">
        <v>589</v>
      </c>
      <c r="R28" s="6">
        <v>591</v>
      </c>
      <c r="S28" s="6">
        <v>848</v>
      </c>
      <c r="T28" s="6">
        <v>836</v>
      </c>
      <c r="U28" s="6">
        <v>1102</v>
      </c>
      <c r="V28" s="6">
        <v>1165</v>
      </c>
      <c r="W28" s="6">
        <v>1620</v>
      </c>
      <c r="X28" s="7">
        <v>179</v>
      </c>
    </row>
    <row r="29" spans="2:24" s="3" customFormat="1" ht="13.5" x14ac:dyDescent="0.3">
      <c r="B29" s="19">
        <v>1990</v>
      </c>
      <c r="C29" s="75">
        <f t="shared" si="0"/>
        <v>14473</v>
      </c>
      <c r="D29" s="25">
        <v>4</v>
      </c>
      <c r="E29" s="14">
        <v>5719</v>
      </c>
      <c r="F29" s="15">
        <v>8750</v>
      </c>
      <c r="G29" s="95">
        <f t="shared" si="1"/>
        <v>14473</v>
      </c>
      <c r="H29" s="50">
        <v>2976</v>
      </c>
      <c r="I29" s="14">
        <v>791</v>
      </c>
      <c r="J29" s="14">
        <v>482</v>
      </c>
      <c r="K29" s="14">
        <v>509</v>
      </c>
      <c r="L29" s="14">
        <v>312</v>
      </c>
      <c r="M29" s="14">
        <v>270</v>
      </c>
      <c r="N29" s="14">
        <v>0</v>
      </c>
      <c r="O29" s="14">
        <v>0</v>
      </c>
      <c r="P29" s="14">
        <v>2153</v>
      </c>
      <c r="Q29" s="14">
        <v>592</v>
      </c>
      <c r="R29" s="14">
        <v>606</v>
      </c>
      <c r="S29" s="14">
        <v>837</v>
      </c>
      <c r="T29" s="14">
        <v>834</v>
      </c>
      <c r="U29" s="14">
        <v>1091</v>
      </c>
      <c r="V29" s="14">
        <v>1179</v>
      </c>
      <c r="W29" s="14">
        <v>1661</v>
      </c>
      <c r="X29" s="15">
        <v>180</v>
      </c>
    </row>
    <row r="30" spans="2:24" s="3" customFormat="1" ht="13.5" x14ac:dyDescent="0.3">
      <c r="B30" s="16">
        <v>1991</v>
      </c>
      <c r="C30" s="100">
        <f t="shared" si="0"/>
        <v>14899</v>
      </c>
      <c r="D30" s="22">
        <v>4</v>
      </c>
      <c r="E30" s="8">
        <v>5553</v>
      </c>
      <c r="F30" s="9">
        <v>9342</v>
      </c>
      <c r="G30" s="96">
        <f t="shared" si="1"/>
        <v>14899</v>
      </c>
      <c r="H30" s="51">
        <v>3009</v>
      </c>
      <c r="I30" s="4">
        <v>830</v>
      </c>
      <c r="J30" s="4">
        <v>500</v>
      </c>
      <c r="K30" s="4">
        <v>600</v>
      </c>
      <c r="L30" s="4">
        <v>335</v>
      </c>
      <c r="M30" s="4">
        <v>313</v>
      </c>
      <c r="N30" s="4">
        <v>0</v>
      </c>
      <c r="O30" s="4">
        <v>0</v>
      </c>
      <c r="P30" s="4">
        <v>2273</v>
      </c>
      <c r="Q30" s="4">
        <v>583</v>
      </c>
      <c r="R30" s="4">
        <v>598</v>
      </c>
      <c r="S30" s="4">
        <v>819</v>
      </c>
      <c r="T30" s="4">
        <v>837</v>
      </c>
      <c r="U30" s="4">
        <v>1085</v>
      </c>
      <c r="V30" s="4">
        <v>1190</v>
      </c>
      <c r="W30" s="4">
        <v>1740</v>
      </c>
      <c r="X30" s="5">
        <v>187</v>
      </c>
    </row>
    <row r="31" spans="2:24" s="3" customFormat="1" ht="13.5" x14ac:dyDescent="0.3">
      <c r="B31" s="17">
        <v>1992</v>
      </c>
      <c r="C31" s="79">
        <f t="shared" si="0"/>
        <v>15561</v>
      </c>
      <c r="D31" s="23">
        <v>4</v>
      </c>
      <c r="E31" s="4">
        <v>5444</v>
      </c>
      <c r="F31" s="5">
        <v>10113</v>
      </c>
      <c r="G31" s="96">
        <f t="shared" si="1"/>
        <v>15561</v>
      </c>
      <c r="H31" s="51">
        <v>3135</v>
      </c>
      <c r="I31" s="4">
        <v>1036</v>
      </c>
      <c r="J31" s="4">
        <v>535</v>
      </c>
      <c r="K31" s="4">
        <v>656</v>
      </c>
      <c r="L31" s="4">
        <v>357</v>
      </c>
      <c r="M31" s="4">
        <v>341</v>
      </c>
      <c r="N31" s="4">
        <v>0</v>
      </c>
      <c r="O31" s="4">
        <v>0</v>
      </c>
      <c r="P31" s="4">
        <v>2343</v>
      </c>
      <c r="Q31" s="4">
        <v>584</v>
      </c>
      <c r="R31" s="4">
        <v>608</v>
      </c>
      <c r="S31" s="4">
        <v>808</v>
      </c>
      <c r="T31" s="4">
        <v>842</v>
      </c>
      <c r="U31" s="4">
        <v>1097</v>
      </c>
      <c r="V31" s="4">
        <v>1213</v>
      </c>
      <c r="W31" s="4">
        <v>1806</v>
      </c>
      <c r="X31" s="5">
        <v>200</v>
      </c>
    </row>
    <row r="32" spans="2:24" s="3" customFormat="1" ht="13.5" x14ac:dyDescent="0.3">
      <c r="B32" s="17">
        <v>1993</v>
      </c>
      <c r="C32" s="79">
        <f t="shared" si="0"/>
        <v>16123</v>
      </c>
      <c r="D32" s="23">
        <v>4</v>
      </c>
      <c r="E32" s="4">
        <v>5353</v>
      </c>
      <c r="F32" s="5">
        <v>10766</v>
      </c>
      <c r="G32" s="96">
        <f t="shared" si="1"/>
        <v>16123</v>
      </c>
      <c r="H32" s="51">
        <v>3193</v>
      </c>
      <c r="I32" s="4">
        <v>1067</v>
      </c>
      <c r="J32" s="4">
        <v>565</v>
      </c>
      <c r="K32" s="4">
        <v>705</v>
      </c>
      <c r="L32" s="4">
        <v>372</v>
      </c>
      <c r="M32" s="4">
        <v>357</v>
      </c>
      <c r="N32" s="4">
        <v>0</v>
      </c>
      <c r="O32" s="4">
        <v>0</v>
      </c>
      <c r="P32" s="4">
        <v>2535</v>
      </c>
      <c r="Q32" s="4">
        <v>624</v>
      </c>
      <c r="R32" s="4">
        <v>646</v>
      </c>
      <c r="S32" s="4">
        <v>803</v>
      </c>
      <c r="T32" s="4">
        <v>858</v>
      </c>
      <c r="U32" s="4">
        <v>1074</v>
      </c>
      <c r="V32" s="4">
        <v>1239</v>
      </c>
      <c r="W32" s="4">
        <v>1881</v>
      </c>
      <c r="X32" s="5">
        <v>204</v>
      </c>
    </row>
    <row r="33" spans="2:24" s="3" customFormat="1" ht="13.5" x14ac:dyDescent="0.3">
      <c r="B33" s="17">
        <v>1994</v>
      </c>
      <c r="C33" s="79">
        <f t="shared" si="0"/>
        <v>17677</v>
      </c>
      <c r="D33" s="23">
        <v>4</v>
      </c>
      <c r="E33" s="4">
        <v>5346</v>
      </c>
      <c r="F33" s="5">
        <v>12327</v>
      </c>
      <c r="G33" s="96">
        <f t="shared" si="1"/>
        <v>17677</v>
      </c>
      <c r="H33" s="51">
        <v>3334</v>
      </c>
      <c r="I33" s="4">
        <v>1212</v>
      </c>
      <c r="J33" s="4">
        <v>619</v>
      </c>
      <c r="K33" s="4">
        <v>792</v>
      </c>
      <c r="L33" s="4">
        <v>413</v>
      </c>
      <c r="M33" s="4">
        <v>482</v>
      </c>
      <c r="N33" s="4">
        <v>0</v>
      </c>
      <c r="O33" s="4">
        <v>0</v>
      </c>
      <c r="P33" s="4">
        <v>2896</v>
      </c>
      <c r="Q33" s="4">
        <v>723</v>
      </c>
      <c r="R33" s="4">
        <v>712</v>
      </c>
      <c r="S33" s="4">
        <v>906</v>
      </c>
      <c r="T33" s="4">
        <v>905</v>
      </c>
      <c r="U33" s="4">
        <v>1133</v>
      </c>
      <c r="V33" s="4">
        <v>1350</v>
      </c>
      <c r="W33" s="4">
        <v>1989</v>
      </c>
      <c r="X33" s="5">
        <v>211</v>
      </c>
    </row>
    <row r="34" spans="2:24" s="3" customFormat="1" ht="13.5" x14ac:dyDescent="0.3">
      <c r="B34" s="17">
        <v>1995</v>
      </c>
      <c r="C34" s="79">
        <f t="shared" si="0"/>
        <v>18581</v>
      </c>
      <c r="D34" s="60">
        <v>4</v>
      </c>
      <c r="E34" s="61">
        <v>5396</v>
      </c>
      <c r="F34" s="5">
        <v>13181</v>
      </c>
      <c r="G34" s="96">
        <f t="shared" si="1"/>
        <v>18581</v>
      </c>
      <c r="H34" s="51">
        <v>3430</v>
      </c>
      <c r="I34" s="4">
        <v>1288</v>
      </c>
      <c r="J34" s="4">
        <v>724</v>
      </c>
      <c r="K34" s="4">
        <v>910</v>
      </c>
      <c r="L34" s="4">
        <v>429</v>
      </c>
      <c r="M34" s="4">
        <v>554</v>
      </c>
      <c r="N34" s="4">
        <v>0</v>
      </c>
      <c r="O34" s="4">
        <v>0</v>
      </c>
      <c r="P34" s="4">
        <v>3204</v>
      </c>
      <c r="Q34" s="4">
        <v>712</v>
      </c>
      <c r="R34" s="4">
        <v>715</v>
      </c>
      <c r="S34" s="4">
        <v>916</v>
      </c>
      <c r="T34" s="4">
        <v>934</v>
      </c>
      <c r="U34" s="4">
        <v>1122</v>
      </c>
      <c r="V34" s="4">
        <v>1362</v>
      </c>
      <c r="W34" s="4">
        <v>2067</v>
      </c>
      <c r="X34" s="5">
        <v>214</v>
      </c>
    </row>
    <row r="35" spans="2:24" s="3" customFormat="1" ht="13.5" x14ac:dyDescent="0.3">
      <c r="B35" s="17">
        <v>1996</v>
      </c>
      <c r="C35" s="79">
        <f t="shared" si="0"/>
        <v>19252</v>
      </c>
      <c r="D35" s="23">
        <v>4</v>
      </c>
      <c r="E35" s="4">
        <v>5443</v>
      </c>
      <c r="F35" s="5">
        <v>13805</v>
      </c>
      <c r="G35" s="96">
        <f t="shared" si="1"/>
        <v>19252</v>
      </c>
      <c r="H35" s="51">
        <v>3396</v>
      </c>
      <c r="I35" s="4">
        <v>1256</v>
      </c>
      <c r="J35" s="4">
        <v>791</v>
      </c>
      <c r="K35" s="4">
        <v>959</v>
      </c>
      <c r="L35" s="4">
        <v>443</v>
      </c>
      <c r="M35" s="4">
        <v>616</v>
      </c>
      <c r="N35" s="4">
        <v>0</v>
      </c>
      <c r="O35" s="4">
        <v>0</v>
      </c>
      <c r="P35" s="4">
        <v>3570</v>
      </c>
      <c r="Q35" s="4">
        <v>691</v>
      </c>
      <c r="R35" s="4">
        <v>714</v>
      </c>
      <c r="S35" s="4">
        <v>913</v>
      </c>
      <c r="T35" s="4">
        <v>1007</v>
      </c>
      <c r="U35" s="4">
        <v>1114</v>
      </c>
      <c r="V35" s="4">
        <v>1421</v>
      </c>
      <c r="W35" s="4">
        <v>2151</v>
      </c>
      <c r="X35" s="5">
        <v>210</v>
      </c>
    </row>
    <row r="36" spans="2:24" s="3" customFormat="1" ht="13.5" x14ac:dyDescent="0.3">
      <c r="B36" s="17">
        <v>1997</v>
      </c>
      <c r="C36" s="79">
        <f t="shared" si="0"/>
        <v>20078</v>
      </c>
      <c r="D36" s="23">
        <v>12</v>
      </c>
      <c r="E36" s="4">
        <v>5571</v>
      </c>
      <c r="F36" s="5">
        <v>14495</v>
      </c>
      <c r="G36" s="96">
        <f t="shared" si="1"/>
        <v>20078</v>
      </c>
      <c r="H36" s="51">
        <v>3509</v>
      </c>
      <c r="I36" s="4">
        <v>1330</v>
      </c>
      <c r="J36" s="4">
        <v>815</v>
      </c>
      <c r="K36" s="4">
        <v>985</v>
      </c>
      <c r="L36" s="4">
        <v>461</v>
      </c>
      <c r="M36" s="4">
        <v>662</v>
      </c>
      <c r="N36" s="4">
        <v>0</v>
      </c>
      <c r="O36" s="4">
        <v>0</v>
      </c>
      <c r="P36" s="4">
        <v>3848</v>
      </c>
      <c r="Q36" s="4">
        <v>707</v>
      </c>
      <c r="R36" s="4">
        <v>734</v>
      </c>
      <c r="S36" s="4">
        <v>940</v>
      </c>
      <c r="T36" s="4">
        <v>1016</v>
      </c>
      <c r="U36" s="4">
        <v>1122</v>
      </c>
      <c r="V36" s="4">
        <v>1508</v>
      </c>
      <c r="W36" s="4">
        <v>2235</v>
      </c>
      <c r="X36" s="5">
        <v>206</v>
      </c>
    </row>
    <row r="37" spans="2:24" s="3" customFormat="1" ht="13.5" x14ac:dyDescent="0.3">
      <c r="B37" s="17">
        <v>1998</v>
      </c>
      <c r="C37" s="79">
        <f t="shared" si="0"/>
        <v>20091</v>
      </c>
      <c r="D37" s="23">
        <v>12</v>
      </c>
      <c r="E37" s="4">
        <v>5749</v>
      </c>
      <c r="F37" s="5">
        <v>14330</v>
      </c>
      <c r="G37" s="96">
        <f t="shared" si="1"/>
        <v>20091</v>
      </c>
      <c r="H37" s="51">
        <v>3388</v>
      </c>
      <c r="I37" s="4">
        <v>1327</v>
      </c>
      <c r="J37" s="4">
        <v>815</v>
      </c>
      <c r="K37" s="4">
        <v>934</v>
      </c>
      <c r="L37" s="4">
        <v>479</v>
      </c>
      <c r="M37" s="4">
        <v>639</v>
      </c>
      <c r="N37" s="4">
        <v>590</v>
      </c>
      <c r="O37" s="4">
        <v>0</v>
      </c>
      <c r="P37" s="4">
        <v>4013</v>
      </c>
      <c r="Q37" s="4">
        <v>700</v>
      </c>
      <c r="R37" s="4">
        <v>732</v>
      </c>
      <c r="S37" s="4">
        <v>957</v>
      </c>
      <c r="T37" s="4">
        <v>1016</v>
      </c>
      <c r="U37" s="4">
        <v>1143</v>
      </c>
      <c r="V37" s="4">
        <v>1502</v>
      </c>
      <c r="W37" s="4">
        <v>1658</v>
      </c>
      <c r="X37" s="5">
        <v>198</v>
      </c>
    </row>
    <row r="38" spans="2:24" s="3" customFormat="1" ht="14.25" thickBot="1" x14ac:dyDescent="0.35">
      <c r="B38" s="18">
        <v>1999</v>
      </c>
      <c r="C38" s="87">
        <f t="shared" si="0"/>
        <v>19954</v>
      </c>
      <c r="D38" s="24">
        <v>12</v>
      </c>
      <c r="E38" s="12">
        <v>5810</v>
      </c>
      <c r="F38" s="13">
        <v>14132</v>
      </c>
      <c r="G38" s="98">
        <f t="shared" si="1"/>
        <v>19954</v>
      </c>
      <c r="H38" s="53">
        <v>3376</v>
      </c>
      <c r="I38" s="12">
        <v>1367</v>
      </c>
      <c r="J38" s="12">
        <v>800</v>
      </c>
      <c r="K38" s="12">
        <v>900</v>
      </c>
      <c r="L38" s="12">
        <v>474</v>
      </c>
      <c r="M38" s="12">
        <v>655</v>
      </c>
      <c r="N38" s="12">
        <v>624</v>
      </c>
      <c r="O38" s="12">
        <v>0</v>
      </c>
      <c r="P38" s="12">
        <v>3954</v>
      </c>
      <c r="Q38" s="12">
        <v>694</v>
      </c>
      <c r="R38" s="12">
        <v>738</v>
      </c>
      <c r="S38" s="12">
        <v>938</v>
      </c>
      <c r="T38" s="12">
        <v>1009</v>
      </c>
      <c r="U38" s="12">
        <v>1118</v>
      </c>
      <c r="V38" s="12">
        <v>1478</v>
      </c>
      <c r="W38" s="12">
        <v>1632</v>
      </c>
      <c r="X38" s="13">
        <v>197</v>
      </c>
    </row>
    <row r="39" spans="2:24" s="3" customFormat="1" ht="13.5" x14ac:dyDescent="0.3">
      <c r="B39" s="19">
        <v>2000</v>
      </c>
      <c r="C39" s="75">
        <f t="shared" si="0"/>
        <v>20723</v>
      </c>
      <c r="D39" s="25">
        <v>12</v>
      </c>
      <c r="E39" s="14">
        <v>5812</v>
      </c>
      <c r="F39" s="15">
        <v>14899</v>
      </c>
      <c r="G39" s="95">
        <f t="shared" si="1"/>
        <v>20723</v>
      </c>
      <c r="H39" s="50">
        <v>3563</v>
      </c>
      <c r="I39" s="14">
        <v>1420</v>
      </c>
      <c r="J39" s="14">
        <v>874</v>
      </c>
      <c r="K39" s="14">
        <v>953</v>
      </c>
      <c r="L39" s="14">
        <v>519</v>
      </c>
      <c r="M39" s="14">
        <v>699</v>
      </c>
      <c r="N39" s="14">
        <v>665</v>
      </c>
      <c r="O39" s="14">
        <v>0</v>
      </c>
      <c r="P39" s="14">
        <v>4179</v>
      </c>
      <c r="Q39" s="14">
        <v>687</v>
      </c>
      <c r="R39" s="14">
        <v>722</v>
      </c>
      <c r="S39" s="14">
        <v>954</v>
      </c>
      <c r="T39" s="14">
        <v>1050</v>
      </c>
      <c r="U39" s="14">
        <v>1084</v>
      </c>
      <c r="V39" s="14">
        <v>1489</v>
      </c>
      <c r="W39" s="14">
        <v>1659</v>
      </c>
      <c r="X39" s="15">
        <v>206</v>
      </c>
    </row>
    <row r="40" spans="2:24" s="3" customFormat="1" ht="13.5" x14ac:dyDescent="0.3">
      <c r="B40" s="16">
        <v>2001</v>
      </c>
      <c r="C40" s="100">
        <f t="shared" si="0"/>
        <v>21122</v>
      </c>
      <c r="D40" s="22">
        <v>12</v>
      </c>
      <c r="E40" s="8">
        <v>5923</v>
      </c>
      <c r="F40" s="9">
        <v>15187</v>
      </c>
      <c r="G40" s="96">
        <f t="shared" si="1"/>
        <v>21122</v>
      </c>
      <c r="H40" s="51">
        <v>3628</v>
      </c>
      <c r="I40" s="4">
        <v>1426</v>
      </c>
      <c r="J40" s="4">
        <v>887</v>
      </c>
      <c r="K40" s="4">
        <v>944</v>
      </c>
      <c r="L40" s="4">
        <v>540</v>
      </c>
      <c r="M40" s="4">
        <v>725</v>
      </c>
      <c r="N40" s="4">
        <v>669</v>
      </c>
      <c r="O40" s="4">
        <v>0</v>
      </c>
      <c r="P40" s="4">
        <v>4351</v>
      </c>
      <c r="Q40" s="4">
        <v>687</v>
      </c>
      <c r="R40" s="4">
        <v>719</v>
      </c>
      <c r="S40" s="4">
        <v>955</v>
      </c>
      <c r="T40" s="4">
        <v>1093</v>
      </c>
      <c r="U40" s="4">
        <v>1086</v>
      </c>
      <c r="V40" s="4">
        <v>1484</v>
      </c>
      <c r="W40" s="4">
        <v>1717</v>
      </c>
      <c r="X40" s="5">
        <v>211</v>
      </c>
    </row>
    <row r="41" spans="2:24" s="3" customFormat="1" ht="13.5" x14ac:dyDescent="0.3">
      <c r="B41" s="17">
        <v>2002</v>
      </c>
      <c r="C41" s="79">
        <f t="shared" si="0"/>
        <v>21539</v>
      </c>
      <c r="D41" s="23">
        <v>12</v>
      </c>
      <c r="E41" s="4">
        <v>5999</v>
      </c>
      <c r="F41" s="5">
        <v>15528</v>
      </c>
      <c r="G41" s="96">
        <f t="shared" si="1"/>
        <v>21539</v>
      </c>
      <c r="H41" s="51">
        <v>3674</v>
      </c>
      <c r="I41" s="4">
        <v>1407</v>
      </c>
      <c r="J41" s="4">
        <v>902</v>
      </c>
      <c r="K41" s="4">
        <v>968</v>
      </c>
      <c r="L41" s="4">
        <v>544</v>
      </c>
      <c r="M41" s="4">
        <v>746</v>
      </c>
      <c r="N41" s="4">
        <v>679</v>
      </c>
      <c r="O41" s="4">
        <v>0</v>
      </c>
      <c r="P41" s="4">
        <v>4542</v>
      </c>
      <c r="Q41" s="4">
        <v>713</v>
      </c>
      <c r="R41" s="4">
        <v>715</v>
      </c>
      <c r="S41" s="4">
        <v>970</v>
      </c>
      <c r="T41" s="4">
        <v>1085</v>
      </c>
      <c r="U41" s="4">
        <v>1070</v>
      </c>
      <c r="V41" s="4">
        <v>1501</v>
      </c>
      <c r="W41" s="4">
        <v>1805</v>
      </c>
      <c r="X41" s="5">
        <v>218</v>
      </c>
    </row>
    <row r="42" spans="2:24" s="3" customFormat="1" ht="13.5" x14ac:dyDescent="0.3">
      <c r="B42" s="17">
        <v>2003</v>
      </c>
      <c r="C42" s="79">
        <f t="shared" si="0"/>
        <v>21836</v>
      </c>
      <c r="D42" s="23">
        <v>12</v>
      </c>
      <c r="E42" s="4">
        <v>6110</v>
      </c>
      <c r="F42" s="5">
        <v>15714</v>
      </c>
      <c r="G42" s="96">
        <f t="shared" si="1"/>
        <v>21836</v>
      </c>
      <c r="H42" s="51">
        <v>3583</v>
      </c>
      <c r="I42" s="4">
        <v>1424</v>
      </c>
      <c r="J42" s="4">
        <v>958</v>
      </c>
      <c r="K42" s="4">
        <v>976</v>
      </c>
      <c r="L42" s="4">
        <v>552</v>
      </c>
      <c r="M42" s="4">
        <v>771</v>
      </c>
      <c r="N42" s="4">
        <v>690</v>
      </c>
      <c r="O42" s="4">
        <v>0</v>
      </c>
      <c r="P42" s="4">
        <v>4664</v>
      </c>
      <c r="Q42" s="4">
        <v>724</v>
      </c>
      <c r="R42" s="4">
        <v>722</v>
      </c>
      <c r="S42" s="4">
        <v>986</v>
      </c>
      <c r="T42" s="4">
        <v>1121</v>
      </c>
      <c r="U42" s="4">
        <v>1092</v>
      </c>
      <c r="V42" s="4">
        <v>1528</v>
      </c>
      <c r="W42" s="4">
        <v>1818</v>
      </c>
      <c r="X42" s="5">
        <v>227</v>
      </c>
    </row>
    <row r="43" spans="2:24" s="3" customFormat="1" ht="13.5" x14ac:dyDescent="0.3">
      <c r="B43" s="17">
        <v>2004</v>
      </c>
      <c r="C43" s="79">
        <f t="shared" si="0"/>
        <v>22046</v>
      </c>
      <c r="D43" s="23">
        <v>12</v>
      </c>
      <c r="E43" s="4">
        <v>6254</v>
      </c>
      <c r="F43" s="5">
        <v>15780</v>
      </c>
      <c r="G43" s="96">
        <f t="shared" si="1"/>
        <v>22046</v>
      </c>
      <c r="H43" s="51">
        <v>3605</v>
      </c>
      <c r="I43" s="4">
        <v>1426</v>
      </c>
      <c r="J43" s="4">
        <v>973</v>
      </c>
      <c r="K43" s="4">
        <v>1001</v>
      </c>
      <c r="L43" s="4">
        <v>591</v>
      </c>
      <c r="M43" s="4">
        <v>743</v>
      </c>
      <c r="N43" s="4">
        <v>680</v>
      </c>
      <c r="O43" s="4">
        <v>0</v>
      </c>
      <c r="P43" s="4">
        <v>4751</v>
      </c>
      <c r="Q43" s="4">
        <v>739</v>
      </c>
      <c r="R43" s="4">
        <v>725</v>
      </c>
      <c r="S43" s="4">
        <v>1002</v>
      </c>
      <c r="T43" s="4">
        <v>1170</v>
      </c>
      <c r="U43" s="4">
        <v>1060</v>
      </c>
      <c r="V43" s="4">
        <v>1538</v>
      </c>
      <c r="W43" s="4">
        <v>1814</v>
      </c>
      <c r="X43" s="5">
        <v>228</v>
      </c>
    </row>
    <row r="44" spans="2:24" s="3" customFormat="1" ht="13.5" x14ac:dyDescent="0.3">
      <c r="B44" s="17">
        <v>2005</v>
      </c>
      <c r="C44" s="79">
        <f t="shared" si="0"/>
        <v>22409</v>
      </c>
      <c r="D44" s="23">
        <v>13</v>
      </c>
      <c r="E44" s="4">
        <v>6438</v>
      </c>
      <c r="F44" s="5">
        <v>15958</v>
      </c>
      <c r="G44" s="96">
        <f t="shared" si="1"/>
        <v>22409</v>
      </c>
      <c r="H44" s="51">
        <v>3511</v>
      </c>
      <c r="I44" s="4">
        <v>1410</v>
      </c>
      <c r="J44" s="4">
        <v>959</v>
      </c>
      <c r="K44" s="4">
        <v>991</v>
      </c>
      <c r="L44" s="4">
        <v>618</v>
      </c>
      <c r="M44" s="4">
        <v>785</v>
      </c>
      <c r="N44" s="4">
        <v>687</v>
      </c>
      <c r="O44" s="4">
        <v>0</v>
      </c>
      <c r="P44" s="4">
        <v>4997</v>
      </c>
      <c r="Q44" s="4">
        <v>748</v>
      </c>
      <c r="R44" s="4">
        <v>747</v>
      </c>
      <c r="S44" s="4">
        <v>1027</v>
      </c>
      <c r="T44" s="4">
        <v>1147</v>
      </c>
      <c r="U44" s="4">
        <v>1080</v>
      </c>
      <c r="V44" s="4">
        <v>1587</v>
      </c>
      <c r="W44" s="4">
        <v>1876</v>
      </c>
      <c r="X44" s="5">
        <v>239</v>
      </c>
    </row>
    <row r="45" spans="2:24" s="3" customFormat="1" ht="13.5" x14ac:dyDescent="0.3">
      <c r="B45" s="17">
        <v>2006</v>
      </c>
      <c r="C45" s="79">
        <f t="shared" si="0"/>
        <v>23010</v>
      </c>
      <c r="D45" s="23">
        <v>12</v>
      </c>
      <c r="E45" s="4">
        <v>6576</v>
      </c>
      <c r="F45" s="5">
        <v>16422</v>
      </c>
      <c r="G45" s="96">
        <f t="shared" si="1"/>
        <v>23010</v>
      </c>
      <c r="H45" s="51">
        <v>3623</v>
      </c>
      <c r="I45" s="4">
        <v>1420</v>
      </c>
      <c r="J45" s="4">
        <v>987</v>
      </c>
      <c r="K45" s="4">
        <v>1053</v>
      </c>
      <c r="L45" s="4">
        <v>642</v>
      </c>
      <c r="M45" s="4">
        <v>846</v>
      </c>
      <c r="N45" s="4">
        <v>670</v>
      </c>
      <c r="O45" s="4">
        <v>0</v>
      </c>
      <c r="P45" s="4">
        <v>5184</v>
      </c>
      <c r="Q45" s="4">
        <v>760</v>
      </c>
      <c r="R45" s="4">
        <v>767</v>
      </c>
      <c r="S45" s="4">
        <v>1035</v>
      </c>
      <c r="T45" s="4">
        <v>1137</v>
      </c>
      <c r="U45" s="4">
        <v>1078</v>
      </c>
      <c r="V45" s="4">
        <v>1626</v>
      </c>
      <c r="W45" s="4">
        <v>1945</v>
      </c>
      <c r="X45" s="5">
        <v>237</v>
      </c>
    </row>
    <row r="46" spans="2:24" s="3" customFormat="1" ht="13.5" x14ac:dyDescent="0.3">
      <c r="B46" s="17">
        <v>2007</v>
      </c>
      <c r="C46" s="79">
        <f t="shared" si="0"/>
        <v>23860</v>
      </c>
      <c r="D46" s="23">
        <v>13</v>
      </c>
      <c r="E46" s="4">
        <v>6633</v>
      </c>
      <c r="F46" s="5">
        <v>17214</v>
      </c>
      <c r="G46" s="96">
        <f t="shared" si="1"/>
        <v>23860</v>
      </c>
      <c r="H46" s="51">
        <v>3579</v>
      </c>
      <c r="I46" s="4">
        <v>1462</v>
      </c>
      <c r="J46" s="4">
        <v>1032</v>
      </c>
      <c r="K46" s="4">
        <v>1142</v>
      </c>
      <c r="L46" s="4">
        <v>692</v>
      </c>
      <c r="M46" s="4">
        <v>895</v>
      </c>
      <c r="N46" s="4">
        <v>689</v>
      </c>
      <c r="O46" s="4">
        <v>0</v>
      </c>
      <c r="P46" s="4">
        <v>5582</v>
      </c>
      <c r="Q46" s="4">
        <v>782</v>
      </c>
      <c r="R46" s="4">
        <v>778</v>
      </c>
      <c r="S46" s="4">
        <v>1063</v>
      </c>
      <c r="T46" s="4">
        <v>1163</v>
      </c>
      <c r="U46" s="4">
        <v>1112</v>
      </c>
      <c r="V46" s="4">
        <v>1629</v>
      </c>
      <c r="W46" s="4">
        <v>2027</v>
      </c>
      <c r="X46" s="5">
        <v>233</v>
      </c>
    </row>
    <row r="47" spans="2:24" s="3" customFormat="1" ht="13.5" x14ac:dyDescent="0.3">
      <c r="B47" s="17">
        <v>2008</v>
      </c>
      <c r="C47" s="79">
        <f t="shared" si="0"/>
        <v>24567</v>
      </c>
      <c r="D47" s="23">
        <v>14</v>
      </c>
      <c r="E47" s="4">
        <v>6775</v>
      </c>
      <c r="F47" s="5">
        <v>17778</v>
      </c>
      <c r="G47" s="96">
        <f t="shared" si="1"/>
        <v>24567</v>
      </c>
      <c r="H47" s="51">
        <v>3647</v>
      </c>
      <c r="I47" s="4">
        <v>1459</v>
      </c>
      <c r="J47" s="4">
        <v>1059</v>
      </c>
      <c r="K47" s="4">
        <v>1274</v>
      </c>
      <c r="L47" s="4">
        <v>710</v>
      </c>
      <c r="M47" s="4">
        <v>938</v>
      </c>
      <c r="N47" s="4">
        <v>689</v>
      </c>
      <c r="O47" s="4">
        <v>0</v>
      </c>
      <c r="P47" s="4">
        <v>5920</v>
      </c>
      <c r="Q47" s="4">
        <v>782</v>
      </c>
      <c r="R47" s="4">
        <v>784</v>
      </c>
      <c r="S47" s="4">
        <v>1103</v>
      </c>
      <c r="T47" s="4">
        <v>1169</v>
      </c>
      <c r="U47" s="4">
        <v>1111</v>
      </c>
      <c r="V47" s="4">
        <v>1640</v>
      </c>
      <c r="W47" s="4">
        <v>2051</v>
      </c>
      <c r="X47" s="5">
        <v>231</v>
      </c>
    </row>
    <row r="48" spans="2:24" s="3" customFormat="1" ht="14.25" thickBot="1" x14ac:dyDescent="0.35">
      <c r="B48" s="18">
        <v>2009</v>
      </c>
      <c r="C48" s="87">
        <f t="shared" si="0"/>
        <v>24908</v>
      </c>
      <c r="D48" s="24">
        <v>14</v>
      </c>
      <c r="E48" s="12">
        <v>6873</v>
      </c>
      <c r="F48" s="13">
        <v>18021</v>
      </c>
      <c r="G48" s="98">
        <f t="shared" si="1"/>
        <v>24908</v>
      </c>
      <c r="H48" s="53">
        <v>3578</v>
      </c>
      <c r="I48" s="12">
        <v>1463</v>
      </c>
      <c r="J48" s="12">
        <v>1083</v>
      </c>
      <c r="K48" s="12">
        <v>1352</v>
      </c>
      <c r="L48" s="12">
        <v>747</v>
      </c>
      <c r="M48" s="12">
        <v>936</v>
      </c>
      <c r="N48" s="12">
        <v>682</v>
      </c>
      <c r="O48" s="12">
        <v>0</v>
      </c>
      <c r="P48" s="12">
        <v>6102</v>
      </c>
      <c r="Q48" s="12">
        <v>782</v>
      </c>
      <c r="R48" s="12">
        <v>801</v>
      </c>
      <c r="S48" s="12">
        <v>1129</v>
      </c>
      <c r="T48" s="12">
        <v>1183</v>
      </c>
      <c r="U48" s="12">
        <v>1090</v>
      </c>
      <c r="V48" s="12">
        <v>1656</v>
      </c>
      <c r="W48" s="12">
        <v>2088</v>
      </c>
      <c r="X48" s="13">
        <v>236</v>
      </c>
    </row>
    <row r="49" spans="2:24" s="3" customFormat="1" ht="13.5" x14ac:dyDescent="0.3">
      <c r="B49" s="19">
        <v>2010</v>
      </c>
      <c r="C49" s="75">
        <f t="shared" si="0"/>
        <v>25670</v>
      </c>
      <c r="D49" s="25">
        <v>14</v>
      </c>
      <c r="E49" s="14">
        <v>7115</v>
      </c>
      <c r="F49" s="15">
        <v>18541</v>
      </c>
      <c r="G49" s="95">
        <f t="shared" si="1"/>
        <v>25670</v>
      </c>
      <c r="H49" s="50">
        <v>3632</v>
      </c>
      <c r="I49" s="14">
        <v>1509</v>
      </c>
      <c r="J49" s="14">
        <v>1123</v>
      </c>
      <c r="K49" s="14">
        <v>1429</v>
      </c>
      <c r="L49" s="14">
        <v>825</v>
      </c>
      <c r="M49" s="14">
        <v>945</v>
      </c>
      <c r="N49" s="14">
        <v>681</v>
      </c>
      <c r="O49" s="14">
        <v>0</v>
      </c>
      <c r="P49" s="14">
        <v>6446</v>
      </c>
      <c r="Q49" s="14">
        <v>778</v>
      </c>
      <c r="R49" s="14">
        <v>801</v>
      </c>
      <c r="S49" s="14">
        <v>1172</v>
      </c>
      <c r="T49" s="14">
        <v>1247</v>
      </c>
      <c r="U49" s="14">
        <v>1106</v>
      </c>
      <c r="V49" s="14">
        <v>1649</v>
      </c>
      <c r="W49" s="14">
        <v>2098</v>
      </c>
      <c r="X49" s="15">
        <v>229</v>
      </c>
    </row>
    <row r="50" spans="2:24" s="3" customFormat="1" ht="13.5" x14ac:dyDescent="0.3">
      <c r="B50" s="16">
        <v>2011</v>
      </c>
      <c r="C50" s="100">
        <f t="shared" si="0"/>
        <v>26990</v>
      </c>
      <c r="D50" s="22">
        <v>15</v>
      </c>
      <c r="E50" s="8">
        <v>7264</v>
      </c>
      <c r="F50" s="9">
        <v>19711</v>
      </c>
      <c r="G50" s="96">
        <f t="shared" si="1"/>
        <v>26990</v>
      </c>
      <c r="H50" s="51">
        <v>3725</v>
      </c>
      <c r="I50" s="4">
        <v>1557</v>
      </c>
      <c r="J50" s="4">
        <v>1184</v>
      </c>
      <c r="K50" s="4">
        <v>1510</v>
      </c>
      <c r="L50" s="4">
        <v>889</v>
      </c>
      <c r="M50" s="4">
        <v>979</v>
      </c>
      <c r="N50" s="4">
        <v>708</v>
      </c>
      <c r="O50" s="4">
        <v>0</v>
      </c>
      <c r="P50" s="4">
        <v>7080</v>
      </c>
      <c r="Q50" s="4">
        <v>793</v>
      </c>
      <c r="R50" s="4">
        <v>819</v>
      </c>
      <c r="S50" s="4">
        <v>1232</v>
      </c>
      <c r="T50" s="4">
        <v>1328</v>
      </c>
      <c r="U50" s="4">
        <v>1102</v>
      </c>
      <c r="V50" s="4">
        <v>1717</v>
      </c>
      <c r="W50" s="4">
        <v>2132</v>
      </c>
      <c r="X50" s="5">
        <v>235</v>
      </c>
    </row>
    <row r="51" spans="2:24" s="3" customFormat="1" ht="13.5" x14ac:dyDescent="0.3">
      <c r="B51" s="17">
        <v>2012</v>
      </c>
      <c r="C51" s="79">
        <f t="shared" si="0"/>
        <v>28386</v>
      </c>
      <c r="D51" s="23">
        <v>14</v>
      </c>
      <c r="E51" s="4">
        <v>7521</v>
      </c>
      <c r="F51" s="5">
        <v>20851</v>
      </c>
      <c r="G51" s="96">
        <f t="shared" si="1"/>
        <v>28386</v>
      </c>
      <c r="H51" s="51">
        <v>3639</v>
      </c>
      <c r="I51" s="4">
        <v>1640</v>
      </c>
      <c r="J51" s="4">
        <v>1299</v>
      </c>
      <c r="K51" s="4">
        <v>1656</v>
      </c>
      <c r="L51" s="4">
        <v>969</v>
      </c>
      <c r="M51" s="4">
        <v>1102</v>
      </c>
      <c r="N51" s="4">
        <v>762</v>
      </c>
      <c r="O51" s="4">
        <v>0</v>
      </c>
      <c r="P51" s="4">
        <v>7548</v>
      </c>
      <c r="Q51" s="4">
        <v>824</v>
      </c>
      <c r="R51" s="4">
        <v>873</v>
      </c>
      <c r="S51" s="4">
        <v>1296</v>
      </c>
      <c r="T51" s="4">
        <v>1394</v>
      </c>
      <c r="U51" s="4">
        <v>1133</v>
      </c>
      <c r="V51" s="4">
        <v>1824</v>
      </c>
      <c r="W51" s="4">
        <v>2185</v>
      </c>
      <c r="X51" s="5">
        <v>242</v>
      </c>
    </row>
    <row r="52" spans="2:24" s="3" customFormat="1" ht="13.5" x14ac:dyDescent="0.3">
      <c r="B52" s="17">
        <v>2013</v>
      </c>
      <c r="C52" s="79">
        <f t="shared" si="0"/>
        <v>30597</v>
      </c>
      <c r="D52" s="23">
        <v>15</v>
      </c>
      <c r="E52" s="4">
        <v>8205</v>
      </c>
      <c r="F52" s="5">
        <v>22377</v>
      </c>
      <c r="G52" s="96">
        <f t="shared" si="1"/>
        <v>30597</v>
      </c>
      <c r="H52" s="51">
        <v>3829</v>
      </c>
      <c r="I52" s="4">
        <v>1816</v>
      </c>
      <c r="J52" s="4">
        <v>1471</v>
      </c>
      <c r="K52" s="4">
        <v>1830</v>
      </c>
      <c r="L52" s="4">
        <v>1091</v>
      </c>
      <c r="M52" s="4">
        <v>1201</v>
      </c>
      <c r="N52" s="4">
        <v>809</v>
      </c>
      <c r="O52" s="4">
        <v>70</v>
      </c>
      <c r="P52" s="4">
        <v>8266</v>
      </c>
      <c r="Q52" s="4">
        <v>861</v>
      </c>
      <c r="R52" s="4">
        <v>943</v>
      </c>
      <c r="S52" s="4">
        <v>1339</v>
      </c>
      <c r="T52" s="4">
        <v>1432</v>
      </c>
      <c r="U52" s="4">
        <v>1190</v>
      </c>
      <c r="V52" s="4">
        <v>1916</v>
      </c>
      <c r="W52" s="4">
        <v>2289</v>
      </c>
      <c r="X52" s="5">
        <v>244</v>
      </c>
    </row>
    <row r="53" spans="2:24" s="3" customFormat="1" ht="13.5" x14ac:dyDescent="0.3">
      <c r="B53" s="17">
        <v>2014</v>
      </c>
      <c r="C53" s="79">
        <f t="shared" si="0"/>
        <v>33041</v>
      </c>
      <c r="D53" s="23">
        <v>15</v>
      </c>
      <c r="E53" s="4">
        <v>8678</v>
      </c>
      <c r="F53" s="5">
        <v>24348</v>
      </c>
      <c r="G53" s="96">
        <f t="shared" si="1"/>
        <v>33041</v>
      </c>
      <c r="H53" s="51">
        <v>4170</v>
      </c>
      <c r="I53" s="4">
        <v>2013</v>
      </c>
      <c r="J53" s="4">
        <v>1690</v>
      </c>
      <c r="K53" s="4">
        <v>1995</v>
      </c>
      <c r="L53" s="4">
        <v>1261</v>
      </c>
      <c r="M53" s="4">
        <v>1313</v>
      </c>
      <c r="N53" s="4">
        <v>816</v>
      </c>
      <c r="O53" s="4">
        <v>107</v>
      </c>
      <c r="P53" s="4">
        <v>9118</v>
      </c>
      <c r="Q53" s="4">
        <v>897</v>
      </c>
      <c r="R53" s="4">
        <v>978</v>
      </c>
      <c r="S53" s="4">
        <v>1368</v>
      </c>
      <c r="T53" s="4">
        <v>1456</v>
      </c>
      <c r="U53" s="4">
        <v>1247</v>
      </c>
      <c r="V53" s="4">
        <v>2057</v>
      </c>
      <c r="W53" s="4">
        <v>2304</v>
      </c>
      <c r="X53" s="5">
        <v>251</v>
      </c>
    </row>
    <row r="54" spans="2:24" s="3" customFormat="1" ht="13.5" x14ac:dyDescent="0.3">
      <c r="B54" s="17">
        <v>2015</v>
      </c>
      <c r="C54" s="79">
        <f t="shared" si="0"/>
        <v>34075</v>
      </c>
      <c r="D54" s="23">
        <v>15</v>
      </c>
      <c r="E54" s="4">
        <v>9268</v>
      </c>
      <c r="F54" s="5">
        <v>24792</v>
      </c>
      <c r="G54" s="96">
        <f t="shared" si="1"/>
        <v>34075</v>
      </c>
      <c r="H54" s="51">
        <v>4275</v>
      </c>
      <c r="I54" s="4">
        <v>1986</v>
      </c>
      <c r="J54" s="4">
        <v>1834</v>
      </c>
      <c r="K54" s="4">
        <v>2098</v>
      </c>
      <c r="L54" s="4">
        <v>1232</v>
      </c>
      <c r="M54" s="4">
        <v>1284</v>
      </c>
      <c r="N54" s="4">
        <v>879</v>
      </c>
      <c r="O54" s="4">
        <v>226</v>
      </c>
      <c r="P54" s="4">
        <v>9335</v>
      </c>
      <c r="Q54" s="4">
        <v>942</v>
      </c>
      <c r="R54" s="4">
        <v>1022</v>
      </c>
      <c r="S54" s="4">
        <v>1381</v>
      </c>
      <c r="T54" s="4">
        <v>1526</v>
      </c>
      <c r="U54" s="4">
        <v>1347</v>
      </c>
      <c r="V54" s="4">
        <v>2055</v>
      </c>
      <c r="W54" s="4">
        <v>2401</v>
      </c>
      <c r="X54" s="5">
        <v>252</v>
      </c>
    </row>
    <row r="55" spans="2:24" s="3" customFormat="1" ht="13.5" x14ac:dyDescent="0.3">
      <c r="B55" s="17">
        <v>2016</v>
      </c>
      <c r="C55" s="79">
        <f t="shared" si="0"/>
        <v>35790</v>
      </c>
      <c r="D55" s="23">
        <v>15</v>
      </c>
      <c r="E55" s="4">
        <v>9795</v>
      </c>
      <c r="F55" s="5">
        <v>25980</v>
      </c>
      <c r="G55" s="96">
        <f t="shared" si="1"/>
        <v>35790</v>
      </c>
      <c r="H55" s="51">
        <v>4319</v>
      </c>
      <c r="I55" s="4">
        <v>2046</v>
      </c>
      <c r="J55" s="4">
        <v>1884</v>
      </c>
      <c r="K55" s="4">
        <v>2223</v>
      </c>
      <c r="L55" s="4">
        <v>1302</v>
      </c>
      <c r="M55" s="4">
        <v>1299</v>
      </c>
      <c r="N55" s="4">
        <v>877</v>
      </c>
      <c r="O55" s="4">
        <v>256</v>
      </c>
      <c r="P55" s="4">
        <v>10211</v>
      </c>
      <c r="Q55" s="4">
        <v>967</v>
      </c>
      <c r="R55" s="4">
        <v>1059</v>
      </c>
      <c r="S55" s="4">
        <v>1524</v>
      </c>
      <c r="T55" s="4">
        <v>1578</v>
      </c>
      <c r="U55" s="4">
        <v>1384</v>
      </c>
      <c r="V55" s="4">
        <v>2116</v>
      </c>
      <c r="W55" s="4">
        <v>2486</v>
      </c>
      <c r="X55" s="5">
        <v>259</v>
      </c>
    </row>
    <row r="56" spans="2:24" s="3" customFormat="1" ht="13.5" x14ac:dyDescent="0.3">
      <c r="B56" s="17">
        <v>2017</v>
      </c>
      <c r="C56" s="79">
        <f t="shared" si="0"/>
        <v>36470</v>
      </c>
      <c r="D56" s="23">
        <v>15</v>
      </c>
      <c r="E56" s="4">
        <v>10380</v>
      </c>
      <c r="F56" s="5">
        <v>26075</v>
      </c>
      <c r="G56" s="96">
        <f t="shared" si="1"/>
        <v>36470</v>
      </c>
      <c r="H56" s="51">
        <v>4360</v>
      </c>
      <c r="I56" s="4">
        <v>2085</v>
      </c>
      <c r="J56" s="4">
        <v>1935</v>
      </c>
      <c r="K56" s="4">
        <v>2117</v>
      </c>
      <c r="L56" s="4">
        <v>1279</v>
      </c>
      <c r="M56" s="4">
        <v>1275</v>
      </c>
      <c r="N56" s="4">
        <v>879</v>
      </c>
      <c r="O56" s="4">
        <v>334</v>
      </c>
      <c r="P56" s="4">
        <v>10677</v>
      </c>
      <c r="Q56" s="4">
        <v>988</v>
      </c>
      <c r="R56" s="4">
        <v>1059</v>
      </c>
      <c r="S56" s="4">
        <v>1570</v>
      </c>
      <c r="T56" s="4">
        <v>1622</v>
      </c>
      <c r="U56" s="4">
        <v>1411</v>
      </c>
      <c r="V56" s="4">
        <v>2113</v>
      </c>
      <c r="W56" s="4">
        <v>2508</v>
      </c>
      <c r="X56" s="5">
        <v>258</v>
      </c>
    </row>
    <row r="57" spans="2:24" s="3" customFormat="1" ht="13.5" x14ac:dyDescent="0.3">
      <c r="B57" s="17">
        <v>2018</v>
      </c>
      <c r="C57" s="79">
        <f t="shared" ref="C57:C62" si="2">SUM(D57:F57)</f>
        <v>37748</v>
      </c>
      <c r="D57" s="23">
        <v>15</v>
      </c>
      <c r="E57" s="4">
        <v>10881</v>
      </c>
      <c r="F57" s="5">
        <v>26852</v>
      </c>
      <c r="G57" s="96">
        <f t="shared" ref="G57:G62" si="3">SUM(H57:X57)</f>
        <v>37748</v>
      </c>
      <c r="H57" s="51">
        <v>4365</v>
      </c>
      <c r="I57" s="4">
        <v>2162</v>
      </c>
      <c r="J57" s="4">
        <v>1968</v>
      </c>
      <c r="K57" s="4">
        <v>2276</v>
      </c>
      <c r="L57" s="4">
        <v>1356</v>
      </c>
      <c r="M57" s="4">
        <v>1295</v>
      </c>
      <c r="N57" s="4">
        <v>925</v>
      </c>
      <c r="O57" s="4">
        <v>400</v>
      </c>
      <c r="P57" s="4">
        <v>11112</v>
      </c>
      <c r="Q57" s="4">
        <v>985</v>
      </c>
      <c r="R57" s="4">
        <v>1067</v>
      </c>
      <c r="S57" s="4">
        <v>1627</v>
      </c>
      <c r="T57" s="4">
        <v>1648</v>
      </c>
      <c r="U57" s="4">
        <v>1399</v>
      </c>
      <c r="V57" s="4">
        <v>2211</v>
      </c>
      <c r="W57" s="4">
        <v>2686</v>
      </c>
      <c r="X57" s="5">
        <v>266</v>
      </c>
    </row>
    <row r="58" spans="2:24" s="3" customFormat="1" ht="14.25" thickBot="1" x14ac:dyDescent="0.35">
      <c r="B58" s="18">
        <v>2019</v>
      </c>
      <c r="C58" s="87">
        <f t="shared" si="2"/>
        <v>37268</v>
      </c>
      <c r="D58" s="24">
        <v>17</v>
      </c>
      <c r="E58" s="12">
        <v>11578</v>
      </c>
      <c r="F58" s="13">
        <v>25673</v>
      </c>
      <c r="G58" s="98">
        <f t="shared" si="3"/>
        <v>37268</v>
      </c>
      <c r="H58" s="53">
        <v>4200</v>
      </c>
      <c r="I58" s="12">
        <v>2183</v>
      </c>
      <c r="J58" s="12">
        <v>1908</v>
      </c>
      <c r="K58" s="12">
        <v>2172</v>
      </c>
      <c r="L58" s="12">
        <v>1279</v>
      </c>
      <c r="M58" s="12">
        <v>1339</v>
      </c>
      <c r="N58" s="12">
        <v>940</v>
      </c>
      <c r="O58" s="12">
        <v>410</v>
      </c>
      <c r="P58" s="12">
        <v>10981</v>
      </c>
      <c r="Q58" s="12">
        <v>967</v>
      </c>
      <c r="R58" s="12">
        <v>1033</v>
      </c>
      <c r="S58" s="12">
        <v>1619</v>
      </c>
      <c r="T58" s="12">
        <v>1636</v>
      </c>
      <c r="U58" s="12">
        <v>1404</v>
      </c>
      <c r="V58" s="12">
        <v>2200</v>
      </c>
      <c r="W58" s="12">
        <v>2710</v>
      </c>
      <c r="X58" s="13">
        <v>287</v>
      </c>
    </row>
    <row r="59" spans="2:24" ht="13.5" customHeight="1" x14ac:dyDescent="0.3">
      <c r="B59" s="48">
        <v>2020</v>
      </c>
      <c r="C59" s="75">
        <f t="shared" si="2"/>
        <v>36634</v>
      </c>
      <c r="D59" s="49">
        <v>17</v>
      </c>
      <c r="E59" s="46">
        <v>12440</v>
      </c>
      <c r="F59" s="47">
        <v>24177</v>
      </c>
      <c r="G59" s="95">
        <f t="shared" si="3"/>
        <v>36634</v>
      </c>
      <c r="H59" s="50">
        <v>4102</v>
      </c>
      <c r="I59" s="14">
        <v>2145</v>
      </c>
      <c r="J59" s="14">
        <v>1893</v>
      </c>
      <c r="K59" s="14">
        <v>2119</v>
      </c>
      <c r="L59" s="14">
        <v>1264</v>
      </c>
      <c r="M59" s="14">
        <v>1323</v>
      </c>
      <c r="N59" s="14">
        <v>936</v>
      </c>
      <c r="O59" s="14">
        <v>423</v>
      </c>
      <c r="P59" s="14">
        <v>10632</v>
      </c>
      <c r="Q59" s="14">
        <v>969</v>
      </c>
      <c r="R59" s="14">
        <v>1083</v>
      </c>
      <c r="S59" s="14">
        <v>1630</v>
      </c>
      <c r="T59" s="14">
        <v>1565</v>
      </c>
      <c r="U59" s="14">
        <v>1394</v>
      </c>
      <c r="V59" s="14">
        <v>2136</v>
      </c>
      <c r="W59" s="14">
        <v>2718</v>
      </c>
      <c r="X59" s="15">
        <v>302</v>
      </c>
    </row>
    <row r="60" spans="2:24" ht="13.5" customHeight="1" x14ac:dyDescent="0.3">
      <c r="B60" s="71">
        <v>2021</v>
      </c>
      <c r="C60" s="79">
        <f t="shared" si="2"/>
        <v>33381</v>
      </c>
      <c r="D60" s="72">
        <v>17</v>
      </c>
      <c r="E60" s="73">
        <v>12995</v>
      </c>
      <c r="F60" s="74">
        <v>20369</v>
      </c>
      <c r="G60" s="96">
        <f t="shared" si="3"/>
        <v>33381</v>
      </c>
      <c r="H60" s="51">
        <v>3704</v>
      </c>
      <c r="I60" s="4">
        <v>1961</v>
      </c>
      <c r="J60" s="4">
        <v>1680</v>
      </c>
      <c r="K60" s="4">
        <v>1936</v>
      </c>
      <c r="L60" s="4">
        <v>1178</v>
      </c>
      <c r="M60" s="4">
        <v>1219</v>
      </c>
      <c r="N60" s="4">
        <v>820</v>
      </c>
      <c r="O60" s="4">
        <v>426</v>
      </c>
      <c r="P60" s="4">
        <v>9605</v>
      </c>
      <c r="Q60" s="4">
        <v>920</v>
      </c>
      <c r="R60" s="4">
        <v>1030</v>
      </c>
      <c r="S60" s="4">
        <v>1518</v>
      </c>
      <c r="T60" s="4">
        <v>1407</v>
      </c>
      <c r="U60" s="4">
        <v>1267</v>
      </c>
      <c r="V60" s="4">
        <v>1954</v>
      </c>
      <c r="W60" s="4">
        <v>2457</v>
      </c>
      <c r="X60" s="5">
        <v>299</v>
      </c>
    </row>
    <row r="61" spans="2:24" ht="13.5" customHeight="1" x14ac:dyDescent="0.3">
      <c r="B61" s="71">
        <v>2022</v>
      </c>
      <c r="C61" s="79">
        <f t="shared" si="2"/>
        <v>33173</v>
      </c>
      <c r="D61" s="72">
        <v>17</v>
      </c>
      <c r="E61" s="73">
        <v>13449</v>
      </c>
      <c r="F61" s="74">
        <v>19707</v>
      </c>
      <c r="G61" s="96">
        <f t="shared" si="3"/>
        <v>33173</v>
      </c>
      <c r="H61" s="51">
        <v>3704</v>
      </c>
      <c r="I61" s="4">
        <v>1956</v>
      </c>
      <c r="J61" s="4">
        <v>1628</v>
      </c>
      <c r="K61" s="4">
        <v>1951</v>
      </c>
      <c r="L61" s="4">
        <v>1163</v>
      </c>
      <c r="M61" s="4">
        <v>1215</v>
      </c>
      <c r="N61" s="4">
        <v>796</v>
      </c>
      <c r="O61" s="4">
        <v>440</v>
      </c>
      <c r="P61" s="4">
        <v>9613</v>
      </c>
      <c r="Q61" s="4">
        <v>913</v>
      </c>
      <c r="R61" s="4">
        <v>1039</v>
      </c>
      <c r="S61" s="4">
        <v>1540</v>
      </c>
      <c r="T61" s="4">
        <v>1361</v>
      </c>
      <c r="U61" s="4">
        <v>1243</v>
      </c>
      <c r="V61" s="4">
        <v>1913</v>
      </c>
      <c r="W61" s="4">
        <v>2411</v>
      </c>
      <c r="X61" s="5">
        <v>287</v>
      </c>
    </row>
    <row r="62" spans="2:24" ht="13.5" customHeight="1" thickBot="1" x14ac:dyDescent="0.35">
      <c r="B62" s="101">
        <v>2023</v>
      </c>
      <c r="C62" s="83">
        <f t="shared" si="2"/>
        <v>32472</v>
      </c>
      <c r="D62" s="102">
        <v>17</v>
      </c>
      <c r="E62" s="103">
        <v>13402</v>
      </c>
      <c r="F62" s="104">
        <v>19053</v>
      </c>
      <c r="G62" s="99">
        <f t="shared" si="3"/>
        <v>32472</v>
      </c>
      <c r="H62" s="68">
        <v>3618</v>
      </c>
      <c r="I62" s="65">
        <v>1916</v>
      </c>
      <c r="J62" s="65">
        <v>1585</v>
      </c>
      <c r="K62" s="65">
        <v>1973</v>
      </c>
      <c r="L62" s="65">
        <v>1144</v>
      </c>
      <c r="M62" s="65">
        <v>1168</v>
      </c>
      <c r="N62" s="65">
        <v>766</v>
      </c>
      <c r="O62" s="65">
        <v>439</v>
      </c>
      <c r="P62" s="65">
        <v>9451</v>
      </c>
      <c r="Q62" s="65">
        <v>898</v>
      </c>
      <c r="R62" s="65">
        <v>1008</v>
      </c>
      <c r="S62" s="65">
        <v>1523</v>
      </c>
      <c r="T62" s="65">
        <v>1328</v>
      </c>
      <c r="U62" s="65">
        <v>1238</v>
      </c>
      <c r="V62" s="65">
        <v>1823</v>
      </c>
      <c r="W62" s="65">
        <v>2300</v>
      </c>
      <c r="X62" s="66">
        <v>294</v>
      </c>
    </row>
    <row r="63" spans="2:24" ht="14.25" customHeight="1" x14ac:dyDescent="0.3">
      <c r="B63" s="56" t="s">
        <v>42</v>
      </c>
      <c r="C63" s="57"/>
      <c r="D63" s="57"/>
      <c r="E63" s="57"/>
      <c r="F63" s="57"/>
    </row>
    <row r="64" spans="2:24" ht="14.25" customHeight="1" x14ac:dyDescent="0.3">
      <c r="B64" s="56" t="s">
        <v>38</v>
      </c>
      <c r="C64" s="57"/>
      <c r="D64" s="57"/>
      <c r="E64" s="57"/>
      <c r="F64" s="57"/>
    </row>
    <row r="65" spans="2:2" x14ac:dyDescent="0.3">
      <c r="B65" s="70" t="s">
        <v>43</v>
      </c>
    </row>
  </sheetData>
  <mergeCells count="2">
    <mergeCell ref="B2:F2"/>
    <mergeCell ref="G2:X2"/>
  </mergeCells>
  <phoneticPr fontId="3" type="noConversion"/>
  <pageMargins left="0.7" right="0.7" top="0.75" bottom="0.75" header="0.3" footer="0.3"/>
  <pageSetup orientation="portrait" r:id="rId1"/>
  <ignoredErrors>
    <ignoredError sqref="C57:C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학교수_설립별(1965-)</vt:lpstr>
      <vt:lpstr>학교수_시도별(1965-)</vt:lpstr>
      <vt:lpstr>학급수_설립별_시도별(1965-)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한효진</dc:creator>
  <cp:lastModifiedBy>양태정</cp:lastModifiedBy>
  <dcterms:created xsi:type="dcterms:W3CDTF">2012-08-14T07:26:12Z</dcterms:created>
  <dcterms:modified xsi:type="dcterms:W3CDTF">2023-10-19T09:08:10Z</dcterms:modified>
</cp:coreProperties>
</file>