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lim\Documents\GitHub\topo_real\excel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" i="1" l="1"/>
  <c r="O1" i="1"/>
  <c r="N1" i="1"/>
  <c r="M1" i="1"/>
  <c r="L1" i="1"/>
  <c r="K1" i="1"/>
  <c r="F2" i="1"/>
  <c r="G2" i="1" s="1"/>
  <c r="D2" i="1"/>
  <c r="D3" i="1"/>
  <c r="D4" i="1"/>
  <c r="D5" i="1"/>
  <c r="D6" i="1"/>
  <c r="D7" i="1"/>
  <c r="F3" i="1"/>
  <c r="F4" i="1"/>
  <c r="F5" i="1"/>
  <c r="F6" i="1"/>
  <c r="F7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<sst xmlns="http://schemas.openxmlformats.org/spreadsheetml/2006/main" count="16" uniqueCount="16">
  <si>
    <t>space_name</t>
  </si>
  <si>
    <t>space_id</t>
  </si>
  <si>
    <t>sun_acc</t>
  </si>
  <si>
    <t>ent_acc</t>
  </si>
  <si>
    <t>str_acc</t>
  </si>
  <si>
    <t>area(m²)</t>
  </si>
  <si>
    <t>py(평)</t>
  </si>
  <si>
    <t>height(m)</t>
    <phoneticPr fontId="18" type="noConversion"/>
  </si>
  <si>
    <t>Volume</t>
    <phoneticPr fontId="18" type="noConversion"/>
  </si>
  <si>
    <t>Administrative Offices</t>
  </si>
  <si>
    <t>Cleanrooms</t>
  </si>
  <si>
    <t>Assembly Lines</t>
  </si>
  <si>
    <t>Testing Areas</t>
  </si>
  <si>
    <t>Storage</t>
  </si>
  <si>
    <t>Staff Amenities</t>
  </si>
  <si>
    <t>vox_amount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</si>
</sst>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  <font>
      <b/>
      <sz val="8"/>
      <color theme="1"/>
      <name val="Calibri"/>
      <family val="2"/>
    </font>
    <font>
      <sz val="9.6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176" fontId="19" fillId="0" borderId="10" xfId="0" applyNumberFormat="1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176" fontId="19" fillId="0" borderId="15" xfId="0" applyNumberFormat="1" applyFont="1" applyBorder="1" applyAlignment="1">
      <alignment vertical="center" wrapText="1"/>
    </xf>
    <xf numFmtId="1" fontId="19" fillId="0" borderId="15" xfId="0" applyNumberFormat="1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19" fillId="0" borderId="18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2" fillId="0" borderId="21" xfId="0" applyFont="1" applyBorder="1" applyAlignment="1">
      <alignment horizontal="center" wrapText="1"/>
    </xf>
    <xf numFmtId="0" fontId="22" fillId="0" borderId="22" xfId="0" applyFont="1" applyBorder="1" applyAlignment="1">
      <alignment horizontal="center" wrapText="1"/>
    </xf>
    <xf numFmtId="0" fontId="19" fillId="0" borderId="19" xfId="0" applyFont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1" sqref="G1"/>
    </sheetView>
  </sheetViews>
  <sheetFormatPr defaultRowHeight="16.5" x14ac:dyDescent="0.3"/>
  <cols>
    <col min="1" max="1" width="16.25" customWidth="1"/>
    <col min="2" max="2" width="9.375" customWidth="1"/>
    <col min="3" max="3" width="8.5" customWidth="1"/>
    <col min="4" max="4" width="9.25" customWidth="1"/>
    <col min="5" max="5" width="9.75" customWidth="1"/>
    <col min="6" max="6" width="9.375" customWidth="1"/>
    <col min="7" max="7" width="12.125" customWidth="1"/>
    <col min="8" max="8" width="7.875" customWidth="1"/>
    <col min="9" max="9" width="7.75" customWidth="1"/>
    <col min="10" max="10" width="7.25" customWidth="1"/>
  </cols>
  <sheetData>
    <row r="1" spans="1:16" ht="16.5" customHeight="1" thickBot="1" x14ac:dyDescent="0.2">
      <c r="A1" s="7" t="s">
        <v>0</v>
      </c>
      <c r="B1" s="8" t="s">
        <v>1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15</v>
      </c>
      <c r="H1" s="8" t="s">
        <v>2</v>
      </c>
      <c r="I1" s="8" t="s">
        <v>3</v>
      </c>
      <c r="J1" s="9" t="s">
        <v>4</v>
      </c>
      <c r="K1" s="12" t="str">
        <f>A2</f>
        <v>Cleanrooms</v>
      </c>
      <c r="L1" s="12" t="str">
        <f>A3</f>
        <v>Assembly Lines</v>
      </c>
      <c r="M1" s="12" t="str">
        <f>A4</f>
        <v>Testing Areas</v>
      </c>
      <c r="N1" s="12" t="str">
        <f>A5</f>
        <v>Storage</v>
      </c>
      <c r="O1" s="12" t="str">
        <f>A6</f>
        <v>Administrative Offices</v>
      </c>
      <c r="P1" s="12" t="str">
        <f>A7</f>
        <v>Staff Amenities</v>
      </c>
    </row>
    <row r="2" spans="1:16" x14ac:dyDescent="0.3">
      <c r="A2" s="13" t="s">
        <v>10</v>
      </c>
      <c r="B2" s="3">
        <v>0</v>
      </c>
      <c r="C2" s="3">
        <v>2000</v>
      </c>
      <c r="D2" s="4">
        <f t="shared" ref="D2:D7" si="0">C2/3.3</f>
        <v>606.06060606060612</v>
      </c>
      <c r="E2" s="3">
        <v>5</v>
      </c>
      <c r="F2" s="3">
        <f t="shared" ref="F2:F7" si="1">C2*E2</f>
        <v>10000</v>
      </c>
      <c r="G2" s="5">
        <f>F2/50</f>
        <v>200</v>
      </c>
      <c r="H2" s="3">
        <v>0.2</v>
      </c>
      <c r="I2" s="3">
        <v>0.5</v>
      </c>
      <c r="J2" s="6">
        <v>0.3</v>
      </c>
      <c r="K2" s="11">
        <v>1</v>
      </c>
      <c r="L2" s="11">
        <v>0.8</v>
      </c>
      <c r="M2" s="11">
        <v>0.9</v>
      </c>
      <c r="N2" s="11">
        <v>0.4</v>
      </c>
      <c r="O2" s="11">
        <v>0.6</v>
      </c>
      <c r="P2" s="11">
        <v>0.2</v>
      </c>
    </row>
    <row r="3" spans="1:16" x14ac:dyDescent="0.3">
      <c r="A3" s="13" t="s">
        <v>11</v>
      </c>
      <c r="B3" s="1">
        <v>1</v>
      </c>
      <c r="C3" s="1">
        <v>1500</v>
      </c>
      <c r="D3" s="2">
        <f t="shared" si="0"/>
        <v>454.54545454545456</v>
      </c>
      <c r="E3" s="1">
        <v>5</v>
      </c>
      <c r="F3" s="1">
        <f t="shared" si="1"/>
        <v>7500</v>
      </c>
      <c r="G3" s="5">
        <f t="shared" ref="G3:G7" si="2">F3/50</f>
        <v>150</v>
      </c>
      <c r="H3" s="1">
        <v>0.3</v>
      </c>
      <c r="I3" s="1">
        <v>0.6</v>
      </c>
      <c r="J3" s="10">
        <v>0.4</v>
      </c>
      <c r="K3" s="11">
        <v>0.8</v>
      </c>
      <c r="L3" s="11">
        <v>1</v>
      </c>
      <c r="M3" s="11">
        <v>0.8</v>
      </c>
      <c r="N3" s="11">
        <v>0.5</v>
      </c>
      <c r="O3" s="11">
        <v>0.5</v>
      </c>
      <c r="P3" s="11">
        <v>0.3</v>
      </c>
    </row>
    <row r="4" spans="1:16" x14ac:dyDescent="0.3">
      <c r="A4" s="13" t="s">
        <v>12</v>
      </c>
      <c r="B4" s="1">
        <v>2</v>
      </c>
      <c r="C4" s="1">
        <v>1000</v>
      </c>
      <c r="D4" s="2">
        <f t="shared" si="0"/>
        <v>303.03030303030306</v>
      </c>
      <c r="E4" s="1">
        <v>3</v>
      </c>
      <c r="F4" s="1">
        <f t="shared" si="1"/>
        <v>3000</v>
      </c>
      <c r="G4" s="5">
        <f t="shared" si="2"/>
        <v>60</v>
      </c>
      <c r="H4" s="1">
        <v>0.4</v>
      </c>
      <c r="I4" s="1">
        <v>0.7</v>
      </c>
      <c r="J4" s="10">
        <v>0.3</v>
      </c>
      <c r="K4" s="11">
        <v>0.9</v>
      </c>
      <c r="L4" s="11">
        <v>0.8</v>
      </c>
      <c r="M4" s="11">
        <v>1</v>
      </c>
      <c r="N4" s="11">
        <v>0.6</v>
      </c>
      <c r="O4" s="11">
        <v>0.4</v>
      </c>
      <c r="P4" s="11">
        <v>0.3</v>
      </c>
    </row>
    <row r="5" spans="1:16" x14ac:dyDescent="0.3">
      <c r="A5" s="13" t="s">
        <v>13</v>
      </c>
      <c r="B5" s="1">
        <v>3</v>
      </c>
      <c r="C5" s="1">
        <v>800</v>
      </c>
      <c r="D5" s="2">
        <f t="shared" si="0"/>
        <v>242.42424242424244</v>
      </c>
      <c r="E5" s="1">
        <v>3</v>
      </c>
      <c r="F5" s="1">
        <f t="shared" si="1"/>
        <v>2400</v>
      </c>
      <c r="G5" s="5">
        <f t="shared" si="2"/>
        <v>48</v>
      </c>
      <c r="H5" s="1">
        <v>0.3</v>
      </c>
      <c r="I5" s="1">
        <v>0.8</v>
      </c>
      <c r="J5" s="10">
        <v>0.8</v>
      </c>
      <c r="K5" s="11">
        <v>0.4</v>
      </c>
      <c r="L5" s="11">
        <v>0.5</v>
      </c>
      <c r="M5" s="11">
        <v>0.6</v>
      </c>
      <c r="N5" s="11">
        <v>1</v>
      </c>
      <c r="O5" s="11">
        <v>0.3</v>
      </c>
      <c r="P5" s="11">
        <v>0.2</v>
      </c>
    </row>
    <row r="6" spans="1:16" x14ac:dyDescent="0.3">
      <c r="A6" s="13" t="s">
        <v>9</v>
      </c>
      <c r="B6" s="1">
        <v>4</v>
      </c>
      <c r="C6" s="1">
        <v>500</v>
      </c>
      <c r="D6" s="2">
        <f t="shared" si="0"/>
        <v>151.51515151515153</v>
      </c>
      <c r="E6" s="1">
        <v>3</v>
      </c>
      <c r="F6" s="1">
        <f t="shared" si="1"/>
        <v>1500</v>
      </c>
      <c r="G6" s="5">
        <f t="shared" si="2"/>
        <v>30</v>
      </c>
      <c r="H6" s="1">
        <v>0.5</v>
      </c>
      <c r="I6" s="1">
        <v>0.9</v>
      </c>
      <c r="J6" s="10">
        <v>0.5</v>
      </c>
      <c r="K6" s="11">
        <v>0.6</v>
      </c>
      <c r="L6" s="11">
        <v>0.5</v>
      </c>
      <c r="M6" s="11">
        <v>0.4</v>
      </c>
      <c r="N6" s="11">
        <v>0.3</v>
      </c>
      <c r="O6" s="11">
        <v>1</v>
      </c>
      <c r="P6" s="11">
        <v>0.4</v>
      </c>
    </row>
    <row r="7" spans="1:16" x14ac:dyDescent="0.3">
      <c r="A7" s="13" t="s">
        <v>14</v>
      </c>
      <c r="B7" s="1">
        <v>5</v>
      </c>
      <c r="C7" s="1">
        <v>600</v>
      </c>
      <c r="D7" s="2">
        <f t="shared" si="0"/>
        <v>181.81818181818184</v>
      </c>
      <c r="E7" s="1">
        <v>3</v>
      </c>
      <c r="F7" s="1">
        <f t="shared" si="1"/>
        <v>1800</v>
      </c>
      <c r="G7" s="5">
        <f t="shared" si="2"/>
        <v>36</v>
      </c>
      <c r="H7" s="1">
        <v>0.6</v>
      </c>
      <c r="I7" s="1">
        <v>0.7</v>
      </c>
      <c r="J7" s="10">
        <v>0.4</v>
      </c>
      <c r="K7" s="11">
        <v>0.2</v>
      </c>
      <c r="L7" s="11">
        <v>0.3</v>
      </c>
      <c r="M7" s="11">
        <v>0.3</v>
      </c>
      <c r="N7" s="11">
        <v>0.2</v>
      </c>
      <c r="O7" s="11">
        <v>0.4</v>
      </c>
      <c r="P7" s="11">
        <v>1</v>
      </c>
    </row>
    <row r="10" spans="1:16" ht="17.25" thickBot="1" x14ac:dyDescent="0.35"/>
    <row r="11" spans="1:16" ht="17.25" thickBot="1" x14ac:dyDescent="0.3"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6" ht="17.25" thickBot="1" x14ac:dyDescent="0.35"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6" ht="17.25" thickBot="1" x14ac:dyDescent="0.35"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6" ht="17.25" thickBot="1" x14ac:dyDescent="0.35"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6" ht="17.25" thickBot="1" x14ac:dyDescent="0.35"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6" ht="17.25" thickBot="1" x14ac:dyDescent="0.35"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5:14" ht="17.25" thickBot="1" x14ac:dyDescent="0.35">
      <c r="E17" s="16"/>
      <c r="F17" s="16"/>
      <c r="G17" s="16"/>
      <c r="H17" s="16"/>
      <c r="I17" s="16"/>
      <c r="J17" s="16"/>
      <c r="K17" s="16"/>
      <c r="L17" s="16"/>
      <c r="M17" s="16"/>
      <c r="N17" s="17"/>
    </row>
  </sheetData>
  <phoneticPr fontId="18" type="noConversion"/>
  <conditionalFormatting sqref="H2:J7">
    <cfRule type="colorScale" priority="4">
      <colorScale>
        <cfvo type="min"/>
        <cfvo type="max"/>
        <color rgb="FFF8696B"/>
        <color rgb="FFFCFCFF"/>
      </colorScale>
    </cfRule>
  </conditionalFormatting>
  <conditionalFormatting sqref="K2:P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박솔규</dc:creator>
  <cp:lastModifiedBy>junglim</cp:lastModifiedBy>
  <dcterms:created xsi:type="dcterms:W3CDTF">2024-01-19T08:18:36Z</dcterms:created>
  <dcterms:modified xsi:type="dcterms:W3CDTF">2024-01-22T00:36:36Z</dcterms:modified>
</cp:coreProperties>
</file>