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lim\Documents\GitHub\topo_real\excel\"/>
    </mc:Choice>
  </mc:AlternateContent>
  <bookViews>
    <workbookView minimized="1" xWindow="0" yWindow="0" windowWidth="28800" windowHeight="12285"/>
  </bookViews>
  <sheets>
    <sheet name="program (5)" sheetId="1" r:id="rId1"/>
  </sheets>
  <calcPr calcId="162913"/>
</workbook>
</file>

<file path=xl/calcChain.xml><?xml version="1.0" encoding="utf-8"?>
<calcChain xmlns="http://schemas.openxmlformats.org/spreadsheetml/2006/main">
  <c r="C2" i="1" l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  <c r="C3" i="1"/>
  <c r="C4" i="1"/>
  <c r="C5" i="1"/>
  <c r="C6" i="1"/>
  <c r="C7" i="1"/>
  <c r="C8" i="1"/>
  <c r="C9" i="1"/>
  <c r="C10" i="1"/>
  <c r="C11" i="1"/>
  <c r="G3" i="1"/>
  <c r="M1" i="1" s="1"/>
  <c r="G4" i="1"/>
  <c r="N1" i="1" s="1"/>
  <c r="G5" i="1"/>
  <c r="O1" i="1" s="1"/>
  <c r="G6" i="1"/>
  <c r="P1" i="1" s="1"/>
  <c r="G7" i="1"/>
  <c r="Q1" i="1" s="1"/>
  <c r="G8" i="1"/>
  <c r="R1" i="1" s="1"/>
  <c r="G9" i="1"/>
  <c r="S1" i="1" s="1"/>
  <c r="G10" i="1"/>
  <c r="T1" i="1" s="1"/>
  <c r="G11" i="1"/>
  <c r="U1" i="1" s="1"/>
  <c r="G2" i="1"/>
  <c r="L1" i="1" s="1"/>
</calcChain>
</file>

<file path=xl/sharedStrings.xml><?xml version="1.0" encoding="utf-8"?>
<sst xmlns="http://schemas.openxmlformats.org/spreadsheetml/2006/main" count="20" uniqueCount="20">
  <si>
    <t>space_name</t>
  </si>
  <si>
    <t>space_id</t>
  </si>
  <si>
    <t>sun_acc</t>
  </si>
  <si>
    <t>ent_acc</t>
  </si>
  <si>
    <t>str_acc</t>
  </si>
  <si>
    <t>area(m²)</t>
  </si>
  <si>
    <t>py(평)</t>
  </si>
  <si>
    <t>vox_amount(m³)</t>
  </si>
  <si>
    <t>height(m)</t>
    <phoneticPr fontId="18" type="noConversion"/>
  </si>
  <si>
    <t>Volume</t>
    <phoneticPr fontId="18" type="noConversion"/>
  </si>
  <si>
    <t>리셉션</t>
  </si>
  <si>
    <t>대기 공간</t>
  </si>
  <si>
    <t>진료실</t>
  </si>
  <si>
    <t>수술실</t>
  </si>
  <si>
    <t>환자실</t>
  </si>
  <si>
    <t>중환자실</t>
  </si>
  <si>
    <t>방사선실</t>
  </si>
  <si>
    <t>약국</t>
    <phoneticPr fontId="18" type="noConversion"/>
  </si>
  <si>
    <t>카페테리아</t>
  </si>
  <si>
    <t>행정 사무실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</si>
</sst>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374151"/>
      <name val="Segoe UI"/>
      <family val="2"/>
    </font>
    <font>
      <sz val="11"/>
      <color rgb="FF374151"/>
      <name val="Segoe UI"/>
      <family val="2"/>
    </font>
    <font>
      <sz val="11"/>
      <color rgb="FF374151"/>
      <name val="돋움"/>
      <family val="3"/>
      <charset val="129"/>
    </font>
    <font>
      <b/>
      <sz val="9"/>
      <color theme="1"/>
      <name val="Calibri"/>
      <family val="2"/>
    </font>
    <font>
      <sz val="8"/>
      <color rgb="FF374151"/>
      <name val="Segoe UI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D9D9E3"/>
      </bottom>
      <diagonal/>
    </border>
    <border>
      <left style="medium">
        <color rgb="FFD9D9E3"/>
      </left>
      <right style="thin">
        <color indexed="64"/>
      </right>
      <top/>
      <bottom style="medium">
        <color rgb="FFD9D9E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D9D9E3"/>
      </left>
      <right/>
      <top/>
      <bottom style="thin">
        <color indexed="64"/>
      </bottom>
      <diagonal/>
    </border>
    <border>
      <left style="medium">
        <color rgb="FFD9D9E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76" fontId="19" fillId="0" borderId="11" xfId="0" applyNumberFormat="1" applyFont="1" applyBorder="1" applyAlignment="1">
      <alignment vertical="center" wrapText="1"/>
    </xf>
    <xf numFmtId="0" fontId="20" fillId="0" borderId="12" xfId="0" applyFont="1" applyBorder="1">
      <alignment vertical="center"/>
    </xf>
    <xf numFmtId="0" fontId="19" fillId="0" borderId="13" xfId="0" applyFont="1" applyBorder="1" applyAlignment="1">
      <alignment vertical="center" wrapText="1"/>
    </xf>
    <xf numFmtId="0" fontId="21" fillId="0" borderId="12" xfId="0" applyFont="1" applyBorder="1">
      <alignment vertical="center"/>
    </xf>
    <xf numFmtId="0" fontId="20" fillId="0" borderId="14" xfId="0" applyFont="1" applyBorder="1">
      <alignment vertical="center"/>
    </xf>
    <xf numFmtId="0" fontId="19" fillId="0" borderId="15" xfId="0" applyFont="1" applyBorder="1" applyAlignment="1">
      <alignment vertical="center" wrapText="1"/>
    </xf>
    <xf numFmtId="176" fontId="19" fillId="0" borderId="15" xfId="0" applyNumberFormat="1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20" fillId="0" borderId="17" xfId="0" applyFont="1" applyBorder="1">
      <alignment vertical="center"/>
    </xf>
    <xf numFmtId="0" fontId="19" fillId="0" borderId="18" xfId="0" applyFont="1" applyBorder="1" applyAlignment="1">
      <alignment vertical="center" wrapText="1"/>
    </xf>
    <xf numFmtId="176" fontId="19" fillId="0" borderId="18" xfId="0" applyNumberFormat="1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22" fillId="0" borderId="20" xfId="0" applyFont="1" applyBorder="1" applyAlignment="1">
      <alignment horizontal="center" vertical="top" wrapText="1"/>
    </xf>
    <xf numFmtId="0" fontId="22" fillId="0" borderId="21" xfId="0" applyFont="1" applyBorder="1" applyAlignment="1">
      <alignment horizontal="center" vertical="top" wrapText="1"/>
    </xf>
    <xf numFmtId="0" fontId="19" fillId="0" borderId="22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24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9" fillId="0" borderId="26" xfId="0" applyFont="1" applyBorder="1" applyAlignment="1">
      <alignment vertical="center" wrapText="1"/>
    </xf>
    <xf numFmtId="0" fontId="23" fillId="0" borderId="11" xfId="0" applyFont="1" applyBorder="1" applyAlignment="1">
      <alignment horizontal="center"/>
    </xf>
    <xf numFmtId="0" fontId="25" fillId="0" borderId="11" xfId="0" applyFont="1" applyBorder="1" applyAlignment="1">
      <alignment horizontal="center" vertical="center"/>
    </xf>
    <xf numFmtId="0" fontId="24" fillId="0" borderId="27" xfId="0" applyFont="1" applyBorder="1" applyAlignment="1"/>
    <xf numFmtId="0" fontId="23" fillId="0" borderId="28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1" fontId="19" fillId="0" borderId="19" xfId="0" applyNumberFormat="1" applyFont="1" applyBorder="1" applyAlignment="1">
      <alignment vertical="center" wrapText="1"/>
    </xf>
    <xf numFmtId="1" fontId="19" fillId="0" borderId="16" xfId="0" applyNumberFormat="1" applyFont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A13" workbookViewId="0">
      <selection activeCell="K30" sqref="K30"/>
    </sheetView>
  </sheetViews>
  <sheetFormatPr defaultRowHeight="16.5" x14ac:dyDescent="0.3"/>
  <cols>
    <col min="1" max="1" width="16.25" customWidth="1"/>
    <col min="2" max="2" width="4" customWidth="1"/>
    <col min="3" max="3" width="8.5" customWidth="1"/>
    <col min="4" max="4" width="9.25" customWidth="1"/>
    <col min="5" max="5" width="9.75" customWidth="1"/>
    <col min="6" max="6" width="11.125" customWidth="1"/>
    <col min="8" max="8" width="12.125" customWidth="1"/>
    <col min="9" max="9" width="7.875" customWidth="1"/>
    <col min="10" max="10" width="7.75" customWidth="1"/>
    <col min="11" max="11" width="7.25" customWidth="1"/>
  </cols>
  <sheetData>
    <row r="1" spans="1:21" ht="16.5" customHeight="1" x14ac:dyDescent="0.2">
      <c r="A1" s="25" t="s">
        <v>0</v>
      </c>
      <c r="B1" s="26" t="s">
        <v>1</v>
      </c>
      <c r="C1" s="26" t="s">
        <v>6</v>
      </c>
      <c r="D1" s="26" t="s">
        <v>8</v>
      </c>
      <c r="E1" s="26" t="s">
        <v>9</v>
      </c>
      <c r="F1" s="27" t="s">
        <v>7</v>
      </c>
      <c r="G1" s="24"/>
      <c r="H1" s="22" t="s">
        <v>5</v>
      </c>
      <c r="I1" s="22" t="s">
        <v>2</v>
      </c>
      <c r="J1" s="22" t="s">
        <v>3</v>
      </c>
      <c r="K1" s="22" t="s">
        <v>4</v>
      </c>
      <c r="L1" s="23" t="str">
        <f>G2</f>
        <v>리셉션</v>
      </c>
      <c r="M1" s="23" t="str">
        <f>G3</f>
        <v>대기 공간</v>
      </c>
      <c r="N1" s="23" t="str">
        <f>G4</f>
        <v>진료실</v>
      </c>
      <c r="O1" s="23" t="str">
        <f>G5</f>
        <v>수술실</v>
      </c>
      <c r="P1" s="23" t="str">
        <f>G6</f>
        <v>환자실</v>
      </c>
      <c r="Q1" s="23" t="str">
        <f>G7</f>
        <v>중환자실</v>
      </c>
      <c r="R1" s="23" t="str">
        <f>G8</f>
        <v>방사선실</v>
      </c>
      <c r="S1" s="23" t="str">
        <f>G9</f>
        <v>약국</v>
      </c>
      <c r="T1" s="23" t="str">
        <f>G10</f>
        <v>카페테리아</v>
      </c>
      <c r="U1" s="23" t="str">
        <f>G11</f>
        <v>행정 사무실</v>
      </c>
    </row>
    <row r="2" spans="1:21" ht="17.25" thickBot="1" x14ac:dyDescent="0.35">
      <c r="A2" s="11" t="s">
        <v>10</v>
      </c>
      <c r="B2" s="12">
        <v>0</v>
      </c>
      <c r="C2" s="13">
        <f>H2/3.3</f>
        <v>151.51515151515153</v>
      </c>
      <c r="D2" s="12">
        <v>5</v>
      </c>
      <c r="E2" s="12">
        <f>H2*D2</f>
        <v>2500</v>
      </c>
      <c r="F2" s="28">
        <f>E2/50</f>
        <v>50</v>
      </c>
      <c r="G2" s="15" t="str">
        <f>A2</f>
        <v>리셉션</v>
      </c>
      <c r="H2" s="12">
        <v>500</v>
      </c>
      <c r="I2" s="12">
        <v>0.7</v>
      </c>
      <c r="J2" s="12">
        <v>0.9</v>
      </c>
      <c r="K2" s="14">
        <v>0.8</v>
      </c>
      <c r="L2" s="17">
        <v>1</v>
      </c>
      <c r="M2" s="1">
        <v>0.8</v>
      </c>
      <c r="N2" s="1">
        <v>0.4</v>
      </c>
      <c r="O2" s="1">
        <v>0.3</v>
      </c>
      <c r="P2" s="1">
        <v>0.2</v>
      </c>
      <c r="Q2" s="1">
        <v>0.2</v>
      </c>
      <c r="R2" s="1">
        <v>0.2</v>
      </c>
      <c r="S2" s="1">
        <v>0.7</v>
      </c>
      <c r="T2" s="1">
        <v>0.5</v>
      </c>
      <c r="U2" s="18">
        <v>0.6</v>
      </c>
    </row>
    <row r="3" spans="1:21" ht="17.25" thickBot="1" x14ac:dyDescent="0.35">
      <c r="A3" s="4" t="s">
        <v>11</v>
      </c>
      <c r="B3" s="2">
        <v>1</v>
      </c>
      <c r="C3" s="3">
        <f>H3/3.3</f>
        <v>90.909090909090921</v>
      </c>
      <c r="D3" s="2">
        <v>5</v>
      </c>
      <c r="E3" s="2">
        <f>H3*D3</f>
        <v>1500</v>
      </c>
      <c r="F3" s="28">
        <f t="shared" ref="F3:F11" si="0">E3/50</f>
        <v>30</v>
      </c>
      <c r="G3" s="16" t="str">
        <f>A3</f>
        <v>대기 공간</v>
      </c>
      <c r="H3" s="2">
        <v>300</v>
      </c>
      <c r="I3" s="2">
        <v>0.5</v>
      </c>
      <c r="J3" s="2">
        <v>0.8</v>
      </c>
      <c r="K3" s="5">
        <v>0.9</v>
      </c>
      <c r="L3" s="17">
        <v>0.8</v>
      </c>
      <c r="M3" s="1">
        <v>1</v>
      </c>
      <c r="N3" s="1">
        <v>0.6</v>
      </c>
      <c r="O3" s="1">
        <v>0.4</v>
      </c>
      <c r="P3" s="1">
        <v>0.3</v>
      </c>
      <c r="Q3" s="1">
        <v>0.3</v>
      </c>
      <c r="R3" s="1">
        <v>0.3</v>
      </c>
      <c r="S3" s="1">
        <v>0.7</v>
      </c>
      <c r="T3" s="1">
        <v>0.6</v>
      </c>
      <c r="U3" s="18">
        <v>0.6</v>
      </c>
    </row>
    <row r="4" spans="1:21" ht="17.25" thickBot="1" x14ac:dyDescent="0.35">
      <c r="A4" s="4" t="s">
        <v>12</v>
      </c>
      <c r="B4" s="2">
        <v>2</v>
      </c>
      <c r="C4" s="3">
        <f>H4/3.3</f>
        <v>90.909090909090921</v>
      </c>
      <c r="D4" s="2">
        <v>3</v>
      </c>
      <c r="E4" s="2">
        <f>H4*D4</f>
        <v>900</v>
      </c>
      <c r="F4" s="28">
        <f t="shared" si="0"/>
        <v>18</v>
      </c>
      <c r="G4" s="16" t="str">
        <f>A4</f>
        <v>진료실</v>
      </c>
      <c r="H4" s="2">
        <v>300</v>
      </c>
      <c r="I4" s="2">
        <v>0.8</v>
      </c>
      <c r="J4" s="2">
        <v>0.6</v>
      </c>
      <c r="K4" s="5">
        <v>0.5</v>
      </c>
      <c r="L4" s="17">
        <v>0.4</v>
      </c>
      <c r="M4" s="1">
        <v>0.6</v>
      </c>
      <c r="N4" s="1">
        <v>1</v>
      </c>
      <c r="O4" s="1">
        <v>0.5</v>
      </c>
      <c r="P4" s="1">
        <v>0.7</v>
      </c>
      <c r="Q4" s="1">
        <v>0.5</v>
      </c>
      <c r="R4" s="1">
        <v>0.6</v>
      </c>
      <c r="S4" s="1">
        <v>0.6</v>
      </c>
      <c r="T4" s="1">
        <v>0.4</v>
      </c>
      <c r="U4" s="18">
        <v>0.4</v>
      </c>
    </row>
    <row r="5" spans="1:21" ht="17.25" thickBot="1" x14ac:dyDescent="0.35">
      <c r="A5" s="4" t="s">
        <v>13</v>
      </c>
      <c r="B5" s="2">
        <v>3</v>
      </c>
      <c r="C5" s="3">
        <f>H5/3.3</f>
        <v>121.21212121212122</v>
      </c>
      <c r="D5" s="2">
        <v>3</v>
      </c>
      <c r="E5" s="2">
        <f>H5*D5</f>
        <v>1200</v>
      </c>
      <c r="F5" s="28">
        <f t="shared" si="0"/>
        <v>24</v>
      </c>
      <c r="G5" s="16" t="str">
        <f>A5</f>
        <v>수술실</v>
      </c>
      <c r="H5" s="2">
        <v>400</v>
      </c>
      <c r="I5" s="2">
        <v>0.6</v>
      </c>
      <c r="J5" s="2">
        <v>0.7</v>
      </c>
      <c r="K5" s="5">
        <v>0.4</v>
      </c>
      <c r="L5" s="17">
        <v>0.3</v>
      </c>
      <c r="M5" s="1">
        <v>0.4</v>
      </c>
      <c r="N5" s="1">
        <v>0.5</v>
      </c>
      <c r="O5" s="1">
        <v>1</v>
      </c>
      <c r="P5" s="1">
        <v>0.8</v>
      </c>
      <c r="Q5" s="1">
        <v>0.9</v>
      </c>
      <c r="R5" s="1">
        <v>0.4</v>
      </c>
      <c r="S5" s="1">
        <v>0.2</v>
      </c>
      <c r="T5" s="1">
        <v>0.2</v>
      </c>
      <c r="U5" s="18">
        <v>0.5</v>
      </c>
    </row>
    <row r="6" spans="1:21" ht="17.25" thickBot="1" x14ac:dyDescent="0.35">
      <c r="A6" s="4" t="s">
        <v>14</v>
      </c>
      <c r="B6" s="2">
        <v>4</v>
      </c>
      <c r="C6" s="3">
        <f>H6/3.3</f>
        <v>136.36363636363637</v>
      </c>
      <c r="D6" s="2">
        <v>3</v>
      </c>
      <c r="E6" s="2">
        <f>H6*D6</f>
        <v>1350</v>
      </c>
      <c r="F6" s="28">
        <f t="shared" si="0"/>
        <v>27</v>
      </c>
      <c r="G6" s="16" t="str">
        <f>A6</f>
        <v>환자실</v>
      </c>
      <c r="H6" s="2">
        <v>450</v>
      </c>
      <c r="I6" s="2">
        <v>0.9</v>
      </c>
      <c r="J6" s="2">
        <v>0.5</v>
      </c>
      <c r="K6" s="5">
        <v>0.3</v>
      </c>
      <c r="L6" s="17">
        <v>0.2</v>
      </c>
      <c r="M6" s="1">
        <v>0.3</v>
      </c>
      <c r="N6" s="1">
        <v>0.7</v>
      </c>
      <c r="O6" s="1">
        <v>0.8</v>
      </c>
      <c r="P6" s="1">
        <v>1</v>
      </c>
      <c r="Q6" s="1">
        <v>0.8</v>
      </c>
      <c r="R6" s="1">
        <v>0.5</v>
      </c>
      <c r="S6" s="1">
        <v>0.3</v>
      </c>
      <c r="T6" s="1">
        <v>0.3</v>
      </c>
      <c r="U6" s="18">
        <v>0.3</v>
      </c>
    </row>
    <row r="7" spans="1:21" ht="17.25" thickBot="1" x14ac:dyDescent="0.35">
      <c r="A7" s="4" t="s">
        <v>15</v>
      </c>
      <c r="B7" s="2">
        <v>5</v>
      </c>
      <c r="C7" s="3">
        <f>H7/3.3</f>
        <v>106.06060606060606</v>
      </c>
      <c r="D7" s="2">
        <v>3</v>
      </c>
      <c r="E7" s="2">
        <f>H7*D7</f>
        <v>1050</v>
      </c>
      <c r="F7" s="28">
        <f t="shared" si="0"/>
        <v>21</v>
      </c>
      <c r="G7" s="16" t="str">
        <f>A7</f>
        <v>중환자실</v>
      </c>
      <c r="H7" s="2">
        <v>350</v>
      </c>
      <c r="I7" s="2">
        <v>0.4</v>
      </c>
      <c r="J7" s="2">
        <v>0.9</v>
      </c>
      <c r="K7" s="5">
        <v>0.2</v>
      </c>
      <c r="L7" s="17">
        <v>0.2</v>
      </c>
      <c r="M7" s="1">
        <v>0.3</v>
      </c>
      <c r="N7" s="1">
        <v>0.5</v>
      </c>
      <c r="O7" s="1">
        <v>0.9</v>
      </c>
      <c r="P7" s="1">
        <v>0.8</v>
      </c>
      <c r="Q7" s="1">
        <v>1</v>
      </c>
      <c r="R7" s="1">
        <v>0.5</v>
      </c>
      <c r="S7" s="1">
        <v>0.1</v>
      </c>
      <c r="T7" s="1">
        <v>0.1</v>
      </c>
      <c r="U7" s="18">
        <v>0.4</v>
      </c>
    </row>
    <row r="8" spans="1:21" ht="17.25" thickBot="1" x14ac:dyDescent="0.35">
      <c r="A8" s="4" t="s">
        <v>16</v>
      </c>
      <c r="B8" s="2">
        <v>6</v>
      </c>
      <c r="C8" s="3">
        <f>H8/3.3</f>
        <v>166.66666666666669</v>
      </c>
      <c r="D8" s="2">
        <v>2</v>
      </c>
      <c r="E8" s="2">
        <f>H8*D8</f>
        <v>1100</v>
      </c>
      <c r="F8" s="28">
        <f t="shared" si="0"/>
        <v>22</v>
      </c>
      <c r="G8" s="16" t="str">
        <f>A8</f>
        <v>방사선실</v>
      </c>
      <c r="H8" s="2">
        <v>550</v>
      </c>
      <c r="I8" s="2">
        <v>0.3</v>
      </c>
      <c r="J8" s="2">
        <v>0.7</v>
      </c>
      <c r="K8" s="5">
        <v>0.6</v>
      </c>
      <c r="L8" s="17">
        <v>0.2</v>
      </c>
      <c r="M8" s="1">
        <v>0.3</v>
      </c>
      <c r="N8" s="1">
        <v>0.6</v>
      </c>
      <c r="O8" s="1">
        <v>0.4</v>
      </c>
      <c r="P8" s="1">
        <v>0.5</v>
      </c>
      <c r="Q8" s="1">
        <v>0.5</v>
      </c>
      <c r="R8" s="1">
        <v>1</v>
      </c>
      <c r="S8" s="1">
        <v>0.2</v>
      </c>
      <c r="T8" s="1">
        <v>0.2</v>
      </c>
      <c r="U8" s="18">
        <v>0.4</v>
      </c>
    </row>
    <row r="9" spans="1:21" ht="17.25" thickBot="1" x14ac:dyDescent="0.35">
      <c r="A9" s="6" t="s">
        <v>17</v>
      </c>
      <c r="B9" s="2">
        <v>7</v>
      </c>
      <c r="C9" s="3">
        <f>H9/3.3</f>
        <v>96.969696969696969</v>
      </c>
      <c r="D9" s="2">
        <v>3</v>
      </c>
      <c r="E9" s="2">
        <f>H9*D9</f>
        <v>960</v>
      </c>
      <c r="F9" s="28">
        <f t="shared" si="0"/>
        <v>19.2</v>
      </c>
      <c r="G9" s="16" t="str">
        <f>A9</f>
        <v>약국</v>
      </c>
      <c r="H9" s="2">
        <v>320</v>
      </c>
      <c r="I9" s="2">
        <v>0.5</v>
      </c>
      <c r="J9" s="2">
        <v>0.8</v>
      </c>
      <c r="K9" s="5">
        <v>0.7</v>
      </c>
      <c r="L9" s="17">
        <v>0.7</v>
      </c>
      <c r="M9" s="1">
        <v>0.7</v>
      </c>
      <c r="N9" s="1">
        <v>0.6</v>
      </c>
      <c r="O9" s="1">
        <v>0.2</v>
      </c>
      <c r="P9" s="1">
        <v>0.3</v>
      </c>
      <c r="Q9" s="1">
        <v>0.1</v>
      </c>
      <c r="R9" s="1">
        <v>0.2</v>
      </c>
      <c r="S9" s="1">
        <v>1</v>
      </c>
      <c r="T9" s="1">
        <v>0.5</v>
      </c>
      <c r="U9" s="18">
        <v>0.6</v>
      </c>
    </row>
    <row r="10" spans="1:21" ht="18.75" customHeight="1" thickBot="1" x14ac:dyDescent="0.35">
      <c r="A10" s="4" t="s">
        <v>18</v>
      </c>
      <c r="B10" s="2">
        <v>8</v>
      </c>
      <c r="C10" s="3">
        <f>H10/3.3</f>
        <v>112.12121212121212</v>
      </c>
      <c r="D10" s="2">
        <v>5</v>
      </c>
      <c r="E10" s="2">
        <f>H10*D10</f>
        <v>1850</v>
      </c>
      <c r="F10" s="28">
        <f t="shared" si="0"/>
        <v>37</v>
      </c>
      <c r="G10" s="16" t="str">
        <f>A10</f>
        <v>카페테리아</v>
      </c>
      <c r="H10" s="2">
        <v>370</v>
      </c>
      <c r="I10" s="2">
        <v>0.8</v>
      </c>
      <c r="J10" s="2">
        <v>0.4</v>
      </c>
      <c r="K10" s="5">
        <v>0.9</v>
      </c>
      <c r="L10" s="17">
        <v>0.5</v>
      </c>
      <c r="M10" s="1">
        <v>0.6</v>
      </c>
      <c r="N10" s="1">
        <v>0.4</v>
      </c>
      <c r="O10" s="1">
        <v>0.2</v>
      </c>
      <c r="P10" s="1">
        <v>0.3</v>
      </c>
      <c r="Q10" s="1">
        <v>0.1</v>
      </c>
      <c r="R10" s="1">
        <v>0.2</v>
      </c>
      <c r="S10" s="1">
        <v>0.5</v>
      </c>
      <c r="T10" s="1">
        <v>1</v>
      </c>
      <c r="U10" s="18">
        <v>0.4</v>
      </c>
    </row>
    <row r="11" spans="1:21" ht="19.5" customHeight="1" thickBot="1" x14ac:dyDescent="0.35">
      <c r="A11" s="7" t="s">
        <v>19</v>
      </c>
      <c r="B11" s="8">
        <v>9</v>
      </c>
      <c r="C11" s="9">
        <f>H11/3.3</f>
        <v>145.45454545454547</v>
      </c>
      <c r="D11" s="8">
        <v>3</v>
      </c>
      <c r="E11" s="8">
        <f>H11*D11</f>
        <v>1440</v>
      </c>
      <c r="F11" s="29">
        <f t="shared" si="0"/>
        <v>28.8</v>
      </c>
      <c r="G11" s="16" t="str">
        <f>A11</f>
        <v>행정 사무실</v>
      </c>
      <c r="H11" s="8">
        <v>480</v>
      </c>
      <c r="I11" s="8">
        <v>0.6</v>
      </c>
      <c r="J11" s="8">
        <v>0.6</v>
      </c>
      <c r="K11" s="10">
        <v>0.5</v>
      </c>
      <c r="L11" s="19">
        <v>0.6</v>
      </c>
      <c r="M11" s="20">
        <v>0.6</v>
      </c>
      <c r="N11" s="20">
        <v>0.4</v>
      </c>
      <c r="O11" s="20">
        <v>0.5</v>
      </c>
      <c r="P11" s="20">
        <v>0.3</v>
      </c>
      <c r="Q11" s="20">
        <v>0.4</v>
      </c>
      <c r="R11" s="20">
        <v>0.4</v>
      </c>
      <c r="S11" s="20">
        <v>0.6</v>
      </c>
      <c r="T11" s="20">
        <v>0.4</v>
      </c>
      <c r="U11" s="21">
        <v>1</v>
      </c>
    </row>
  </sheetData>
  <phoneticPr fontId="18" type="noConversion"/>
  <conditionalFormatting sqref="I2:K11">
    <cfRule type="colorScale" priority="2">
      <colorScale>
        <cfvo type="min"/>
        <cfvo type="max"/>
        <color rgb="FFF8696B"/>
        <color rgb="FFFCFCFF"/>
      </colorScale>
    </cfRule>
  </conditionalFormatting>
  <conditionalFormatting sqref="L2:U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program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박솔규</dc:creator>
  <cp:lastModifiedBy>junglim</cp:lastModifiedBy>
  <dcterms:created xsi:type="dcterms:W3CDTF">2024-01-19T08:18:36Z</dcterms:created>
  <dcterms:modified xsi:type="dcterms:W3CDTF">2024-01-19T09:08:47Z</dcterms:modified>
</cp:coreProperties>
</file>