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skanderson\OneDrive - State of North Carolina\@@bird_files\wiki\export_import\"/>
    </mc:Choice>
  </mc:AlternateContent>
  <xr:revisionPtr revIDLastSave="24" documentId="8_{71C82493-2533-4A9C-8450-3047D6BE6AB3}" xr6:coauthVersionLast="45" xr6:coauthVersionMax="45" xr10:uidLastSave="{754931AC-CD93-427F-BE31-A13839BCD902}"/>
  <bookViews>
    <workbookView minimized="1" xWindow="1950" yWindow="1950" windowWidth="18900" windowHeight="11160" xr2:uid="{1111F2BA-38BE-499C-B4B2-2BD91D36E2AF}"/>
  </bookViews>
  <sheets>
    <sheet name="Habitats" sheetId="1" r:id="rId1"/>
    <sheet name="Prioriti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alcChain>
</file>

<file path=xl/sharedStrings.xml><?xml version="1.0" encoding="utf-8"?>
<sst xmlns="http://schemas.openxmlformats.org/spreadsheetml/2006/main" count="764" uniqueCount="288">
  <si>
    <t>title</t>
  </si>
  <si>
    <t>property</t>
  </si>
  <si>
    <t>value</t>
  </si>
  <si>
    <t>Bogs and Fens</t>
  </si>
  <si>
    <t>Has NCWAP15 Index</t>
  </si>
  <si>
    <t>4.3.1</t>
  </si>
  <si>
    <t>Upland Seepages and Spray Cliffs</t>
  </si>
  <si>
    <t>4.3.10</t>
  </si>
  <si>
    <t>Wet Pine Savannas</t>
  </si>
  <si>
    <t>4.3.11</t>
  </si>
  <si>
    <t>Estuarine Wetland Communities</t>
  </si>
  <si>
    <t>4.3.2</t>
  </si>
  <si>
    <t>Floodplains-Blackwater Systems</t>
  </si>
  <si>
    <t>4.3.3</t>
  </si>
  <si>
    <t>Floodplains-Brownwater Systems</t>
  </si>
  <si>
    <t>4.3.4</t>
  </si>
  <si>
    <t>Floodplains-Inland Systems</t>
  </si>
  <si>
    <t>4.3.5</t>
  </si>
  <si>
    <t>Freshwater Tidal Wetlands</t>
  </si>
  <si>
    <t>4.3.6</t>
  </si>
  <si>
    <t>Nonalluvial Mineral Wetlands</t>
  </si>
  <si>
    <t>4.3.7</t>
  </si>
  <si>
    <t>Pocosins</t>
  </si>
  <si>
    <t>4.3.8</t>
  </si>
  <si>
    <t>Upland Pools and Depressions</t>
  </si>
  <si>
    <t>4.3.9</t>
  </si>
  <si>
    <t>Dry Coniferous Woodlands</t>
  </si>
  <si>
    <t>4.4.10</t>
  </si>
  <si>
    <t>Oak and Mixed Hardwood/Pine Forests and Managed Timber</t>
  </si>
  <si>
    <t>4.4.11</t>
  </si>
  <si>
    <t>Montane Oak Forests</t>
  </si>
  <si>
    <t>4.4.12</t>
  </si>
  <si>
    <t>Dry Longleaf Pine Communities</t>
  </si>
  <si>
    <t>4.4.13</t>
  </si>
  <si>
    <t>Maritime Forests</t>
  </si>
  <si>
    <t>4.4.14</t>
  </si>
  <si>
    <t>Maritime Grasslands</t>
  </si>
  <si>
    <t>4.4.15</t>
  </si>
  <si>
    <t>Successional Communities</t>
  </si>
  <si>
    <t>4.4.17</t>
  </si>
  <si>
    <t>Sparsely Settled Mixed Habitats</t>
  </si>
  <si>
    <t>4.4.18</t>
  </si>
  <si>
    <t>Spruce-Fir Forest</t>
  </si>
  <si>
    <t>4.4.2</t>
  </si>
  <si>
    <t>Northern Hardwood Forests</t>
  </si>
  <si>
    <t>4.4.3</t>
  </si>
  <si>
    <t>Cove Forests</t>
  </si>
  <si>
    <t>4.4.4</t>
  </si>
  <si>
    <t>Mafic Glades and Barrrens</t>
  </si>
  <si>
    <t>4.4.5</t>
  </si>
  <si>
    <t>Grass and Heath Balds</t>
  </si>
  <si>
    <t>4.4.6</t>
  </si>
  <si>
    <t>High Elevation Cliffs and Rock Outcrops</t>
  </si>
  <si>
    <t>4.4.7</t>
  </si>
  <si>
    <t>Low Elevation Flatrocks, Cliffs, and Rock Outcrops</t>
  </si>
  <si>
    <t>4.4.8</t>
  </si>
  <si>
    <t>Mesic Forests</t>
  </si>
  <si>
    <t>4.4.9</t>
  </si>
  <si>
    <t>section</t>
  </si>
  <si>
    <t>type</t>
  </si>
  <si>
    <t>text</t>
  </si>
  <si>
    <t>4.2.3</t>
  </si>
  <si>
    <t>surveys</t>
  </si>
  <si>
    <t>Conduct baseline surveys to determine current distributions for the several SGCN associated with stream habitats in western North Carolina that are known in only a few localities, and/or are considered rare or declining (e.g., Water Shrew, Hellbender, Junaluska and Longtail Salamanders, Mudpuppy, Eastern Spiny Softshell, and Loggerhead Musk Turtles).</t>
  </si>
  <si>
    <t>Gather better information about the status and distribution of more common species associated with stream habitats (e.g., Shovel-nosed and Three-linedSalamanders).</t>
  </si>
  <si>
    <t>Investigate population status of native Brook Trout.</t>
  </si>
  <si>
    <t>research</t>
  </si>
  <si>
    <t>Determine specific flow regimes necessary to support microhabitat for particular species (e.g., Junaluska Salamander).</t>
  </si>
  <si>
    <t>Determine the effect that Beaver ponds have on downstream movement of toxins and sediment.</t>
  </si>
  <si>
    <t>Gather better information regarding the inputs and influence of groundwater sources to accurately predict the influence of climate change on coldwater systems.</t>
  </si>
  <si>
    <t>Conduct genetic research to resolve taxonomic issues for aquatic species, such as the Acuminate Crayfish' complex (Cambarus sp. C) and a Lake Waccamaw Lampsilis mussel complex.</t>
  </si>
  <si>
    <t>Study the combined effect of land use changes and climatic effects on long-term stream temperature trends as they relate to native brook trout protection, restoration, and management.</t>
  </si>
  <si>
    <t>Investigate thermal tolerance for brook trout and other native species.</t>
  </si>
  <si>
    <t>Examine stream temperature and associated microclimatic responses to a range of shading variables from riparian vegetation.</t>
  </si>
  <si>
    <t>management practices</t>
  </si>
  <si>
    <t>Increasethe effective connectivity (i.e., gene flow) between headwater brook trout populations through removal of artificial barriers and promote habitatconnectivity.</t>
  </si>
  <si>
    <t>partnerships and cooperative efforts</t>
  </si>
  <si>
    <t>Plant riparian areas with native vegetation with a broad elevationalrange within a particular watershed and with broad hydrologic tolerance to promote resilience from climate change.</t>
  </si>
  <si>
    <t>4.2.4</t>
  </si>
  <si>
    <t>Distributional and status surveys are needed for aquatic snails, crayfish, mussels, and fish (in order of general need).</t>
  </si>
  <si>
    <t>Conduct stream surveys adjacent to areas poised for development (edge of urban expansion) to establish baseline populations and identify problems before development expands.</t>
  </si>
  <si>
    <t>Reduce impervious surfaces as one measure to control runoff and erosion. Researchhas shown that impervious levels of 8%–12% represent a region where small changes in urbanization can cause major changes in stream condition (Wang et al. 2001). There are also many BMPs that may be alternatives to reduce runoff.</t>
  </si>
  <si>
    <t>Promote efforts to control stormwater management point source pollution.</t>
  </si>
  <si>
    <t>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t>
  </si>
  <si>
    <t>4.2.5</t>
  </si>
  <si>
    <t>Conduct surveys to detect presence and collect life history and abundance data for freshwater snails and crayfish, as there is limited information available on these species.</t>
  </si>
  <si>
    <t>Gain a broad community-level perspective to simplify the in-stream flow assessments associated with hydropower projects. Research is needed to develop habitatsuitability criteria to aid in the assessments (Lobb and Orth 1991).</t>
  </si>
  <si>
    <t>4.2.7</t>
  </si>
  <si>
    <t>Initiate distribution surveys for all amphibian species associated with headwater communities, but especially the Mole Salamander, Eastern Tiger Salamander, Dwarf Salamander, and Four-toed Salamander.</t>
  </si>
  <si>
    <t>Gather better information about the status and distribution of more common species associated with Piedmont headwater and associated wetland habitats (e.g., Three-lined Salamander, Common Ribbonsnake).</t>
  </si>
  <si>
    <t>monitoring</t>
  </si>
  <si>
    <t>Determine population trends and persistence of small wetland breeding amphibian populations, particularly the Mole Salamander, Eastern Tiger Salamander, Dwarf Salamander, and Four-toed Salamander.</t>
  </si>
  <si>
    <t>Study the efficacy and practicality of “toad tunnels” and other wildlife crossings that allow passage under roadways and help maintain connectivity between headwater community (including associated wetlands) metapopulations.</t>
  </si>
  <si>
    <t>Determine minimum upland buffers required to sustain at-risk amphibian populations.</t>
  </si>
  <si>
    <t>Use stormwater management techniques that strive to restore or maintain the pre-development hydrograph.</t>
  </si>
  <si>
    <t>4.2.8</t>
  </si>
  <si>
    <t>Determine the distribution and abundance of aquatic species, especially the Gulf Coast Spiny Softshell, Striped Mud Turtle, and Eastern Mudsnake.</t>
  </si>
  <si>
    <t>Gather better information about the status and distribution of common species associated with riverine habitats (e.g., Three-lined Salamander, Common Ribbonsnake).</t>
  </si>
  <si>
    <t>Expand research, survey, and monitoring efforts beyond collecting presence–absence data, to look at long-term trends across species groups, habitats, and the effects of management actions.</t>
  </si>
  <si>
    <t>Conduct studies to document the levels of EDCs in wastewater discharges and identify measures that will reduce or eliminate EDCs from wastewater prior to discharge.</t>
  </si>
  <si>
    <t>Determine the impacts of “snagging” (removing woody debris after storms) on wildlife populations.</t>
  </si>
  <si>
    <t>Conduct research to investigate Nutria population densities, population growth rates, dispersal range, and extent of property damage from burrowing and herbivory.</t>
  </si>
  <si>
    <t>Determine the effect Beaver ponds have on downstream movement of pollutants (toxins and sediments).</t>
  </si>
  <si>
    <t>Seek opportunities to restore canebreak communities through controlled burning or other management strategies.</t>
  </si>
  <si>
    <t>Maintain large trees around reservoirs for potential eagle nests, and maintain forest cover in the tailrace below dams for eagle foraging.</t>
  </si>
  <si>
    <t>Participate in mutual planning with adjacent states for regional species concerns, because some priority species are likely to expand their range due to climate change impacts.</t>
  </si>
  <si>
    <t>Plant riparian areas with vegetation with a broad elevational range within a particular watershed. Also plant vegetation with broad hydrologic tolerance to promote resilience from climate change.</t>
  </si>
  <si>
    <t>4.2.9</t>
  </si>
  <si>
    <t>Direct initial efforts toward surveys to determine the current baseline distribution and status of species mainly associated with mesic forests (especially those that are state-listed or believed to be declining) for which that information is lacking.</t>
  </si>
  <si>
    <t>Focus secondary efforts on conducting surveys to understand current status, from which we can measure future population changes over time.</t>
  </si>
  <si>
    <t>Enhance current monitoring systems and protocols (e.g., MAPS and BBS) to better cover certain species not well covered by current monitoring efforts.</t>
  </si>
  <si>
    <t>Establish long-term monitoring for small mammals and bats following initial surveys.</t>
  </si>
  <si>
    <t>Conduct general long-term herpetofauna monitoring to track the effects of the loss of old growth characteristics in this habitattype.</t>
  </si>
  <si>
    <t>Collect demographic information on all bat species; investigate specific habitatneeds and conduct life history studies.</t>
  </si>
  <si>
    <t>Maintain connections between habitatblocks, not only to allow adjustments in range in response to climate change, but to maintain population resilience and adaptability more generally.</t>
  </si>
  <si>
    <t>Create transportation facilities that utilize longer bridges at streams and wetlands to minimize impacts (and thereby reduce mitigation requirements) and provide crossing options for wildlife that often travel riparian corridors and disperse to upland communities.</t>
  </si>
  <si>
    <t>For protected and unprotected sites, control the exotic plants that are present or may potentially invade.</t>
  </si>
  <si>
    <t>conservation programs and partnerships</t>
  </si>
  <si>
    <t>Create cooperative programs with non-industrial foresters that promote and increase silvicultural practices (e.g., canopy gap management, longer rotations, introduction of fire), as this could benefit birds of conservation concern as well as small mammals, bats, reptiles, and amphibians.</t>
  </si>
  <si>
    <t>Give high priority to protecting movement corridors that allow dispersal between habitat blocks, especially as development and roadways fragment the few remaining large tracts of habitat.</t>
  </si>
  <si>
    <t>Give priority to restoring connections that are lost due to construction of four-lane highways and other roads that create near-impassible barriers for all animals except those capable of flight.</t>
  </si>
  <si>
    <t>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t>
  </si>
  <si>
    <t>4.2.10</t>
  </si>
  <si>
    <t>Conduct additional surveys for species for which current distribution information is already available or for species that are considered common (NCWRC 2005).</t>
  </si>
  <si>
    <t>Develop or enhance long-term monitoring for amphibians and reptiles (Taylor and Jones 2002). There is also a decided lack of long-term monitoring information on most bat species (Ellis et al. 2002).</t>
  </si>
  <si>
    <t>Continue existing programs and expand monitoring of anoxic and hypoxic water conditions, particularly during spring anadromous fish spawning, summer droughts, and before and after tropical storms.</t>
  </si>
  <si>
    <t>Install new and maintain existing USGS flow/water quality monitoring stations to collect real-time dischargeand DO data.</t>
  </si>
  <si>
    <t>Conduct studies to determine how large riverine habitats and the species that occupy the habitatrecover or change after major flooding events from hurricanes.</t>
  </si>
  <si>
    <t>Investigate the effects of large scale snagging (removal of downed trees) within the rivers after hurricanes.</t>
  </si>
  <si>
    <t>Conduct research to investigate population densities,population growth rates, dispersal range, and extent of property damage from Nutria burrowing and herbivory.</t>
  </si>
  <si>
    <t>Make efforts toretain old growth floodplain forest (e.g., for Chimney Swifts, bats, and herpetofauna).</t>
  </si>
  <si>
    <t>Manage flow regimes in Coastal Plain rivers as much as possible to mirror the pre-dam hydrograph.</t>
  </si>
  <si>
    <t>Increase buffer widths to mitigate impacts from pollution into river systems and to maintain habitatat the edge of these aquatic communities that will provide cover and foraging areas for many wildlife species using riverine habitat.</t>
  </si>
  <si>
    <t>Pursue land acquisition and easements through cooperation with land trusts in an effort to increase the width of riparian buffers and create larger patches of connected habitat.</t>
  </si>
  <si>
    <t>4.2.11</t>
  </si>
  <si>
    <t>Determine the components of foraging bat communities along rivers.</t>
  </si>
  <si>
    <t>Establish species-specific surveys to improve our knowledge of the status and distribution of the Least Bittern, American Bittern, Yellow Rail, and Black Rail at all times of the year (Conway et al. 2004).</t>
  </si>
  <si>
    <t>Monitor water quality below large agricultural farms (including livestock and poultry operations).</t>
  </si>
  <si>
    <t>Establish mist net stations for passerine birds in this habitattype at all times of the year.</t>
  </si>
  <si>
    <t>Verify the genetic makeup of the Sandhills Salamander, which has yet to be formally described.</t>
  </si>
  <si>
    <t>Examine the extent and impact of exotic species introductions; conduct research on effective control measures for the most problematic exotics.</t>
  </si>
  <si>
    <t>Conduct research on fire management in marsh habitats to determine optimal frequency, timing, and firing techniques (e.g., flanking fire, back fire) to benefit priority birds.</t>
  </si>
  <si>
    <t>Conduct a systematics study to differentiate between the two subspecies of Least Shrew.</t>
  </si>
  <si>
    <t>Examine habitatuse and conduct nesting habitatresearch on the Black Rail and then on other marshbirds using telemetry (Bogner and Baldassarre 2002).</t>
  </si>
  <si>
    <t>Investigate the past, current, and potential future impact of Nutria.</t>
  </si>
  <si>
    <t>Investigate the effect of Beaver ponds on downstream movement of pollutants (toxins and sediment).</t>
  </si>
  <si>
    <t>The best benefit for Coastal Plain riverine aquatic communities would be to maintain and enhance riparian buffers.</t>
  </si>
  <si>
    <t>Determine the impacts of snagging (removing woody debris after storms) on wildlife populations.</t>
  </si>
  <si>
    <t>Explore techniques for restoration of tidal swamp forest and wetlands.</t>
  </si>
  <si>
    <t>Explore the biological controls recommended for some aquatic plants species, as they can be a problem, particularly in impounded waters and in slower moving waters.</t>
  </si>
  <si>
    <t>4.2.13</t>
  </si>
  <si>
    <t>Determine the status and distribution of reservoir-associated birds (e.g., ospreys, herons, swallows, possibly rails) and help identify threats to populations.</t>
  </si>
  <si>
    <t>Survey for shorebird migration activity on large reservoirs (e.g., Falls Lake, Kerr Lake) in spring, summer and fall.</t>
  </si>
  <si>
    <t>Conduct frog call surveys and support the volunteer and citizen science programs that participate in these surveys.</t>
  </si>
  <si>
    <t>Continue monitoring Bald Eagle breeding activity.</t>
  </si>
  <si>
    <t>Conduct monitoring for waterbirds and rails to help determine population trends.</t>
  </si>
  <si>
    <t>Monitor Pond Turtles and Common Ribbonsnakes to track population trends.</t>
  </si>
  <si>
    <t>Track and identify problems associated with avian vacuolar myelinopathy that cause mortality in American Coots, other waterfowl and Bald Eagles (Augspurger et al. 2003).</t>
  </si>
  <si>
    <t>Assess the impacts of Federal Energy Regulatory Commission-mandated changes in water releases at hydroelectric dams on priority species.</t>
  </si>
  <si>
    <t>Study the impacts of commercial collecting of turtles on population dynamics, and the impact that the 2003 turtle law may have on the trade. This 2003 Session Law amended General Statute 113-333(a) to limit possession and commercial taking of certain amphibian and reptile species when NCWRC determined the species requires conservation measures to prevent addition of the species to the protected animal lists. Section 3.1.1 provides additional information about General Statutes in North Carolina.</t>
  </si>
  <si>
    <t>Maintain natural shoreline vegetation and the structure of adjacent terrestrial habitats if possible (many wetland-related amphibian and reptile species rely on both aquatic and drier upland sites for their life history and seasonal migrations).</t>
  </si>
  <si>
    <t>Retain or create snags, logs, rocks, and other structures used by basking reptiles.</t>
  </si>
  <si>
    <t>Reduce disturbance and development along raceways and near Bald Eagle nest trees.</t>
  </si>
  <si>
    <t>Identify invasive and exotic species, their impacts on native wildlife, and practical methods for removal or control.</t>
  </si>
  <si>
    <t>Plant native vegetation where appropriate to provide aquatic and terrestrial habitatand to reduce erosion and sedimentation.</t>
  </si>
  <si>
    <t>Limit lakeshoredevelopment at sites where there is no protected buffer land.</t>
  </si>
  <si>
    <t>Acquire lakeshorebuffer lands (as was done at Jordan and Falls reservoirs) to exclude development.</t>
  </si>
  <si>
    <t>Implement conservation strategies where appropriate to protect downstream reaches of relic dams where there are known populations of priority mussel species.</t>
  </si>
  <si>
    <t>4.2.14</t>
  </si>
  <si>
    <t>Facilitate the mapping of significant ecological, bathymetric, geologic, demographic, and cultural features (APNEP 2012).</t>
  </si>
  <si>
    <t>Conduct surveys of fish populations, including collecting fish samples for toxicological and water quality studies, to evaluate the efficacy of management practices, detect changes in fish communities, and to identify trends which may be occurring within the fishery resources.</t>
  </si>
  <si>
    <t>Develop and maintain an integrated monitoring network to collect information for assessment of ecosystem outcomes and management actions associated with the implementation of management actions (APNEP 2012).</t>
  </si>
  <si>
    <t>Facilitate the development of protocols and conduct rapid assessments to determine presence and potential threat of invasive species (APNEP 2012).</t>
  </si>
  <si>
    <t>Develop sensors for biological and chemical sensing to determine status and trends, as well as tagging and tracking of wildlife (NIEPS 2010).</t>
  </si>
  <si>
    <t>Coordinate and enhance water quality, physical habitat,and fisheries resource monitoring (including data management) from headwaters to the nearshore ocean.</t>
  </si>
  <si>
    <t>Support research on adapting to impacts associated with climate change and sea level rise (APNEP 2012).</t>
  </si>
  <si>
    <t>Facilitate risk assessments of targeted personal care and pharmaceutical products in the aquatic system (APNEP 2012).</t>
  </si>
  <si>
    <t>Facilitate risk assessments of heavy metals and other toxic contaminants in sediments (APNEP 2012).</t>
  </si>
  <si>
    <t>Assess the impact on fisheries productivityfrom changes in estuarine habitats due to climate change (NIEPS 2010).</t>
  </si>
  <si>
    <t>Planning and locating wastewater treatment facilities to areas above sea level will minimize or eliminate risks (APNEP 2012).</t>
  </si>
  <si>
    <t>Restore areas capable of supporting SAVs. This will require study of effective restoration techniques, bathymetric mapping, water quality monitoring, and other efforts (APNEP 2012).</t>
  </si>
  <si>
    <t>Develop and refine ecological flow requirements for each major river (APNEP 2012) that drains to estuarine waters.</t>
  </si>
  <si>
    <t>Reduce potential water pollution by protecting critical buffer areas of upstream drainages, sound planning, adopting low-impact development (LID) criteria, and other best practices.</t>
  </si>
  <si>
    <t>Establish contaminant management strategies for waters not meeting water quality standards. Strategies that addresspathogens, toxics, and nutrients are needed, not just the traditional total maximum daily load (TMDL) plans which primarily manage industrial point sources and municipal stormwater (APNEP 2012).</t>
  </si>
  <si>
    <t>Where practical, restore marsh habitatby filling drainage ditches and install tide gates in agricultural fields so that sea water does not flow inland through them (DeWan et al. 2010).</t>
  </si>
  <si>
    <t>Consider closing fisheries for declining species during the spawning season.</t>
  </si>
  <si>
    <t>Facilitate the development of state and local policies that support the use of LID practices to reduce runoff (APNEP 2012).</t>
  </si>
  <si>
    <t>Facilitate the use of BMPs on agricultural and silvicultural lands (APNEP 2012).Runoff can carry sediments, nitrogen, phosphorus, pesticides, and other substances into the sounds.</t>
  </si>
  <si>
    <t>Facilitate protection of designated anadromous fish spawning areas and inland primary nursery areas from marina impacts (APNEP 2012).</t>
  </si>
  <si>
    <t>Establish marsh habitats in cleared areas that are likely to become wetlands in the future due to inundation or frequent flooding.</t>
  </si>
  <si>
    <t>Protect conservation corridors that run from shorelines inland to facilitate habitat migration (DeWan et al. 2010).</t>
  </si>
  <si>
    <t>Establish oyster reefs and SAV beds offshore to help buffer shorelines (DeWan et al. 2010; Pearsall and Poulter 2005).</t>
  </si>
  <si>
    <t>Consider establishing marine reserves to provide refuge from fishing pressure, facilitate adult migration patterns and larval dispersal pathways, and support fisheries restoration efforts (DiBacco et al. 2006).</t>
  </si>
  <si>
    <t>For many of the priority species associated with mountain bogs, we do not have a clear understanding of their current distribution within the state. We must undertake surveys to gather baseline information on the distribution and status of most of these species.</t>
  </si>
  <si>
    <t>Given the limited availability and number of threats facing mountain bog habitat, considerable effort needs to be expended to determine if populations are increasing, decreasing, or remaining stable.</t>
  </si>
  <si>
    <t>Monitor amphibian populations to detect incidence of fungal and viral infections (e.g., iridoviruses, chytridiomycosis).</t>
  </si>
  <si>
    <t>Monitor connectivity of populations separated by fragmentation.</t>
  </si>
  <si>
    <t>If Beaver activity is detected in nearby streams, monitor to detect problems from flooding or inundation.</t>
  </si>
  <si>
    <t>Genetic studies to determine degree of gene flow between populations and to assess overall population health for species restricted to this habitat(i.e., Bog Turtle), given the isolated nature of mountain bogs.</t>
  </si>
  <si>
    <t>Study amphibian movements to and from breeding habitats and examine upland habitat use (e.g., Ambystomatid Salamanders, Junaluska Salamander, Mountain Chorus Frog).</t>
  </si>
  <si>
    <t>Investigate minimum hydroperiods needed by priority amphibian species that utilize ephemeral pools and wetlands. Results can be used to determine when supplemental or interventive measures are needed to support breeding periods and metamorphosis during drought periods.</t>
  </si>
  <si>
    <t>Establish a captive breeding programfor Bog Turtles and work with land conservation partners to identify sites for population augmentation.</t>
  </si>
  <si>
    <t>Specific bog management needs to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taking rare bog-related species (e.g., Bog Turtle).</t>
  </si>
  <si>
    <t>Use clearing methods that create the least impacts; avoid use of chemicals. Where appropriate, use prescribed burning to control encroachment by hardwoods. If mowing, limit to once a year or less and set blade height between 1 and 2 feet to avoid destroying nesting bird and small mammal habitat.If using heavy equipment, disturb only one patch of the site at a time and minimize ruts and compaction of soils and vegetation to the extent possible (Somers et al. 2000).</t>
  </si>
  <si>
    <t>If livestock grazing is allowed, limit number of animals to one per acre and allow light to moderate seasonal (winter only) grazing where possible (Somers et al. 2000).</t>
  </si>
  <si>
    <t>Provide native vegetation buffers around wetlands to filter pollutants and benefit wildlife (Somers et al. 2000).</t>
  </si>
  <si>
    <t>Limit application of fertilizers and lime to lawns and fields surrounding wetlands (Somers et al. 2000).</t>
  </si>
  <si>
    <t>Focus habitatprotection measures on utilizing existing regulatory frameworks to protect both the habitatand these species (e.g., state and federal endangered species laws, wetland protection laws, etc.).</t>
  </si>
  <si>
    <t>Fully utilize government conservation programs and incentives (e.g., Farm Bill programs) and partnerships with private landowners to stem the conversion of suitable bogs to other uses.</t>
  </si>
  <si>
    <t>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t>
  </si>
  <si>
    <t>Gather baseline information on sex ratios for species with temperature-dependent sex determination (all sea turtles, terrapins, alligators) to characterize impacts from climate change.</t>
  </si>
  <si>
    <t>Continue monitoring beach-nesting birds due to their high vulnerability.</t>
  </si>
  <si>
    <t>Begin monitoring potential changes to offspring sex ratios for species with temperature-dependent sex determination (all sea turtles, Diamondback Terrapins, American Alligators).</t>
  </si>
  <si>
    <t>Collect spatial information on the distribution of estuarine habitats, document their characteristics, such as salinity, water levels, plant community struction and density, and monitor marsh die-back events.</t>
  </si>
  <si>
    <t>Determine the migration pathways and wintering grounds  for marsh birds.</t>
  </si>
  <si>
    <t>Investigate the mortality factors of sea turtles within the estuaries.</t>
  </si>
  <si>
    <t>Determine the habitat  use, population levels, and distribution of priority marsh birds such as the Seaside Sparrow, Willet, Least Bittern, American Bittern, King Rail, and Black Rail.</t>
  </si>
  <si>
    <t>Investigate Nutria population densities,  population growth rates, dispersal range, and extent of property damage from burrowing and herbivory.</t>
  </si>
  <si>
    <t>Conduct research to better characterize the use of estuarine habitats by American Alligators.</t>
  </si>
  <si>
    <t>Allow barrier islands to migrate, as it increases their chance  of survival and reduces  the chance  of sudden and drastic changes in tidal regime in the estuaries.</t>
  </si>
  <si>
    <t>Where practical, restore marsh habitat  by filling drainage ditches and installing ditch plugs and water control structures. Ditches may accelerate erosion and the effects of rising sea level such as saltwater intrusion.</t>
  </si>
  <si>
    <t>Protect suitable nesting habitat  for sea turtles and beach-nesting birds to maintain robust populations as disturbance and sea level rise issues mount.</t>
  </si>
  <si>
    <t>Continue working with the US Army Corps of Engineers and others to direct dredged material or conduct other management actions to refurbish waterbird nesting islands.</t>
  </si>
  <si>
    <t>Continue coordination with the NC Division of Marine Fisheries to minimize bycatch of protected/priority species in fishing gear.</t>
  </si>
  <si>
    <t>Control or minimize the amount of large gull depredation on other beach-nesting birds. These large gulls did not nest in the state until recent decades but are now greatly increasing in number and are causing more pressure on beach-nesting bird populations.</t>
  </si>
  <si>
    <t>Protect tidal freshwater wetlands in rivers and upper sounds, some of which will become the extensive estuarine communities in the future. Salt and brackish marshes will benefit from this.</t>
  </si>
  <si>
    <t>Protect buffers and floodplain rivers, as this will benefit estuaries by reducing pollutant input and reducing drastic changes in freshwater input.</t>
  </si>
  <si>
    <t>Protect inland tidal freshwater wetlands, which will become extensive estuarine com- munities in the future, and allow the barrier islands to migrate and new inlets to form.</t>
  </si>
  <si>
    <t>Protect habitats in large enough  patches to sustain priority species, reconnect frag- mented habitats, restore habitats that have been lost or converted, enhance the function and structure of habitats that have been degraded, and manage habitats for priority species (ACJV 2004).</t>
  </si>
  <si>
    <t>Work with partners (e.g., NC Coastal Federation, Audubon NC, TNC, Ducks Unlimited) to leverage funding programs such as the North American Wetlands Conservation Act that target conservation of coastal wetlands.</t>
  </si>
  <si>
    <t>Implement conservation measures outlined in the Albemarle–Pamlico National Estuary Partnership (see http://portal.ncdenr.org/web/apnep).</t>
  </si>
  <si>
    <t>Document Bald Eagle nesting sites.</t>
  </si>
  <si>
    <t>Survey for poorly known or secretive semi-aquatic snakes—Rainbow Snake, Glossy Crayfish Snake, and Black Swamp Snake.</t>
  </si>
  <si>
    <t>Determine the breeding and roosting status and distribution of Chimney Swifts in nat- ural conditions along major floodplains with appropriate habitat  conditions (e.g. older, hollow trees).</t>
  </si>
  <si>
    <t>Design specific surveys to determine status and distribution of birds not adequately picked up by the BBS in floodplain forests (e.g., the Cerulean Warbler, Swainson's Warbler, Kentucky Warbler, Worm-eating Warbler, Hooded Warbler, Prothonotary Warbler, etc.).</t>
  </si>
  <si>
    <t>Survey for bat species that roost or forage in blackwater systems.</t>
  </si>
  <si>
    <t>Continue nest monitoring for colonial waterbirds, especially Wood Storks.</t>
  </si>
  <si>
    <t>Continue long-term monitoring of active Bald Eagle territories, successful breeding pairs, and fledged eagles.</t>
  </si>
  <si>
    <t>Establish Monitoring Avian Productivity and Survivorship (MAPS) and migration band- ing stations, as well as specialized long-term monitoring for hard-to-sample species such as the Cerulean and Swainson's warbler (Graves 2001).</t>
  </si>
  <si>
    <t>Investigate the past, current, and potential future impact of nutria on both floral and faunal communities and individual species.</t>
  </si>
  <si>
    <t>Research the genetic makeup of the coastal population of the Black-throated Green Warbler.</t>
  </si>
  <si>
    <t>Research the genetic relationships among floodplain salamanders.</t>
  </si>
  <si>
    <t>Determine the conservation and restoration efforts needed for priority species in this habitat.</t>
  </si>
  <si>
    <t>Wherever possible, maintain or restore floodplain forest connectivity, as floodplain forests are important distribution and dispersal corridors for many species (Bailey et al. 2004). This would benefit floodplain forest species such as the Northern Parula, Yellow-Throated Warbler, Prothonotary Warbler, Wood Thrush, Swainson's Warbler, and Acadian Flycatcher, as well as amphibians, Timber Rattlesnakes, and forest bats.</t>
  </si>
  <si>
    <t>Ensure floodplain buffers of 300 to 600 feet in as many areas as possible. Where possi- ble, forest patches should be connected along river systems to provide connectivity.</t>
  </si>
  <si>
    <t>Make an attempt to protect waterbird nesting colonies.</t>
  </si>
  <si>
    <t>Initiate partnerships with the Natural Resources Conservation Service to begin cane restoration projects and research.</t>
  </si>
  <si>
    <t>Continue cooperative efforts with colonial waterbird (wading bird) working groups and follow future management recommendations from the North American Waterbird Management Plan (Kushlan et al. 2002).</t>
  </si>
  <si>
    <t>Work to develop eight patches of forested wetlands at least 10,000 acres in size through- out the South Atlantic Coastal Plain, as called for in the South Atlantic Coastal Plain Partners in Flight Bird Conservation Plan (Hunter et al. 2001b).</t>
  </si>
  <si>
    <t>Conduct surveys to document the distribution, relative abundance, and status of wild- life species associated with brownwater floodplain forest habitats. Priorities include Swallow-tailed Kite, Cerulean Warbler, Wood Stork, bats, and species believed to be declining, at risk, or mainly dependent on floodplain forest communities.</t>
  </si>
  <si>
    <t>Give secondary priority to surveys of species for which current distribution information is already available or for species that are considered common.</t>
  </si>
  <si>
    <t>Expand and/or target monitoring systems to be able to assess current population status and trend information for all wildlife species associated with floodplain forest habitats.</t>
  </si>
  <si>
    <t>Ensure that research studies targeting birds are long-term, large-scale, replicated stud- ies that have controlled experimental approaches and focus on population demograph- ics and the response of species to habitat  manipulations where appropriate (as outlined by the National Partners in Flight Research working group) (Donovan et al. 2002; NCWRC 2005). Similar research priorities are needed for other floodplain forest taxa including bats, small mammals, amphibians, and reptiles.</t>
  </si>
  <si>
    <t>Make efforts to retain old growth floodplain forest (for Chimney Swifts, bats, and herpetofauna).</t>
  </si>
  <si>
    <t>Ensure floodplain buffers of 300 to 600 feet in as many areas as possible. This would benefit floodplain forest species such as the Northern Parula, Swallow-tailed Kite, Mississippi Kite, Prothonotary Warbler, Wood Thrush, Swainson’s and Cerulean war- blers, and Acadian Flycatcher, as well as amphibians, Timber Rattlesnakes, and forest bats.</t>
  </si>
  <si>
    <t>Restore natural hydrology where dams have altered hydrology, such as on the Roanoke River.</t>
  </si>
  <si>
    <t>Work with partners to institute  more natural water release regimes from dams.</t>
  </si>
  <si>
    <t>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t>
  </si>
  <si>
    <t>Wherever possible, maintenance or restoration of floodplain forest connectivity should be pursued; floodplain forest are important distribution and dispersal corridors for many species (Bailey et al. 2004 in NCWRC 2005).</t>
  </si>
  <si>
    <t>Design specific surveys to determine status and distribution of birds not adequately picked up by the Breeding Bird Survey in floodplain forests (e.g., the Cerulean Warbler, Swainson’s Warbler, Kentucky Warbler, Worm-eating Warbler, Hooded Warbler, Prothonotary Warbler, etc.).</t>
  </si>
  <si>
    <t>Determine the status and distribution of Wayne’s Black-throated Green Warbler.</t>
  </si>
  <si>
    <t>Determine the status and distribution of the Swallow-tailed Kite, Mississippi Kite, Yellow-crowned Night-heron, and Anhinga (as well as other colonial nesting waterbirds).</t>
  </si>
  <si>
    <t>Determine the breeding and roosting status and distribution of the Chimney Swift in natural conditions along major floodplains with appropriate habitat  conditions (e.g., older, hollow trees).</t>
  </si>
  <si>
    <t>Determine the status and distribution of priority bat species, including Northern Long-eared Bat, Rafinesque’s Big-eared Bat, Northern Yellow Bat, Seminole Bat, Southeastern Bat, Little Brown Bat, and Tricolored Bat.</t>
  </si>
  <si>
    <t>Conduct small mammal surveys, especially for the Eastern Woodrat, with a focus on circumneutral soils (other small mammal survey needs include the Cotton Mouse and Southern Pygmy Shrew).</t>
  </si>
  <si>
    <t>Determine the status and distribution of snakes using floodplain forest habitats (Taylor and Jones 2002).</t>
  </si>
  <si>
    <t>Develop monitoring for any North Carolina floodplain forest bird species that require specialized attention, since neither BBS nor standard point counts can adequately sample irregularly distributed or clumped species like Kentucky, Cerulean, and Swainson’s warblers.</t>
  </si>
  <si>
    <t>Develop or enhance long-term monitoring for amphibians and reptiles (Taylor and Jones 2002).</t>
  </si>
  <si>
    <t>Develop or enhance long-term monitoring for most bat species (Ellis et al. 2002).</t>
  </si>
  <si>
    <t>Conduct long-term monitoring for floodplain forest birds (breeding, migration, and winter periods) in forest patches of varying size (Robbins et al. 1989; Doherty and Grubb 2000).</t>
  </si>
  <si>
    <t>Establish long-term monitoring for herpetofauna using floodplain forest habitat  (espe- cially breeding salamanders and snakes).</t>
  </si>
  <si>
    <t>Examine demographics and habitat  use of bats in floodplain forests; there is also a need to identify, monitor, and maintain (or recruit) key bat habitats and microhabitats in floodplain forests (Ellis et al. 2002).</t>
  </si>
  <si>
    <t>Ensure that research studies targeting birds are long-term, large-scale, replicated stud- ies that have controlled experimental approaches and focus on population demograph- ics and the response of species to habitat  manipulations where appropriate (as outlined by the National Partners in Flight Research working group) (Donovan et al. 2002). Similar research priorities are needed for other floodplain forest taxa including bats, small mammals, amphibians, and reptiles.</t>
  </si>
  <si>
    <t>Examine the impacts of long-term flooding regimes on ground-nesting birds (e.g., Swainson’s Warbler) (Swift et al. 1984). Similar studies are also needed for salamanders.</t>
  </si>
  <si>
    <t>Determine the conservation and restoration efforts needed for canebrake rattlesnakes in floodplain forests (Brantley and Platt 2001).</t>
  </si>
  <si>
    <t>Conduct bird productivity  research (especially neotropical migrants) with a focus on nest searching studies to determine the predator community and bird nesting success in patches of different sizes and with various landscape contexts (Rodewald and Yahner 2001).</t>
  </si>
  <si>
    <t>Examine the demographics, habitat-use patterns, and impacts of feral hogs on ground-nesting birds, salamanders, and small mammals (Warren and Ford 1997).</t>
  </si>
  <si>
    <t>Study the impacts of beaver and beaver ponds on species composition (both flora and fauna) to determine negative or positive impacts of beaver or beaver control measures.</t>
  </si>
  <si>
    <t>Wherever possible, maintain or restore floodplain forest connectivity, as floodplain for- ests are important distribution and dispersal corridors for many species (Bailey et al. 2004).</t>
  </si>
  <si>
    <t>Floodplain buffers of 300 to 600 feet provide the most benefit for species such as Northern Parula, Yellow-throated Warbler, Prothonotary Warbler, Wood Thrush, Swainson’s Warbler, Worm-eating Warbler, and Acadian Flycatcher, as well as amphib- ians, snakes, and forest bats.</t>
  </si>
  <si>
    <t>Make an attempt to protect waterbird nesting colonies. Continue cooperative efforts with colonial waterbird (wading bird) working groups and follow future management recommendations from the North American Waterbird Management Plan (Kushlan et al. 2002).</t>
  </si>
  <si>
    <t>Make efforts to retain old growth floodplain forest for chimney swifts, bats, and herpetofauna.</t>
  </si>
  <si>
    <t>Work to develop eight patches of forested wetlands at least 10,000 acres in size through- out the South Atlantic Coastal Plain, as called for in the South Atlantic Coastal Plain Partners in Flight Bird Conservation Plan (Hunter et al. 2000b).</t>
  </si>
  <si>
    <t>Further expand the Forest Landbird Legacy Program (a cooperative effort between the Commission, the US Fish and Wildlife Service [USFWS], and the Natural Resources Conservation Service) to influence habitat  for birds and other wildlife in mature flood- plain forest through canopy gap management and other options.</t>
  </si>
  <si>
    <t>Concentrate conservation efforts on the Pee Dee and Dan River basins, as they contain some of the larger tracts of intact floodplain forest left in the Piedmont and offer some of the best opportunities for large-scale habitat  conservation.</t>
  </si>
  <si>
    <t>count</t>
  </si>
  <si>
    <t>Carry out surveys to document the distribution, relative abundance, and status of many wildlife species associated with riverine habitats. Priorities for conducting surveys need to focus on species believed to be declining, at risk, or mainly dependent on riverine communities.</t>
  </si>
  <si>
    <t>Habitat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</si>
</sst>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4">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EA8938-826F-47BA-8258-C01DB4420A70}" name="ncwap15habitats" displayName="ncwap15habitats" ref="A1:C28" totalsRowShown="0">
  <autoFilter ref="A1:C28" xr:uid="{0BE17599-97F3-43D8-96B1-09C0F9BBBB64}"/>
  <tableColumns count="3">
    <tableColumn id="1" xr3:uid="{9276923C-41DF-48D2-883C-6B5D57CC6B60}" name="title"/>
    <tableColumn id="2" xr3:uid="{90B740C9-684C-4564-B395-996D44889510}" name="property"/>
    <tableColumn id="3" xr3:uid="{E3BA6CFB-4190-4E1D-8B85-4CCD6E91E736}"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B10F33-68AB-4933-924F-A3E28EE6D020}" name="ncwap15priorities" displayName="ncwap15priorities" ref="A1:E226" totalsRowShown="0">
  <autoFilter ref="A1:E226" xr:uid="{D23A4790-905F-4BED-B864-8C24500B0DA3}">
    <filterColumn colId="1">
      <filters>
        <filter val="surveys"/>
      </filters>
    </filterColumn>
  </autoFilter>
  <sortState xmlns:xlrd2="http://schemas.microsoft.com/office/spreadsheetml/2017/richdata2" ref="A2:C226">
    <sortCondition ref="C1:C226"/>
  </sortState>
  <tableColumns count="5">
    <tableColumn id="1" xr3:uid="{38222997-C107-4D05-88DF-FD49F147AAF2}" name="section"/>
    <tableColumn id="2" xr3:uid="{8572C29F-364E-4E3D-94B8-35CAFBB85DAD}" name="type" dataDxfId="3"/>
    <tableColumn id="3" xr3:uid="{5BB63E57-3E24-478F-8252-35A452E74D56}" name="text" dataDxfId="2"/>
    <tableColumn id="4" xr3:uid="{C1AF279D-5F24-4A81-80B1-417F2EE18773}" name="count" dataDxfId="1">
      <calculatedColumnFormula>COUNTIF(ncwap15priorities[text],ncwap15priorities[[#This Row],[text]])</calculatedColumnFormula>
    </tableColumn>
    <tableColumn id="5" xr3:uid="{3A66E64D-29FE-48DB-B8B6-013BEBCF1576}" name="Habitat" dataDxfId="0">
      <calculatedColumnFormula>INDEX(ncwap15habitats[title],MATCH(ncwap15priorities[[#This Row],[section]],ncwap15habitats[value],0))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FB517-6101-4313-B5E7-D31C4CDD979C}">
  <dimension ref="A1:C28"/>
  <sheetViews>
    <sheetView tabSelected="1" workbookViewId="0">
      <selection activeCell="B15" sqref="B15"/>
    </sheetView>
  </sheetViews>
  <sheetFormatPr defaultRowHeight="15" x14ac:dyDescent="0.25"/>
  <cols>
    <col min="1" max="1" width="56" bestFit="1" customWidth="1"/>
    <col min="2" max="2" width="19.140625" bestFit="1" customWidth="1"/>
    <col min="3" max="3" width="14.140625" customWidth="1"/>
  </cols>
  <sheetData>
    <row r="1" spans="1:3" x14ac:dyDescent="0.25">
      <c r="A1" t="s">
        <v>0</v>
      </c>
      <c r="B1" t="s">
        <v>1</v>
      </c>
      <c r="C1" t="s">
        <v>2</v>
      </c>
    </row>
    <row r="2" spans="1:3" x14ac:dyDescent="0.25">
      <c r="A2" t="s">
        <v>3</v>
      </c>
      <c r="B2" t="s">
        <v>4</v>
      </c>
      <c r="C2" t="s">
        <v>5</v>
      </c>
    </row>
    <row r="3" spans="1:3" x14ac:dyDescent="0.25">
      <c r="A3" t="s">
        <v>6</v>
      </c>
      <c r="B3" t="s">
        <v>4</v>
      </c>
      <c r="C3" t="s">
        <v>7</v>
      </c>
    </row>
    <row r="4" spans="1:3" x14ac:dyDescent="0.25">
      <c r="A4" t="s">
        <v>8</v>
      </c>
      <c r="B4" t="s">
        <v>4</v>
      </c>
      <c r="C4" t="s">
        <v>9</v>
      </c>
    </row>
    <row r="5" spans="1:3" x14ac:dyDescent="0.25">
      <c r="A5" t="s">
        <v>10</v>
      </c>
      <c r="B5" t="s">
        <v>4</v>
      </c>
      <c r="C5" t="s">
        <v>11</v>
      </c>
    </row>
    <row r="6" spans="1:3" x14ac:dyDescent="0.25">
      <c r="A6" t="s">
        <v>12</v>
      </c>
      <c r="B6" t="s">
        <v>4</v>
      </c>
      <c r="C6" t="s">
        <v>13</v>
      </c>
    </row>
    <row r="7" spans="1:3" x14ac:dyDescent="0.25">
      <c r="A7" t="s">
        <v>14</v>
      </c>
      <c r="B7" t="s">
        <v>4</v>
      </c>
      <c r="C7" t="s">
        <v>15</v>
      </c>
    </row>
    <row r="8" spans="1:3" x14ac:dyDescent="0.25">
      <c r="A8" t="s">
        <v>16</v>
      </c>
      <c r="B8" t="s">
        <v>4</v>
      </c>
      <c r="C8" t="s">
        <v>17</v>
      </c>
    </row>
    <row r="9" spans="1:3" x14ac:dyDescent="0.25">
      <c r="A9" t="s">
        <v>18</v>
      </c>
      <c r="B9" t="s">
        <v>4</v>
      </c>
      <c r="C9" t="s">
        <v>19</v>
      </c>
    </row>
    <row r="10" spans="1:3" x14ac:dyDescent="0.25">
      <c r="A10" t="s">
        <v>20</v>
      </c>
      <c r="B10" t="s">
        <v>4</v>
      </c>
      <c r="C10" t="s">
        <v>21</v>
      </c>
    </row>
    <row r="11" spans="1:3" x14ac:dyDescent="0.25">
      <c r="A11" t="s">
        <v>22</v>
      </c>
      <c r="B11" t="s">
        <v>4</v>
      </c>
      <c r="C11" t="s">
        <v>23</v>
      </c>
    </row>
    <row r="12" spans="1:3" x14ac:dyDescent="0.25">
      <c r="A12" t="s">
        <v>24</v>
      </c>
      <c r="B12" t="s">
        <v>4</v>
      </c>
      <c r="C12" t="s">
        <v>25</v>
      </c>
    </row>
    <row r="13" spans="1:3" x14ac:dyDescent="0.25">
      <c r="A13" t="s">
        <v>26</v>
      </c>
      <c r="B13" t="s">
        <v>4</v>
      </c>
      <c r="C13" t="s">
        <v>27</v>
      </c>
    </row>
    <row r="14" spans="1:3" x14ac:dyDescent="0.25">
      <c r="A14" t="s">
        <v>28</v>
      </c>
      <c r="B14" t="s">
        <v>4</v>
      </c>
      <c r="C14" t="s">
        <v>29</v>
      </c>
    </row>
    <row r="15" spans="1:3" x14ac:dyDescent="0.25">
      <c r="A15" t="s">
        <v>30</v>
      </c>
      <c r="B15" t="s">
        <v>4</v>
      </c>
      <c r="C15" t="s">
        <v>31</v>
      </c>
    </row>
    <row r="16" spans="1:3" x14ac:dyDescent="0.25">
      <c r="A16" t="s">
        <v>32</v>
      </c>
      <c r="B16" t="s">
        <v>4</v>
      </c>
      <c r="C16" t="s">
        <v>33</v>
      </c>
    </row>
    <row r="17" spans="1:3" x14ac:dyDescent="0.25">
      <c r="A17" t="s">
        <v>34</v>
      </c>
      <c r="B17" t="s">
        <v>4</v>
      </c>
      <c r="C17" t="s">
        <v>35</v>
      </c>
    </row>
    <row r="18" spans="1:3" x14ac:dyDescent="0.25">
      <c r="A18" t="s">
        <v>36</v>
      </c>
      <c r="B18" t="s">
        <v>4</v>
      </c>
      <c r="C18" t="s">
        <v>37</v>
      </c>
    </row>
    <row r="19" spans="1:3" x14ac:dyDescent="0.25">
      <c r="A19" t="s">
        <v>38</v>
      </c>
      <c r="B19" t="s">
        <v>4</v>
      </c>
      <c r="C19" t="s">
        <v>39</v>
      </c>
    </row>
    <row r="20" spans="1:3" x14ac:dyDescent="0.25">
      <c r="A20" t="s">
        <v>40</v>
      </c>
      <c r="B20" t="s">
        <v>4</v>
      </c>
      <c r="C20" t="s">
        <v>41</v>
      </c>
    </row>
    <row r="21" spans="1:3" x14ac:dyDescent="0.25">
      <c r="A21" t="s">
        <v>42</v>
      </c>
      <c r="B21" t="s">
        <v>4</v>
      </c>
      <c r="C21" t="s">
        <v>43</v>
      </c>
    </row>
    <row r="22" spans="1:3" x14ac:dyDescent="0.25">
      <c r="A22" t="s">
        <v>44</v>
      </c>
      <c r="B22" t="s">
        <v>4</v>
      </c>
      <c r="C22" t="s">
        <v>45</v>
      </c>
    </row>
    <row r="23" spans="1:3" x14ac:dyDescent="0.25">
      <c r="A23" t="s">
        <v>46</v>
      </c>
      <c r="B23" t="s">
        <v>4</v>
      </c>
      <c r="C23" t="s">
        <v>47</v>
      </c>
    </row>
    <row r="24" spans="1:3" x14ac:dyDescent="0.25">
      <c r="A24" t="s">
        <v>48</v>
      </c>
      <c r="B24" t="s">
        <v>4</v>
      </c>
      <c r="C24" t="s">
        <v>49</v>
      </c>
    </row>
    <row r="25" spans="1:3" x14ac:dyDescent="0.25">
      <c r="A25" t="s">
        <v>50</v>
      </c>
      <c r="B25" t="s">
        <v>4</v>
      </c>
      <c r="C25" t="s">
        <v>51</v>
      </c>
    </row>
    <row r="26" spans="1:3" x14ac:dyDescent="0.25">
      <c r="A26" t="s">
        <v>52</v>
      </c>
      <c r="B26" t="s">
        <v>4</v>
      </c>
      <c r="C26" t="s">
        <v>53</v>
      </c>
    </row>
    <row r="27" spans="1:3" x14ac:dyDescent="0.25">
      <c r="A27" t="s">
        <v>54</v>
      </c>
      <c r="B27" t="s">
        <v>4</v>
      </c>
      <c r="C27" t="s">
        <v>55</v>
      </c>
    </row>
    <row r="28" spans="1:3" x14ac:dyDescent="0.25">
      <c r="A28" t="s">
        <v>56</v>
      </c>
      <c r="B28" t="s">
        <v>4</v>
      </c>
      <c r="C28"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F4451-38B4-42A0-A1CC-875629491EC5}">
  <dimension ref="A1:E226"/>
  <sheetViews>
    <sheetView workbookViewId="0">
      <selection activeCell="B54" sqref="B54"/>
    </sheetView>
  </sheetViews>
  <sheetFormatPr defaultRowHeight="15" x14ac:dyDescent="0.25"/>
  <cols>
    <col min="1" max="1" width="9.5703125" customWidth="1"/>
    <col min="2" max="2" width="32.42578125" style="1" customWidth="1"/>
    <col min="3" max="3" width="100.85546875" style="1" customWidth="1"/>
  </cols>
  <sheetData>
    <row r="1" spans="1:5" x14ac:dyDescent="0.25">
      <c r="A1" t="s">
        <v>58</v>
      </c>
      <c r="B1" s="1" t="s">
        <v>59</v>
      </c>
      <c r="C1" s="1" t="s">
        <v>60</v>
      </c>
      <c r="D1" t="s">
        <v>285</v>
      </c>
      <c r="E1" t="s">
        <v>287</v>
      </c>
    </row>
    <row r="2" spans="1:5" ht="30" hidden="1" x14ac:dyDescent="0.25">
      <c r="A2" t="s">
        <v>150</v>
      </c>
      <c r="B2" s="1" t="s">
        <v>117</v>
      </c>
      <c r="C2" s="1" t="s">
        <v>166</v>
      </c>
      <c r="D2">
        <f>COUNTIF(ncwap15priorities[text],ncwap15priorities[[#This Row],[text]])</f>
        <v>1</v>
      </c>
      <c r="E2" t="e">
        <f>INDEX(ncwap15habitats[title],MATCH(ncwap15priorities[[#This Row],[section]],ncwap15habitats[value],0))</f>
        <v>#N/A</v>
      </c>
    </row>
    <row r="3" spans="1:5" ht="60" hidden="1" x14ac:dyDescent="0.25">
      <c r="A3" t="s">
        <v>5</v>
      </c>
      <c r="B3" s="1" t="s">
        <v>117</v>
      </c>
      <c r="C3" s="1" t="s">
        <v>209</v>
      </c>
      <c r="D3" t="e">
        <f>COUNTIF(ncwap15priorities[text],ncwap15priorities[[#This Row],[text]])</f>
        <v>#VALUE!</v>
      </c>
      <c r="E3" t="str">
        <f>INDEX(ncwap15habitats[title],MATCH(ncwap15priorities[[#This Row],[section]],ncwap15habitats[value],0))</f>
        <v>Bogs and Fens</v>
      </c>
    </row>
    <row r="4" spans="1:5" ht="30" hidden="1" x14ac:dyDescent="0.25">
      <c r="A4" t="s">
        <v>11</v>
      </c>
      <c r="B4" s="1" t="s">
        <v>74</v>
      </c>
      <c r="C4" s="1" t="s">
        <v>219</v>
      </c>
      <c r="D4">
        <f>COUNTIF(ncwap15priorities[text],ncwap15priorities[[#This Row],[text]])</f>
        <v>1</v>
      </c>
      <c r="E4" t="str">
        <f>INDEX(ncwap15habitats[title],MATCH(ncwap15priorities[[#This Row],[section]],ncwap15habitats[value],0))</f>
        <v>Estuarine Wetland Communities</v>
      </c>
    </row>
    <row r="5" spans="1:5" ht="30" hidden="1" x14ac:dyDescent="0.25">
      <c r="A5" t="s">
        <v>168</v>
      </c>
      <c r="B5" s="1" t="s">
        <v>66</v>
      </c>
      <c r="C5" s="1" t="s">
        <v>178</v>
      </c>
      <c r="D5">
        <f>COUNTIF(ncwap15priorities[text],ncwap15priorities[[#This Row],[text]])</f>
        <v>1</v>
      </c>
      <c r="E5" t="e">
        <f>INDEX(ncwap15habitats[title],MATCH(ncwap15priorities[[#This Row],[section]],ncwap15habitats[value],0))</f>
        <v>#N/A</v>
      </c>
    </row>
    <row r="6" spans="1:5" ht="30" hidden="1" x14ac:dyDescent="0.25">
      <c r="A6" t="s">
        <v>150</v>
      </c>
      <c r="B6" s="1" t="s">
        <v>66</v>
      </c>
      <c r="C6" s="1" t="s">
        <v>158</v>
      </c>
      <c r="D6">
        <f>COUNTIF(ncwap15priorities[text],ncwap15priorities[[#This Row],[text]])</f>
        <v>1</v>
      </c>
      <c r="E6" t="e">
        <f>INDEX(ncwap15habitats[title],MATCH(ncwap15priorities[[#This Row],[section]],ncwap15habitats[value],0))</f>
        <v>#N/A</v>
      </c>
    </row>
    <row r="7" spans="1:5" ht="30" hidden="1" x14ac:dyDescent="0.25">
      <c r="A7" t="s">
        <v>11</v>
      </c>
      <c r="B7" s="1" t="s">
        <v>90</v>
      </c>
      <c r="C7" s="1" t="s">
        <v>212</v>
      </c>
      <c r="D7">
        <f>COUNTIF(ncwap15priorities[text],ncwap15priorities[[#This Row],[text]])</f>
        <v>1</v>
      </c>
      <c r="E7" t="str">
        <f>INDEX(ncwap15habitats[title],MATCH(ncwap15priorities[[#This Row],[section]],ncwap15habitats[value],0))</f>
        <v>Estuarine Wetland Communities</v>
      </c>
    </row>
    <row r="8" spans="1:5" ht="45" x14ac:dyDescent="0.25">
      <c r="A8" t="s">
        <v>122</v>
      </c>
      <c r="B8" s="1" t="s">
        <v>62</v>
      </c>
      <c r="C8" s="1" t="s">
        <v>286</v>
      </c>
      <c r="D8" t="e">
        <f>COUNTIF(ncwap15priorities[text],ncwap15priorities[[#This Row],[text]])</f>
        <v>#VALUE!</v>
      </c>
      <c r="E8" t="e">
        <f>INDEX(ncwap15habitats[title],MATCH(ncwap15priorities[[#This Row],[section]],ncwap15habitats[value],0))</f>
        <v>#N/A</v>
      </c>
    </row>
    <row r="9" spans="1:5" ht="30" hidden="1" x14ac:dyDescent="0.25">
      <c r="A9" t="s">
        <v>107</v>
      </c>
      <c r="B9" s="1" t="s">
        <v>66</v>
      </c>
      <c r="C9" s="1" t="s">
        <v>113</v>
      </c>
      <c r="D9">
        <f>COUNTIF(ncwap15priorities[text],ncwap15priorities[[#This Row],[text]])</f>
        <v>1</v>
      </c>
      <c r="E9" t="e">
        <f>INDEX(ncwap15habitats[title],MATCH(ncwap15priorities[[#This Row],[section]],ncwap15habitats[value],0))</f>
        <v>#N/A</v>
      </c>
    </row>
    <row r="10" spans="1:5" ht="30" hidden="1" x14ac:dyDescent="0.25">
      <c r="A10" t="s">
        <v>11</v>
      </c>
      <c r="B10" s="1" t="s">
        <v>90</v>
      </c>
      <c r="C10" s="1" t="s">
        <v>213</v>
      </c>
      <c r="D10">
        <f>COUNTIF(ncwap15priorities[text],ncwap15priorities[[#This Row],[text]])</f>
        <v>1</v>
      </c>
      <c r="E10" t="str">
        <f>INDEX(ncwap15habitats[title],MATCH(ncwap15priorities[[#This Row],[section]],ncwap15habitats[value],0))</f>
        <v>Estuarine Wetland Communities</v>
      </c>
    </row>
    <row r="11" spans="1:5" ht="45" hidden="1" x14ac:dyDescent="0.25">
      <c r="A11" t="s">
        <v>15</v>
      </c>
      <c r="B11" s="1" t="s">
        <v>74</v>
      </c>
      <c r="C11" s="1" t="s">
        <v>284</v>
      </c>
      <c r="D11">
        <f>COUNTIF(ncwap15priorities[text],ncwap15priorities[[#This Row],[text]])</f>
        <v>1</v>
      </c>
      <c r="E11" t="str">
        <f>INDEX(ncwap15habitats[title],MATCH(ncwap15priorities[[#This Row],[section]],ncwap15habitats[value],0))</f>
        <v>Floodplains-Brownwater Systems</v>
      </c>
    </row>
    <row r="12" spans="1:5" hidden="1" x14ac:dyDescent="0.25">
      <c r="A12" t="s">
        <v>134</v>
      </c>
      <c r="B12" s="1" t="s">
        <v>66</v>
      </c>
      <c r="C12" s="1" t="s">
        <v>142</v>
      </c>
      <c r="D12">
        <f>COUNTIF(ncwap15priorities[text],ncwap15priorities[[#This Row],[text]])</f>
        <v>1</v>
      </c>
      <c r="E12" t="e">
        <f>INDEX(ncwap15habitats[title],MATCH(ncwap15priorities[[#This Row],[section]],ncwap15habitats[value],0))</f>
        <v>#N/A</v>
      </c>
    </row>
    <row r="13" spans="1:5" ht="30" x14ac:dyDescent="0.25">
      <c r="A13" t="s">
        <v>122</v>
      </c>
      <c r="B13" s="1" t="s">
        <v>62</v>
      </c>
      <c r="C13" s="1" t="s">
        <v>123</v>
      </c>
      <c r="D13">
        <f>COUNTIF(ncwap15priorities[text],ncwap15priorities[[#This Row],[text]])</f>
        <v>1</v>
      </c>
      <c r="E13" t="e">
        <f>INDEX(ncwap15habitats[title],MATCH(ncwap15priorities[[#This Row],[section]],ncwap15habitats[value],0))</f>
        <v>#N/A</v>
      </c>
    </row>
    <row r="14" spans="1:5" ht="60" x14ac:dyDescent="0.25">
      <c r="A14" t="s">
        <v>61</v>
      </c>
      <c r="B14" s="1" t="s">
        <v>62</v>
      </c>
      <c r="C14" s="1" t="s">
        <v>63</v>
      </c>
      <c r="D14" t="e">
        <f>COUNTIF(ncwap15priorities[text],ncwap15priorities[[#This Row],[text]])</f>
        <v>#VALUE!</v>
      </c>
      <c r="E14" t="e">
        <f>INDEX(ncwap15habitats[title],MATCH(ncwap15priorities[[#This Row],[section]],ncwap15habitats[value],0))</f>
        <v>#N/A</v>
      </c>
    </row>
    <row r="15" spans="1:5" ht="45" hidden="1" x14ac:dyDescent="0.25">
      <c r="A15" t="s">
        <v>15</v>
      </c>
      <c r="B15" s="1" t="s">
        <v>66</v>
      </c>
      <c r="C15" s="1" t="s">
        <v>275</v>
      </c>
      <c r="D15" t="e">
        <f>COUNTIF(ncwap15priorities[text],ncwap15priorities[[#This Row],[text]])</f>
        <v>#VALUE!</v>
      </c>
      <c r="E15" t="str">
        <f>INDEX(ncwap15habitats[title],MATCH(ncwap15priorities[[#This Row],[section]],ncwap15habitats[value],0))</f>
        <v>Floodplains-Brownwater Systems</v>
      </c>
    </row>
    <row r="16" spans="1:5" ht="30" x14ac:dyDescent="0.25">
      <c r="A16" t="s">
        <v>150</v>
      </c>
      <c r="B16" s="1" t="s">
        <v>62</v>
      </c>
      <c r="C16" s="1" t="s">
        <v>153</v>
      </c>
      <c r="D16">
        <f>COUNTIF(ncwap15priorities[text],ncwap15priorities[[#This Row],[text]])</f>
        <v>1</v>
      </c>
      <c r="E16" t="e">
        <f>INDEX(ncwap15habitats[title],MATCH(ncwap15priorities[[#This Row],[section]],ncwap15habitats[value],0))</f>
        <v>#N/A</v>
      </c>
    </row>
    <row r="17" spans="1:5" ht="30" hidden="1" x14ac:dyDescent="0.25">
      <c r="A17" t="s">
        <v>107</v>
      </c>
      <c r="B17" s="1" t="s">
        <v>90</v>
      </c>
      <c r="C17" s="1" t="s">
        <v>112</v>
      </c>
      <c r="D17">
        <f>COUNTIF(ncwap15priorities[text],ncwap15priorities[[#This Row],[text]])</f>
        <v>1</v>
      </c>
      <c r="E17" t="e">
        <f>INDEX(ncwap15habitats[title],MATCH(ncwap15priorities[[#This Row],[section]],ncwap15habitats[value],0))</f>
        <v>#N/A</v>
      </c>
    </row>
    <row r="18" spans="1:5" ht="30" hidden="1" x14ac:dyDescent="0.25">
      <c r="A18" t="s">
        <v>61</v>
      </c>
      <c r="B18" s="1" t="s">
        <v>66</v>
      </c>
      <c r="C18" s="1" t="s">
        <v>70</v>
      </c>
      <c r="D18">
        <f>COUNTIF(ncwap15priorities[text],ncwap15priorities[[#This Row],[text]])</f>
        <v>1</v>
      </c>
      <c r="E18" t="e">
        <f>INDEX(ncwap15habitats[title],MATCH(ncwap15priorities[[#This Row],[section]],ncwap15habitats[value],0))</f>
        <v>#N/A</v>
      </c>
    </row>
    <row r="19" spans="1:5" ht="30" hidden="1" x14ac:dyDescent="0.25">
      <c r="A19" t="s">
        <v>15</v>
      </c>
      <c r="B19" s="1" t="s">
        <v>90</v>
      </c>
      <c r="C19" s="1" t="s">
        <v>269</v>
      </c>
      <c r="D19">
        <f>COUNTIF(ncwap15priorities[text],ncwap15priorities[[#This Row],[text]])</f>
        <v>1</v>
      </c>
      <c r="E19" t="str">
        <f>INDEX(ncwap15habitats[title],MATCH(ncwap15priorities[[#This Row],[section]],ncwap15habitats[value],0))</f>
        <v>Floodplains-Brownwater Systems</v>
      </c>
    </row>
    <row r="20" spans="1:5" hidden="1" x14ac:dyDescent="0.25">
      <c r="A20" t="s">
        <v>150</v>
      </c>
      <c r="B20" s="1" t="s">
        <v>90</v>
      </c>
      <c r="C20" s="1" t="s">
        <v>155</v>
      </c>
      <c r="D20">
        <f>COUNTIF(ncwap15priorities[text],ncwap15priorities[[#This Row],[text]])</f>
        <v>1</v>
      </c>
      <c r="E20" t="e">
        <f>INDEX(ncwap15habitats[title],MATCH(ncwap15priorities[[#This Row],[section]],ncwap15habitats[value],0))</f>
        <v>#N/A</v>
      </c>
    </row>
    <row r="21" spans="1:5" ht="30" hidden="1" x14ac:dyDescent="0.25">
      <c r="A21" t="s">
        <v>134</v>
      </c>
      <c r="B21" s="1" t="s">
        <v>66</v>
      </c>
      <c r="C21" s="1" t="s">
        <v>141</v>
      </c>
      <c r="D21">
        <f>COUNTIF(ncwap15priorities[text],ncwap15priorities[[#This Row],[text]])</f>
        <v>1</v>
      </c>
      <c r="E21" t="e">
        <f>INDEX(ncwap15habitats[title],MATCH(ncwap15priorities[[#This Row],[section]],ncwap15habitats[value],0))</f>
        <v>#N/A</v>
      </c>
    </row>
    <row r="22" spans="1:5" hidden="1" x14ac:dyDescent="0.25">
      <c r="A22" t="s">
        <v>11</v>
      </c>
      <c r="B22" s="1" t="s">
        <v>66</v>
      </c>
      <c r="C22" s="1" t="s">
        <v>218</v>
      </c>
      <c r="D22">
        <f>COUNTIF(ncwap15priorities[text],ncwap15priorities[[#This Row],[text]])</f>
        <v>1</v>
      </c>
      <c r="E22" t="str">
        <f>INDEX(ncwap15habitats[title],MATCH(ncwap15priorities[[#This Row],[section]],ncwap15habitats[value],0))</f>
        <v>Estuarine Wetland Communities</v>
      </c>
    </row>
    <row r="23" spans="1:5" ht="30" hidden="1" x14ac:dyDescent="0.25">
      <c r="A23" t="s">
        <v>95</v>
      </c>
      <c r="B23" s="1" t="s">
        <v>66</v>
      </c>
      <c r="C23" s="1" t="s">
        <v>101</v>
      </c>
      <c r="D23">
        <f>COUNTIF(ncwap15priorities[text],ncwap15priorities[[#This Row],[text]])</f>
        <v>1</v>
      </c>
      <c r="E23" t="e">
        <f>INDEX(ncwap15habitats[title],MATCH(ncwap15priorities[[#This Row],[section]],ncwap15habitats[value],0))</f>
        <v>#N/A</v>
      </c>
    </row>
    <row r="24" spans="1:5" ht="30" hidden="1" x14ac:dyDescent="0.25">
      <c r="A24" t="s">
        <v>122</v>
      </c>
      <c r="B24" s="1" t="s">
        <v>66</v>
      </c>
      <c r="C24" s="1" t="s">
        <v>129</v>
      </c>
      <c r="D24">
        <f>COUNTIF(ncwap15priorities[text],ncwap15priorities[[#This Row],[text]])</f>
        <v>1</v>
      </c>
      <c r="E24" t="e">
        <f>INDEX(ncwap15habitats[title],MATCH(ncwap15priorities[[#This Row],[section]],ncwap15habitats[value],0))</f>
        <v>#N/A</v>
      </c>
    </row>
    <row r="25" spans="1:5" ht="30" x14ac:dyDescent="0.25">
      <c r="A25" t="s">
        <v>15</v>
      </c>
      <c r="B25" s="1" t="s">
        <v>62</v>
      </c>
      <c r="C25" s="1" t="s">
        <v>264</v>
      </c>
      <c r="D25">
        <f>COUNTIF(ncwap15priorities[text],ncwap15priorities[[#This Row],[text]])</f>
        <v>2</v>
      </c>
      <c r="E25" t="str">
        <f>INDEX(ncwap15habitats[title],MATCH(ncwap15priorities[[#This Row],[section]],ncwap15habitats[value],0))</f>
        <v>Floodplains-Brownwater Systems</v>
      </c>
    </row>
    <row r="26" spans="1:5" ht="30" x14ac:dyDescent="0.25">
      <c r="A26" t="s">
        <v>17</v>
      </c>
      <c r="B26" s="1" t="s">
        <v>62</v>
      </c>
      <c r="C26" s="1" t="s">
        <v>264</v>
      </c>
      <c r="D26">
        <f>COUNTIF(ncwap15priorities[text],ncwap15priorities[[#This Row],[text]])</f>
        <v>2</v>
      </c>
      <c r="E26" t="str">
        <f>INDEX(ncwap15habitats[title],MATCH(ncwap15priorities[[#This Row],[section]],ncwap15habitats[value],0))</f>
        <v>Floodplains-Inland Systems</v>
      </c>
    </row>
    <row r="27" spans="1:5" ht="30" x14ac:dyDescent="0.25">
      <c r="A27" t="s">
        <v>78</v>
      </c>
      <c r="B27" s="1" t="s">
        <v>62</v>
      </c>
      <c r="C27" s="1" t="s">
        <v>80</v>
      </c>
      <c r="D27">
        <f>COUNTIF(ncwap15priorities[text],ncwap15priorities[[#This Row],[text]])</f>
        <v>1</v>
      </c>
      <c r="E27" t="e">
        <f>INDEX(ncwap15habitats[title],MATCH(ncwap15priorities[[#This Row],[section]],ncwap15habitats[value],0))</f>
        <v>#N/A</v>
      </c>
    </row>
    <row r="28" spans="1:5" ht="30" hidden="1" x14ac:dyDescent="0.25">
      <c r="A28" t="s">
        <v>122</v>
      </c>
      <c r="B28" s="1" t="s">
        <v>66</v>
      </c>
      <c r="C28" s="1" t="s">
        <v>127</v>
      </c>
      <c r="D28">
        <f>COUNTIF(ncwap15priorities[text],ncwap15priorities[[#This Row],[text]])</f>
        <v>1</v>
      </c>
      <c r="E28" t="e">
        <f>INDEX(ncwap15habitats[title],MATCH(ncwap15priorities[[#This Row],[section]],ncwap15habitats[value],0))</f>
        <v>#N/A</v>
      </c>
    </row>
    <row r="29" spans="1:5" ht="30" hidden="1" x14ac:dyDescent="0.25">
      <c r="A29" t="s">
        <v>95</v>
      </c>
      <c r="B29" s="1" t="s">
        <v>66</v>
      </c>
      <c r="C29" s="1" t="s">
        <v>99</v>
      </c>
      <c r="D29">
        <f>COUNTIF(ncwap15priorities[text],ncwap15priorities[[#This Row],[text]])</f>
        <v>1</v>
      </c>
      <c r="E29" t="e">
        <f>INDEX(ncwap15habitats[title],MATCH(ncwap15priorities[[#This Row],[section]],ncwap15habitats[value],0))</f>
        <v>#N/A</v>
      </c>
    </row>
    <row r="30" spans="1:5" ht="45" x14ac:dyDescent="0.25">
      <c r="A30" t="s">
        <v>168</v>
      </c>
      <c r="B30" s="1" t="s">
        <v>62</v>
      </c>
      <c r="C30" s="1" t="s">
        <v>170</v>
      </c>
      <c r="D30" t="e">
        <f>COUNTIF(ncwap15priorities[text],ncwap15priorities[[#This Row],[text]])</f>
        <v>#VALUE!</v>
      </c>
      <c r="E30" t="e">
        <f>INDEX(ncwap15habitats[title],MATCH(ncwap15priorities[[#This Row],[section]],ncwap15habitats[value],0))</f>
        <v>#N/A</v>
      </c>
    </row>
    <row r="31" spans="1:5" ht="30" x14ac:dyDescent="0.25">
      <c r="A31" t="s">
        <v>84</v>
      </c>
      <c r="B31" s="1" t="s">
        <v>62</v>
      </c>
      <c r="C31" s="1" t="s">
        <v>85</v>
      </c>
      <c r="D31">
        <f>COUNTIF(ncwap15priorities[text],ncwap15priorities[[#This Row],[text]])</f>
        <v>1</v>
      </c>
      <c r="E31" t="e">
        <f>INDEX(ncwap15habitats[title],MATCH(ncwap15priorities[[#This Row],[section]],ncwap15habitats[value],0))</f>
        <v>#N/A</v>
      </c>
    </row>
    <row r="32" spans="1:5" ht="60" x14ac:dyDescent="0.25">
      <c r="A32" t="s">
        <v>15</v>
      </c>
      <c r="B32" s="1" t="s">
        <v>62</v>
      </c>
      <c r="C32" s="1" t="s">
        <v>249</v>
      </c>
      <c r="D32" t="e">
        <f>COUNTIF(ncwap15priorities[text],ncwap15priorities[[#This Row],[text]])</f>
        <v>#VALUE!</v>
      </c>
      <c r="E32" t="str">
        <f>INDEX(ncwap15habitats[title],MATCH(ncwap15priorities[[#This Row],[section]],ncwap15habitats[value],0))</f>
        <v>Floodplains-Brownwater Systems</v>
      </c>
    </row>
    <row r="33" spans="1:5" hidden="1" x14ac:dyDescent="0.25">
      <c r="A33" t="s">
        <v>168</v>
      </c>
      <c r="B33" s="1" t="s">
        <v>74</v>
      </c>
      <c r="C33" s="1" t="s">
        <v>185</v>
      </c>
      <c r="D33">
        <f>COUNTIF(ncwap15priorities[text],ncwap15priorities[[#This Row],[text]])</f>
        <v>1</v>
      </c>
      <c r="E33" t="e">
        <f>INDEX(ncwap15habitats[title],MATCH(ncwap15priorities[[#This Row],[section]],ncwap15habitats[value],0))</f>
        <v>#N/A</v>
      </c>
    </row>
    <row r="34" spans="1:5" ht="30" hidden="1" x14ac:dyDescent="0.25">
      <c r="A34" t="s">
        <v>168</v>
      </c>
      <c r="B34" s="1" t="s">
        <v>117</v>
      </c>
      <c r="C34" s="1" t="s">
        <v>192</v>
      </c>
      <c r="D34">
        <f>COUNTIF(ncwap15priorities[text],ncwap15priorities[[#This Row],[text]])</f>
        <v>1</v>
      </c>
      <c r="E34" t="e">
        <f>INDEX(ncwap15habitats[title],MATCH(ncwap15priorities[[#This Row],[section]],ncwap15habitats[value],0))</f>
        <v>#N/A</v>
      </c>
    </row>
    <row r="35" spans="1:5" ht="30" hidden="1" x14ac:dyDescent="0.25">
      <c r="A35" t="s">
        <v>13</v>
      </c>
      <c r="B35" s="1" t="s">
        <v>117</v>
      </c>
      <c r="C35" s="1" t="s">
        <v>247</v>
      </c>
      <c r="D35">
        <f>COUNTIF(ncwap15priorities[text],ncwap15priorities[[#This Row],[text]])</f>
        <v>1</v>
      </c>
      <c r="E35" t="str">
        <f>INDEX(ncwap15habitats[title],MATCH(ncwap15priorities[[#This Row],[section]],ncwap15habitats[value],0))</f>
        <v>Floodplains-Blackwater Systems</v>
      </c>
    </row>
    <row r="36" spans="1:5" ht="30" hidden="1" x14ac:dyDescent="0.25">
      <c r="A36" t="s">
        <v>11</v>
      </c>
      <c r="B36" s="1" t="s">
        <v>74</v>
      </c>
      <c r="C36" s="1" t="s">
        <v>223</v>
      </c>
      <c r="D36">
        <f>COUNTIF(ncwap15priorities[text],ncwap15priorities[[#This Row],[text]])</f>
        <v>1</v>
      </c>
      <c r="E36" t="str">
        <f>INDEX(ncwap15habitats[title],MATCH(ncwap15priorities[[#This Row],[section]],ncwap15habitats[value],0))</f>
        <v>Estuarine Wetland Communities</v>
      </c>
    </row>
    <row r="37" spans="1:5" ht="30" hidden="1" x14ac:dyDescent="0.25">
      <c r="A37" t="s">
        <v>122</v>
      </c>
      <c r="B37" s="1" t="s">
        <v>90</v>
      </c>
      <c r="C37" s="1" t="s">
        <v>125</v>
      </c>
      <c r="D37">
        <f>COUNTIF(ncwap15priorities[text],ncwap15priorities[[#This Row],[text]])</f>
        <v>1</v>
      </c>
      <c r="E37" t="e">
        <f>INDEX(ncwap15habitats[title],MATCH(ncwap15priorities[[#This Row],[section]],ncwap15habitats[value],0))</f>
        <v>#N/A</v>
      </c>
    </row>
    <row r="38" spans="1:5" hidden="1" x14ac:dyDescent="0.25">
      <c r="A38" t="s">
        <v>13</v>
      </c>
      <c r="B38" s="1" t="s">
        <v>90</v>
      </c>
      <c r="C38" s="1" t="s">
        <v>237</v>
      </c>
      <c r="D38">
        <f>COUNTIF(ncwap15priorities[text],ncwap15priorities[[#This Row],[text]])</f>
        <v>2</v>
      </c>
      <c r="E38" t="str">
        <f>INDEX(ncwap15habitats[title],MATCH(ncwap15priorities[[#This Row],[section]],ncwap15habitats[value],0))</f>
        <v>Floodplains-Blackwater Systems</v>
      </c>
    </row>
    <row r="39" spans="1:5" hidden="1" x14ac:dyDescent="0.25">
      <c r="A39" t="s">
        <v>15</v>
      </c>
      <c r="B39" s="1" t="s">
        <v>90</v>
      </c>
      <c r="C39" s="1" t="s">
        <v>237</v>
      </c>
      <c r="D39">
        <f>COUNTIF(ncwap15priorities[text],ncwap15priorities[[#This Row],[text]])</f>
        <v>2</v>
      </c>
      <c r="E39" t="str">
        <f>INDEX(ncwap15habitats[title],MATCH(ncwap15priorities[[#This Row],[section]],ncwap15habitats[value],0))</f>
        <v>Floodplains-Brownwater Systems</v>
      </c>
    </row>
    <row r="40" spans="1:5" hidden="1" x14ac:dyDescent="0.25">
      <c r="A40" t="s">
        <v>150</v>
      </c>
      <c r="B40" s="1" t="s">
        <v>90</v>
      </c>
      <c r="C40" s="1" t="s">
        <v>154</v>
      </c>
      <c r="D40">
        <f>COUNTIF(ncwap15priorities[text],ncwap15priorities[[#This Row],[text]])</f>
        <v>1</v>
      </c>
      <c r="E40" t="e">
        <f>INDEX(ncwap15habitats[title],MATCH(ncwap15priorities[[#This Row],[section]],ncwap15habitats[value],0))</f>
        <v>#N/A</v>
      </c>
    </row>
    <row r="41" spans="1:5" hidden="1" x14ac:dyDescent="0.25">
      <c r="A41" t="s">
        <v>11</v>
      </c>
      <c r="B41" s="1" t="s">
        <v>90</v>
      </c>
      <c r="C41" s="1" t="s">
        <v>211</v>
      </c>
      <c r="D41">
        <f>COUNTIF(ncwap15priorities[text],ncwap15priorities[[#This Row],[text]])</f>
        <v>1</v>
      </c>
      <c r="E41" t="str">
        <f>INDEX(ncwap15habitats[title],MATCH(ncwap15priorities[[#This Row],[section]],ncwap15habitats[value],0))</f>
        <v>Estuarine Wetland Communities</v>
      </c>
    </row>
    <row r="42" spans="1:5" hidden="1" x14ac:dyDescent="0.25">
      <c r="A42" t="s">
        <v>13</v>
      </c>
      <c r="B42" s="1" t="s">
        <v>90</v>
      </c>
      <c r="C42" s="1" t="s">
        <v>236</v>
      </c>
      <c r="D42">
        <f>COUNTIF(ncwap15priorities[text],ncwap15priorities[[#This Row],[text]])</f>
        <v>1</v>
      </c>
      <c r="E42" t="str">
        <f>INDEX(ncwap15habitats[title],MATCH(ncwap15priorities[[#This Row],[section]],ncwap15habitats[value],0))</f>
        <v>Floodplains-Blackwater Systems</v>
      </c>
    </row>
    <row r="43" spans="1:5" ht="30" hidden="1" x14ac:dyDescent="0.25">
      <c r="A43" t="s">
        <v>11</v>
      </c>
      <c r="B43" s="1" t="s">
        <v>74</v>
      </c>
      <c r="C43" s="1" t="s">
        <v>222</v>
      </c>
      <c r="D43">
        <f>COUNTIF(ncwap15priorities[text],ncwap15priorities[[#This Row],[text]])</f>
        <v>1</v>
      </c>
      <c r="E43" t="str">
        <f>INDEX(ncwap15habitats[title],MATCH(ncwap15priorities[[#This Row],[section]],ncwap15habitats[value],0))</f>
        <v>Estuarine Wetland Communities</v>
      </c>
    </row>
    <row r="44" spans="1:5" ht="45" hidden="1" x14ac:dyDescent="0.25">
      <c r="A44" t="s">
        <v>11</v>
      </c>
      <c r="B44" s="1" t="s">
        <v>74</v>
      </c>
      <c r="C44" s="1" t="s">
        <v>224</v>
      </c>
      <c r="D44" t="e">
        <f>COUNTIF(ncwap15priorities[text],ncwap15priorities[[#This Row],[text]])</f>
        <v>#VALUE!</v>
      </c>
      <c r="E44" t="str">
        <f>INDEX(ncwap15habitats[title],MATCH(ncwap15priorities[[#This Row],[section]],ncwap15habitats[value],0))</f>
        <v>Estuarine Wetland Communities</v>
      </c>
    </row>
    <row r="45" spans="1:5" ht="30" hidden="1" x14ac:dyDescent="0.25">
      <c r="A45" t="s">
        <v>168</v>
      </c>
      <c r="B45" s="1" t="s">
        <v>90</v>
      </c>
      <c r="C45" s="1" t="s">
        <v>174</v>
      </c>
      <c r="D45">
        <f>COUNTIF(ncwap15priorities[text],ncwap15priorities[[#This Row],[text]])</f>
        <v>1</v>
      </c>
      <c r="E45" t="e">
        <f>INDEX(ncwap15habitats[title],MATCH(ncwap15priorities[[#This Row],[section]],ncwap15habitats[value],0))</f>
        <v>#N/A</v>
      </c>
    </row>
    <row r="46" spans="1:5" ht="45" hidden="1" x14ac:dyDescent="0.25">
      <c r="A46" t="s">
        <v>107</v>
      </c>
      <c r="B46" s="1" t="s">
        <v>117</v>
      </c>
      <c r="C46" s="1" t="s">
        <v>118</v>
      </c>
      <c r="D46" t="e">
        <f>COUNTIF(ncwap15priorities[text],ncwap15priorities[[#This Row],[text]])</f>
        <v>#VALUE!</v>
      </c>
      <c r="E46" t="e">
        <f>INDEX(ncwap15habitats[title],MATCH(ncwap15priorities[[#This Row],[section]],ncwap15habitats[value],0))</f>
        <v>#N/A</v>
      </c>
    </row>
    <row r="47" spans="1:5" ht="45" hidden="1" x14ac:dyDescent="0.25">
      <c r="A47" t="s">
        <v>107</v>
      </c>
      <c r="B47" s="1" t="s">
        <v>74</v>
      </c>
      <c r="C47" s="1" t="s">
        <v>115</v>
      </c>
      <c r="D47" t="e">
        <f>COUNTIF(ncwap15priorities[text],ncwap15priorities[[#This Row],[text]])</f>
        <v>#VALUE!</v>
      </c>
      <c r="E47" t="e">
        <f>INDEX(ncwap15habitats[title],MATCH(ncwap15priorities[[#This Row],[section]],ncwap15habitats[value],0))</f>
        <v>#N/A</v>
      </c>
    </row>
    <row r="48" spans="1:5" ht="45" x14ac:dyDescent="0.25">
      <c r="A48" t="s">
        <v>13</v>
      </c>
      <c r="B48" s="1" t="s">
        <v>62</v>
      </c>
      <c r="C48" s="1" t="s">
        <v>234</v>
      </c>
      <c r="D48" t="e">
        <f>COUNTIF(ncwap15priorities[text],ncwap15priorities[[#This Row],[text]])</f>
        <v>#VALUE!</v>
      </c>
      <c r="E48" t="str">
        <f>INDEX(ncwap15habitats[title],MATCH(ncwap15priorities[[#This Row],[section]],ncwap15habitats[value],0))</f>
        <v>Floodplains-Blackwater Systems</v>
      </c>
    </row>
    <row r="49" spans="1:5" ht="45" x14ac:dyDescent="0.25">
      <c r="A49" t="s">
        <v>15</v>
      </c>
      <c r="B49" s="1" t="s">
        <v>62</v>
      </c>
      <c r="C49" s="1" t="s">
        <v>259</v>
      </c>
      <c r="D49" t="e">
        <f>COUNTIF(ncwap15priorities[text],ncwap15priorities[[#This Row],[text]])</f>
        <v>#VALUE!</v>
      </c>
      <c r="E49" t="str">
        <f>INDEX(ncwap15habitats[title],MATCH(ncwap15priorities[[#This Row],[section]],ncwap15habitats[value],0))</f>
        <v>Floodplains-Brownwater Systems</v>
      </c>
    </row>
    <row r="50" spans="1:5" ht="45" x14ac:dyDescent="0.25">
      <c r="A50" t="s">
        <v>17</v>
      </c>
      <c r="B50" s="1" t="s">
        <v>62</v>
      </c>
      <c r="C50" s="1" t="s">
        <v>259</v>
      </c>
      <c r="D50" t="e">
        <f>COUNTIF(ncwap15priorities[text],ncwap15priorities[[#This Row],[text]])</f>
        <v>#VALUE!</v>
      </c>
      <c r="E50" t="str">
        <f>INDEX(ncwap15habitats[title],MATCH(ncwap15priorities[[#This Row],[section]],ncwap15habitats[value],0))</f>
        <v>Floodplains-Inland Systems</v>
      </c>
    </row>
    <row r="51" spans="1:5" hidden="1" x14ac:dyDescent="0.25">
      <c r="A51" t="s">
        <v>87</v>
      </c>
      <c r="B51" s="1" t="s">
        <v>66</v>
      </c>
      <c r="C51" s="1" t="s">
        <v>93</v>
      </c>
      <c r="D51">
        <f>COUNTIF(ncwap15priorities[text],ncwap15priorities[[#This Row],[text]])</f>
        <v>1</v>
      </c>
      <c r="E51" t="e">
        <f>INDEX(ncwap15habitats[title],MATCH(ncwap15priorities[[#This Row],[section]],ncwap15habitats[value],0))</f>
        <v>#N/A</v>
      </c>
    </row>
    <row r="52" spans="1:5" ht="30" hidden="1" x14ac:dyDescent="0.25">
      <c r="A52" t="s">
        <v>87</v>
      </c>
      <c r="B52" s="1" t="s">
        <v>90</v>
      </c>
      <c r="C52" s="1" t="s">
        <v>91</v>
      </c>
      <c r="D52">
        <f>COUNTIF(ncwap15priorities[text],ncwap15priorities[[#This Row],[text]])</f>
        <v>1</v>
      </c>
      <c r="E52" t="e">
        <f>INDEX(ncwap15habitats[title],MATCH(ncwap15priorities[[#This Row],[section]],ncwap15habitats[value],0))</f>
        <v>#N/A</v>
      </c>
    </row>
    <row r="53" spans="1:5" ht="30" hidden="1" x14ac:dyDescent="0.25">
      <c r="A53" t="s">
        <v>61</v>
      </c>
      <c r="B53" s="1" t="s">
        <v>66</v>
      </c>
      <c r="C53" s="1" t="s">
        <v>67</v>
      </c>
      <c r="D53">
        <f>COUNTIF(ncwap15priorities[text],ncwap15priorities[[#This Row],[text]])</f>
        <v>1</v>
      </c>
      <c r="E53" t="e">
        <f>INDEX(ncwap15habitats[title],MATCH(ncwap15priorities[[#This Row],[section]],ncwap15habitats[value],0))</f>
        <v>#N/A</v>
      </c>
    </row>
    <row r="54" spans="1:5" ht="30" x14ac:dyDescent="0.25">
      <c r="A54" t="s">
        <v>13</v>
      </c>
      <c r="B54" s="1" t="s">
        <v>62</v>
      </c>
      <c r="C54" s="1" t="s">
        <v>233</v>
      </c>
      <c r="D54">
        <f>COUNTIF(ncwap15priorities[text],ncwap15priorities[[#This Row],[text]])</f>
        <v>1</v>
      </c>
      <c r="E54" t="str">
        <f>INDEX(ncwap15habitats[title],MATCH(ncwap15priorities[[#This Row],[section]],ncwap15habitats[value],0))</f>
        <v>Floodplains-Blackwater Systems</v>
      </c>
    </row>
    <row r="55" spans="1:5" ht="30" x14ac:dyDescent="0.25">
      <c r="A55" t="s">
        <v>15</v>
      </c>
      <c r="B55" s="1" t="s">
        <v>62</v>
      </c>
      <c r="C55" s="1" t="s">
        <v>262</v>
      </c>
      <c r="D55">
        <f>COUNTIF(ncwap15priorities[text],ncwap15priorities[[#This Row],[text]])</f>
        <v>2</v>
      </c>
      <c r="E55" t="str">
        <f>INDEX(ncwap15habitats[title],MATCH(ncwap15priorities[[#This Row],[section]],ncwap15habitats[value],0))</f>
        <v>Floodplains-Brownwater Systems</v>
      </c>
    </row>
    <row r="56" spans="1:5" ht="30" x14ac:dyDescent="0.25">
      <c r="A56" t="s">
        <v>17</v>
      </c>
      <c r="B56" s="1" t="s">
        <v>62</v>
      </c>
      <c r="C56" s="1" t="s">
        <v>262</v>
      </c>
      <c r="D56">
        <f>COUNTIF(ncwap15priorities[text],ncwap15priorities[[#This Row],[text]])</f>
        <v>2</v>
      </c>
      <c r="E56" t="str">
        <f>INDEX(ncwap15habitats[title],MATCH(ncwap15priorities[[#This Row],[section]],ncwap15habitats[value],0))</f>
        <v>Floodplains-Inland Systems</v>
      </c>
    </row>
    <row r="57" spans="1:5" x14ac:dyDescent="0.25">
      <c r="A57" t="s">
        <v>134</v>
      </c>
      <c r="B57" s="1" t="s">
        <v>62</v>
      </c>
      <c r="C57" s="1" t="s">
        <v>135</v>
      </c>
      <c r="D57">
        <f>COUNTIF(ncwap15priorities[text],ncwap15priorities[[#This Row],[text]])</f>
        <v>1</v>
      </c>
      <c r="E57" t="e">
        <f>INDEX(ncwap15habitats[title],MATCH(ncwap15priorities[[#This Row],[section]],ncwap15habitats[value],0))</f>
        <v>#N/A</v>
      </c>
    </row>
    <row r="58" spans="1:5" ht="30" hidden="1" x14ac:dyDescent="0.25">
      <c r="A58" t="s">
        <v>15</v>
      </c>
      <c r="B58" s="1" t="s">
        <v>66</v>
      </c>
      <c r="C58" s="1" t="s">
        <v>274</v>
      </c>
      <c r="D58">
        <f>COUNTIF(ncwap15priorities[text],ncwap15priorities[[#This Row],[text]])</f>
        <v>1</v>
      </c>
      <c r="E58" t="str">
        <f>INDEX(ncwap15habitats[title],MATCH(ncwap15priorities[[#This Row],[section]],ncwap15habitats[value],0))</f>
        <v>Floodplains-Brownwater Systems</v>
      </c>
    </row>
    <row r="59" spans="1:5" hidden="1" x14ac:dyDescent="0.25">
      <c r="A59" t="s">
        <v>13</v>
      </c>
      <c r="B59" s="1" t="s">
        <v>90</v>
      </c>
      <c r="C59" s="1" t="s">
        <v>242</v>
      </c>
      <c r="D59">
        <f>COUNTIF(ncwap15priorities[text],ncwap15priorities[[#This Row],[text]])</f>
        <v>1</v>
      </c>
      <c r="E59" t="str">
        <f>INDEX(ncwap15habitats[title],MATCH(ncwap15priorities[[#This Row],[section]],ncwap15habitats[value],0))</f>
        <v>Floodplains-Blackwater Systems</v>
      </c>
    </row>
    <row r="60" spans="1:5" ht="30" x14ac:dyDescent="0.25">
      <c r="A60" t="s">
        <v>95</v>
      </c>
      <c r="B60" s="1" t="s">
        <v>62</v>
      </c>
      <c r="C60" s="1" t="s">
        <v>96</v>
      </c>
      <c r="D60">
        <f>COUNTIF(ncwap15priorities[text],ncwap15priorities[[#This Row],[text]])</f>
        <v>1</v>
      </c>
      <c r="E60" t="e">
        <f>INDEX(ncwap15habitats[title],MATCH(ncwap15priorities[[#This Row],[section]],ncwap15habitats[value],0))</f>
        <v>#N/A</v>
      </c>
    </row>
    <row r="61" spans="1:5" hidden="1" x14ac:dyDescent="0.25">
      <c r="A61" t="s">
        <v>95</v>
      </c>
      <c r="B61" s="1" t="s">
        <v>66</v>
      </c>
      <c r="C61" s="1" t="s">
        <v>102</v>
      </c>
      <c r="D61">
        <f>COUNTIF(ncwap15priorities[text],ncwap15priorities[[#This Row],[text]])</f>
        <v>1</v>
      </c>
      <c r="E61" t="e">
        <f>INDEX(ncwap15habitats[title],MATCH(ncwap15priorities[[#This Row],[section]],ncwap15habitats[value],0))</f>
        <v>#N/A</v>
      </c>
    </row>
    <row r="62" spans="1:5" hidden="1" x14ac:dyDescent="0.25">
      <c r="A62" t="s">
        <v>61</v>
      </c>
      <c r="B62" s="1" t="s">
        <v>66</v>
      </c>
      <c r="C62" s="1" t="s">
        <v>68</v>
      </c>
      <c r="D62">
        <f>COUNTIF(ncwap15priorities[text],ncwap15priorities[[#This Row],[text]])</f>
        <v>1</v>
      </c>
      <c r="E62" t="e">
        <f>INDEX(ncwap15habitats[title],MATCH(ncwap15priorities[[#This Row],[section]],ncwap15habitats[value],0))</f>
        <v>#N/A</v>
      </c>
    </row>
    <row r="63" spans="1:5" ht="30" hidden="1" x14ac:dyDescent="0.25">
      <c r="A63" t="s">
        <v>11</v>
      </c>
      <c r="B63" s="1" t="s">
        <v>66</v>
      </c>
      <c r="C63" s="1" t="s">
        <v>216</v>
      </c>
      <c r="D63">
        <f>COUNTIF(ncwap15priorities[text],ncwap15priorities[[#This Row],[text]])</f>
        <v>1</v>
      </c>
      <c r="E63" t="str">
        <f>INDEX(ncwap15habitats[title],MATCH(ncwap15priorities[[#This Row],[section]],ncwap15habitats[value],0))</f>
        <v>Estuarine Wetland Communities</v>
      </c>
    </row>
    <row r="64" spans="1:5" hidden="1" x14ac:dyDescent="0.25">
      <c r="A64" t="s">
        <v>95</v>
      </c>
      <c r="B64" s="1" t="s">
        <v>66</v>
      </c>
      <c r="C64" s="1" t="s">
        <v>100</v>
      </c>
      <c r="D64">
        <f>COUNTIF(ncwap15priorities[text],ncwap15priorities[[#This Row],[text]])</f>
        <v>1</v>
      </c>
      <c r="E64" t="e">
        <f>INDEX(ncwap15habitats[title],MATCH(ncwap15priorities[[#This Row],[section]],ncwap15habitats[value],0))</f>
        <v>#N/A</v>
      </c>
    </row>
    <row r="65" spans="1:5" hidden="1" x14ac:dyDescent="0.25">
      <c r="A65" t="s">
        <v>134</v>
      </c>
      <c r="B65" s="1" t="s">
        <v>74</v>
      </c>
      <c r="C65" s="1" t="s">
        <v>147</v>
      </c>
      <c r="D65">
        <f>COUNTIF(ncwap15priorities[text],ncwap15priorities[[#This Row],[text]])</f>
        <v>1</v>
      </c>
      <c r="E65" t="e">
        <f>INDEX(ncwap15habitats[title],MATCH(ncwap15priorities[[#This Row],[section]],ncwap15habitats[value],0))</f>
        <v>#N/A</v>
      </c>
    </row>
    <row r="66" spans="1:5" hidden="1" x14ac:dyDescent="0.25">
      <c r="A66" t="s">
        <v>11</v>
      </c>
      <c r="B66" s="1" t="s">
        <v>66</v>
      </c>
      <c r="C66" s="1" t="s">
        <v>214</v>
      </c>
      <c r="D66">
        <f>COUNTIF(ncwap15priorities[text],ncwap15priorities[[#This Row],[text]])</f>
        <v>1</v>
      </c>
      <c r="E66" t="str">
        <f>INDEX(ncwap15habitats[title],MATCH(ncwap15priorities[[#This Row],[section]],ncwap15habitats[value],0))</f>
        <v>Estuarine Wetland Communities</v>
      </c>
    </row>
    <row r="67" spans="1:5" ht="30" x14ac:dyDescent="0.25">
      <c r="A67" t="s">
        <v>15</v>
      </c>
      <c r="B67" s="1" t="s">
        <v>62</v>
      </c>
      <c r="C67" s="1" t="s">
        <v>263</v>
      </c>
      <c r="D67">
        <f>COUNTIF(ncwap15priorities[text],ncwap15priorities[[#This Row],[text]])</f>
        <v>2</v>
      </c>
      <c r="E67" t="str">
        <f>INDEX(ncwap15habitats[title],MATCH(ncwap15priorities[[#This Row],[section]],ncwap15habitats[value],0))</f>
        <v>Floodplains-Brownwater Systems</v>
      </c>
    </row>
    <row r="68" spans="1:5" ht="30" x14ac:dyDescent="0.25">
      <c r="A68" t="s">
        <v>17</v>
      </c>
      <c r="B68" s="1" t="s">
        <v>62</v>
      </c>
      <c r="C68" s="1" t="s">
        <v>263</v>
      </c>
      <c r="D68">
        <f>COUNTIF(ncwap15priorities[text],ncwap15priorities[[#This Row],[text]])</f>
        <v>2</v>
      </c>
      <c r="E68" t="str">
        <f>INDEX(ncwap15habitats[title],MATCH(ncwap15priorities[[#This Row],[section]],ncwap15habitats[value],0))</f>
        <v>Floodplains-Inland Systems</v>
      </c>
    </row>
    <row r="69" spans="1:5" ht="30" x14ac:dyDescent="0.25">
      <c r="A69" t="s">
        <v>150</v>
      </c>
      <c r="B69" s="1" t="s">
        <v>62</v>
      </c>
      <c r="C69" s="1" t="s">
        <v>151</v>
      </c>
      <c r="D69">
        <f>COUNTIF(ncwap15priorities[text],ncwap15priorities[[#This Row],[text]])</f>
        <v>1</v>
      </c>
      <c r="E69" t="e">
        <f>INDEX(ncwap15habitats[title],MATCH(ncwap15priorities[[#This Row],[section]],ncwap15habitats[value],0))</f>
        <v>#N/A</v>
      </c>
    </row>
    <row r="70" spans="1:5" x14ac:dyDescent="0.25">
      <c r="A70" t="s">
        <v>15</v>
      </c>
      <c r="B70" s="1" t="s">
        <v>62</v>
      </c>
      <c r="C70" s="1" t="s">
        <v>265</v>
      </c>
      <c r="D70">
        <f>COUNTIF(ncwap15priorities[text],ncwap15priorities[[#This Row],[text]])</f>
        <v>2</v>
      </c>
      <c r="E70" t="str">
        <f>INDEX(ncwap15habitats[title],MATCH(ncwap15priorities[[#This Row],[section]],ncwap15habitats[value],0))</f>
        <v>Floodplains-Brownwater Systems</v>
      </c>
    </row>
    <row r="71" spans="1:5" x14ac:dyDescent="0.25">
      <c r="A71" t="s">
        <v>17</v>
      </c>
      <c r="B71" s="1" t="s">
        <v>62</v>
      </c>
      <c r="C71" s="1" t="s">
        <v>265</v>
      </c>
      <c r="D71">
        <f>COUNTIF(ncwap15priorities[text],ncwap15priorities[[#This Row],[text]])</f>
        <v>2</v>
      </c>
      <c r="E71" t="str">
        <f>INDEX(ncwap15habitats[title],MATCH(ncwap15priorities[[#This Row],[section]],ncwap15habitats[value],0))</f>
        <v>Floodplains-Inland Systems</v>
      </c>
    </row>
    <row r="72" spans="1:5" ht="30" x14ac:dyDescent="0.25">
      <c r="A72" t="s">
        <v>15</v>
      </c>
      <c r="B72" s="1" t="s">
        <v>62</v>
      </c>
      <c r="C72" s="1" t="s">
        <v>261</v>
      </c>
      <c r="D72">
        <f>COUNTIF(ncwap15priorities[text],ncwap15priorities[[#This Row],[text]])</f>
        <v>2</v>
      </c>
      <c r="E72" t="str">
        <f>INDEX(ncwap15habitats[title],MATCH(ncwap15priorities[[#This Row],[section]],ncwap15habitats[value],0))</f>
        <v>Floodplains-Brownwater Systems</v>
      </c>
    </row>
    <row r="73" spans="1:5" ht="30" x14ac:dyDescent="0.25">
      <c r="A73" t="s">
        <v>17</v>
      </c>
      <c r="B73" s="1" t="s">
        <v>62</v>
      </c>
      <c r="C73" s="1" t="s">
        <v>261</v>
      </c>
      <c r="D73">
        <f>COUNTIF(ncwap15priorities[text],ncwap15priorities[[#This Row],[text]])</f>
        <v>2</v>
      </c>
      <c r="E73" t="str">
        <f>INDEX(ncwap15habitats[title],MATCH(ncwap15priorities[[#This Row],[section]],ncwap15habitats[value],0))</f>
        <v>Floodplains-Inland Systems</v>
      </c>
    </row>
    <row r="74" spans="1:5" x14ac:dyDescent="0.25">
      <c r="A74" t="s">
        <v>15</v>
      </c>
      <c r="B74" s="1" t="s">
        <v>62</v>
      </c>
      <c r="C74" s="1" t="s">
        <v>260</v>
      </c>
      <c r="D74">
        <f>COUNTIF(ncwap15priorities[text],ncwap15priorities[[#This Row],[text]])</f>
        <v>2</v>
      </c>
      <c r="E74" t="str">
        <f>INDEX(ncwap15habitats[title],MATCH(ncwap15priorities[[#This Row],[section]],ncwap15habitats[value],0))</f>
        <v>Floodplains-Brownwater Systems</v>
      </c>
    </row>
    <row r="75" spans="1:5" x14ac:dyDescent="0.25">
      <c r="A75" t="s">
        <v>17</v>
      </c>
      <c r="B75" s="1" t="s">
        <v>62</v>
      </c>
      <c r="C75" s="1" t="s">
        <v>260</v>
      </c>
      <c r="D75">
        <f>COUNTIF(ncwap15priorities[text],ncwap15priorities[[#This Row],[text]])</f>
        <v>2</v>
      </c>
      <c r="E75" t="str">
        <f>INDEX(ncwap15habitats[title],MATCH(ncwap15priorities[[#This Row],[section]],ncwap15habitats[value],0))</f>
        <v>Floodplains-Inland Systems</v>
      </c>
    </row>
    <row r="76" spans="1:5" ht="45" hidden="1" x14ac:dyDescent="0.25">
      <c r="A76" t="s">
        <v>168</v>
      </c>
      <c r="B76" s="1" t="s">
        <v>90</v>
      </c>
      <c r="C76" s="1" t="s">
        <v>171</v>
      </c>
      <c r="D76">
        <f>COUNTIF(ncwap15priorities[text],ncwap15priorities[[#This Row],[text]])</f>
        <v>1</v>
      </c>
      <c r="E76" t="e">
        <f>INDEX(ncwap15habitats[title],MATCH(ncwap15priorities[[#This Row],[section]],ncwap15habitats[value],0))</f>
        <v>#N/A</v>
      </c>
    </row>
    <row r="77" spans="1:5" ht="30" hidden="1" x14ac:dyDescent="0.25">
      <c r="A77" t="s">
        <v>168</v>
      </c>
      <c r="B77" s="1" t="s">
        <v>74</v>
      </c>
      <c r="C77" s="1" t="s">
        <v>181</v>
      </c>
      <c r="D77">
        <f>COUNTIF(ncwap15priorities[text],ncwap15priorities[[#This Row],[text]])</f>
        <v>1</v>
      </c>
      <c r="E77" t="e">
        <f>INDEX(ncwap15habitats[title],MATCH(ncwap15priorities[[#This Row],[section]],ncwap15habitats[value],0))</f>
        <v>#N/A</v>
      </c>
    </row>
    <row r="78" spans="1:5" ht="45" hidden="1" x14ac:dyDescent="0.25">
      <c r="A78" t="s">
        <v>15</v>
      </c>
      <c r="B78" s="1" t="s">
        <v>90</v>
      </c>
      <c r="C78" s="1" t="s">
        <v>266</v>
      </c>
      <c r="D78" t="e">
        <f>COUNTIF(ncwap15priorities[text],ncwap15priorities[[#This Row],[text]])</f>
        <v>#VALUE!</v>
      </c>
      <c r="E78" t="str">
        <f>INDEX(ncwap15habitats[title],MATCH(ncwap15priorities[[#This Row],[section]],ncwap15habitats[value],0))</f>
        <v>Floodplains-Brownwater Systems</v>
      </c>
    </row>
    <row r="79" spans="1:5" hidden="1" x14ac:dyDescent="0.25">
      <c r="A79" t="s">
        <v>15</v>
      </c>
      <c r="B79" s="1" t="s">
        <v>90</v>
      </c>
      <c r="C79" s="1" t="s">
        <v>267</v>
      </c>
      <c r="D79">
        <f>COUNTIF(ncwap15priorities[text],ncwap15priorities[[#This Row],[text]])</f>
        <v>1</v>
      </c>
      <c r="E79" t="str">
        <f>INDEX(ncwap15habitats[title],MATCH(ncwap15priorities[[#This Row],[section]],ncwap15habitats[value],0))</f>
        <v>Floodplains-Brownwater Systems</v>
      </c>
    </row>
    <row r="80" spans="1:5" ht="30" hidden="1" x14ac:dyDescent="0.25">
      <c r="A80" t="s">
        <v>122</v>
      </c>
      <c r="B80" s="1" t="s">
        <v>90</v>
      </c>
      <c r="C80" s="1" t="s">
        <v>124</v>
      </c>
      <c r="D80">
        <f>COUNTIF(ncwap15priorities[text],ncwap15priorities[[#This Row],[text]])</f>
        <v>1</v>
      </c>
      <c r="E80" t="e">
        <f>INDEX(ncwap15habitats[title],MATCH(ncwap15priorities[[#This Row],[section]],ncwap15habitats[value],0))</f>
        <v>#N/A</v>
      </c>
    </row>
    <row r="81" spans="1:5" hidden="1" x14ac:dyDescent="0.25">
      <c r="A81" t="s">
        <v>15</v>
      </c>
      <c r="B81" s="1" t="s">
        <v>90</v>
      </c>
      <c r="C81" s="1" t="s">
        <v>268</v>
      </c>
      <c r="D81">
        <f>COUNTIF(ncwap15priorities[text],ncwap15priorities[[#This Row],[text]])</f>
        <v>1</v>
      </c>
      <c r="E81" t="str">
        <f>INDEX(ncwap15habitats[title],MATCH(ncwap15priorities[[#This Row],[section]],ncwap15habitats[value],0))</f>
        <v>Floodplains-Brownwater Systems</v>
      </c>
    </row>
    <row r="82" spans="1:5" ht="30" hidden="1" x14ac:dyDescent="0.25">
      <c r="A82" t="s">
        <v>168</v>
      </c>
      <c r="B82" s="1" t="s">
        <v>90</v>
      </c>
      <c r="C82" s="1" t="s">
        <v>173</v>
      </c>
      <c r="D82">
        <f>COUNTIF(ncwap15priorities[text],ncwap15priorities[[#This Row],[text]])</f>
        <v>1</v>
      </c>
      <c r="E82" t="e">
        <f>INDEX(ncwap15habitats[title],MATCH(ncwap15priorities[[#This Row],[section]],ncwap15habitats[value],0))</f>
        <v>#N/A</v>
      </c>
    </row>
    <row r="83" spans="1:5" ht="45" x14ac:dyDescent="0.25">
      <c r="A83" t="s">
        <v>107</v>
      </c>
      <c r="B83" s="1" t="s">
        <v>62</v>
      </c>
      <c r="C83" s="1" t="s">
        <v>108</v>
      </c>
      <c r="D83">
        <f>COUNTIF(ncwap15priorities[text],ncwap15priorities[[#This Row],[text]])</f>
        <v>1</v>
      </c>
      <c r="E83" t="e">
        <f>INDEX(ncwap15habitats[title],MATCH(ncwap15priorities[[#This Row],[section]],ncwap15habitats[value],0))</f>
        <v>#N/A</v>
      </c>
    </row>
    <row r="84" spans="1:5" ht="30" x14ac:dyDescent="0.25">
      <c r="A84" t="s">
        <v>78</v>
      </c>
      <c r="B84" s="1" t="s">
        <v>62</v>
      </c>
      <c r="C84" s="1" t="s">
        <v>79</v>
      </c>
      <c r="D84">
        <f>COUNTIF(ncwap15priorities[text],ncwap15priorities[[#This Row],[text]])</f>
        <v>1</v>
      </c>
      <c r="E84" t="e">
        <f>INDEX(ncwap15habitats[title],MATCH(ncwap15priorities[[#This Row],[section]],ncwap15habitats[value],0))</f>
        <v>#N/A</v>
      </c>
    </row>
    <row r="85" spans="1:5" x14ac:dyDescent="0.25">
      <c r="A85" t="s">
        <v>13</v>
      </c>
      <c r="B85" s="1" t="s">
        <v>62</v>
      </c>
      <c r="C85" s="1" t="s">
        <v>231</v>
      </c>
      <c r="D85">
        <f>COUNTIF(ncwap15priorities[text],ncwap15priorities[[#This Row],[text]])</f>
        <v>3</v>
      </c>
      <c r="E85" t="str">
        <f>INDEX(ncwap15habitats[title],MATCH(ncwap15priorities[[#This Row],[section]],ncwap15habitats[value],0))</f>
        <v>Floodplains-Blackwater Systems</v>
      </c>
    </row>
    <row r="86" spans="1:5" x14ac:dyDescent="0.25">
      <c r="A86" t="s">
        <v>15</v>
      </c>
      <c r="B86" s="1" t="s">
        <v>62</v>
      </c>
      <c r="C86" s="1" t="s">
        <v>231</v>
      </c>
      <c r="D86">
        <f>COUNTIF(ncwap15priorities[text],ncwap15priorities[[#This Row],[text]])</f>
        <v>3</v>
      </c>
      <c r="E86" t="str">
        <f>INDEX(ncwap15habitats[title],MATCH(ncwap15priorities[[#This Row],[section]],ncwap15habitats[value],0))</f>
        <v>Floodplains-Brownwater Systems</v>
      </c>
    </row>
    <row r="87" spans="1:5" x14ac:dyDescent="0.25">
      <c r="A87" t="s">
        <v>17</v>
      </c>
      <c r="B87" s="1" t="s">
        <v>62</v>
      </c>
      <c r="C87" s="1" t="s">
        <v>231</v>
      </c>
      <c r="D87">
        <f>COUNTIF(ncwap15priorities[text],ncwap15priorities[[#This Row],[text]])</f>
        <v>3</v>
      </c>
      <c r="E87" t="str">
        <f>INDEX(ncwap15habitats[title],MATCH(ncwap15priorities[[#This Row],[section]],ncwap15habitats[value],0))</f>
        <v>Floodplains-Inland Systems</v>
      </c>
    </row>
    <row r="88" spans="1:5" ht="30" hidden="1" x14ac:dyDescent="0.25">
      <c r="A88" t="s">
        <v>107</v>
      </c>
      <c r="B88" s="1" t="s">
        <v>90</v>
      </c>
      <c r="C88" s="1" t="s">
        <v>110</v>
      </c>
      <c r="D88">
        <f>COUNTIF(ncwap15priorities[text],ncwap15priorities[[#This Row],[text]])</f>
        <v>1</v>
      </c>
      <c r="E88" t="e">
        <f>INDEX(ncwap15habitats[title],MATCH(ncwap15priorities[[#This Row],[section]],ncwap15habitats[value],0))</f>
        <v>#N/A</v>
      </c>
    </row>
    <row r="89" spans="1:5" ht="60" hidden="1" x14ac:dyDescent="0.25">
      <c r="A89" t="s">
        <v>15</v>
      </c>
      <c r="B89" s="1" t="s">
        <v>74</v>
      </c>
      <c r="C89" s="1" t="s">
        <v>254</v>
      </c>
      <c r="D89" t="e">
        <f>COUNTIF(ncwap15priorities[text],ncwap15priorities[[#This Row],[text]])</f>
        <v>#VALUE!</v>
      </c>
      <c r="E89" t="str">
        <f>INDEX(ncwap15habitats[title],MATCH(ncwap15priorities[[#This Row],[section]],ncwap15habitats[value],0))</f>
        <v>Floodplains-Brownwater Systems</v>
      </c>
    </row>
    <row r="90" spans="1:5" ht="30" hidden="1" x14ac:dyDescent="0.25">
      <c r="A90" t="s">
        <v>13</v>
      </c>
      <c r="B90" s="1" t="s">
        <v>90</v>
      </c>
      <c r="C90" s="1" t="s">
        <v>244</v>
      </c>
      <c r="D90">
        <f>COUNTIF(ncwap15priorities[text],ncwap15priorities[[#This Row],[text]])</f>
        <v>2</v>
      </c>
      <c r="E90" t="str">
        <f>INDEX(ncwap15habitats[title],MATCH(ncwap15priorities[[#This Row],[section]],ncwap15habitats[value],0))</f>
        <v>Floodplains-Blackwater Systems</v>
      </c>
    </row>
    <row r="91" spans="1:5" ht="30" hidden="1" x14ac:dyDescent="0.25">
      <c r="A91" t="s">
        <v>13</v>
      </c>
      <c r="B91" s="1" t="s">
        <v>90</v>
      </c>
      <c r="C91" s="1" t="s">
        <v>244</v>
      </c>
      <c r="D91">
        <f>COUNTIF(ncwap15priorities[text],ncwap15priorities[[#This Row],[text]])</f>
        <v>2</v>
      </c>
      <c r="E91" t="str">
        <f>INDEX(ncwap15habitats[title],MATCH(ncwap15priorities[[#This Row],[section]],ncwap15habitats[value],0))</f>
        <v>Floodplains-Blackwater Systems</v>
      </c>
    </row>
    <row r="92" spans="1:5" ht="75" hidden="1" x14ac:dyDescent="0.25">
      <c r="A92" t="s">
        <v>107</v>
      </c>
      <c r="B92" s="1" t="s">
        <v>117</v>
      </c>
      <c r="C92" s="1" t="s">
        <v>121</v>
      </c>
      <c r="D92" t="e">
        <f>COUNTIF(ncwap15priorities[text],ncwap15priorities[[#This Row],[text]])</f>
        <v>#VALUE!</v>
      </c>
      <c r="E92" t="e">
        <f>INDEX(ncwap15habitats[title],MATCH(ncwap15priorities[[#This Row],[section]],ncwap15habitats[value],0))</f>
        <v>#N/A</v>
      </c>
    </row>
    <row r="93" spans="1:5" ht="75" hidden="1" x14ac:dyDescent="0.25">
      <c r="A93" t="s">
        <v>15</v>
      </c>
      <c r="B93" s="1" t="s">
        <v>66</v>
      </c>
      <c r="C93" s="1" t="s">
        <v>252</v>
      </c>
      <c r="D93" t="e">
        <f>COUNTIF(ncwap15priorities[text],ncwap15priorities[[#This Row],[text]])</f>
        <v>#VALUE!</v>
      </c>
      <c r="E93" t="str">
        <f>INDEX(ncwap15habitats[title],MATCH(ncwap15priorities[[#This Row],[section]],ncwap15habitats[value],0))</f>
        <v>Floodplains-Brownwater Systems</v>
      </c>
    </row>
    <row r="94" spans="1:5" ht="75" hidden="1" x14ac:dyDescent="0.25">
      <c r="A94" t="s">
        <v>15</v>
      </c>
      <c r="B94" s="1" t="s">
        <v>66</v>
      </c>
      <c r="C94" s="1" t="s">
        <v>272</v>
      </c>
      <c r="D94" t="e">
        <f>COUNTIF(ncwap15priorities[text],ncwap15priorities[[#This Row],[text]])</f>
        <v>#VALUE!</v>
      </c>
      <c r="E94" t="str">
        <f>INDEX(ncwap15habitats[title],MATCH(ncwap15priorities[[#This Row],[section]],ncwap15habitats[value],0))</f>
        <v>Floodplains-Brownwater Systems</v>
      </c>
    </row>
    <row r="95" spans="1:5" ht="30" hidden="1" x14ac:dyDescent="0.25">
      <c r="A95" t="s">
        <v>5</v>
      </c>
      <c r="B95" s="1" t="s">
        <v>66</v>
      </c>
      <c r="C95" s="1" t="s">
        <v>201</v>
      </c>
      <c r="D95">
        <f>COUNTIF(ncwap15priorities[text],ncwap15priorities[[#This Row],[text]])</f>
        <v>1</v>
      </c>
      <c r="E95" t="str">
        <f>INDEX(ncwap15habitats[title],MATCH(ncwap15priorities[[#This Row],[section]],ncwap15habitats[value],0))</f>
        <v>Bogs and Fens</v>
      </c>
    </row>
    <row r="96" spans="1:5" ht="45" hidden="1" x14ac:dyDescent="0.25">
      <c r="A96" t="s">
        <v>168</v>
      </c>
      <c r="B96" s="1" t="s">
        <v>74</v>
      </c>
      <c r="C96" s="1" t="s">
        <v>183</v>
      </c>
      <c r="D96" t="e">
        <f>COUNTIF(ncwap15priorities[text],ncwap15priorities[[#This Row],[text]])</f>
        <v>#VALUE!</v>
      </c>
      <c r="E96" t="e">
        <f>INDEX(ncwap15habitats[title],MATCH(ncwap15priorities[[#This Row],[section]],ncwap15habitats[value],0))</f>
        <v>#N/A</v>
      </c>
    </row>
    <row r="97" spans="1:5" ht="30" hidden="1" x14ac:dyDescent="0.25">
      <c r="A97" t="s">
        <v>15</v>
      </c>
      <c r="B97" s="1" t="s">
        <v>90</v>
      </c>
      <c r="C97" s="1" t="s">
        <v>270</v>
      </c>
      <c r="D97">
        <f>COUNTIF(ncwap15priorities[text],ncwap15priorities[[#This Row],[text]])</f>
        <v>1</v>
      </c>
      <c r="E97" t="str">
        <f>INDEX(ncwap15habitats[title],MATCH(ncwap15priorities[[#This Row],[section]],ncwap15habitats[value],0))</f>
        <v>Floodplains-Brownwater Systems</v>
      </c>
    </row>
    <row r="98" spans="1:5" hidden="1" x14ac:dyDescent="0.25">
      <c r="A98" t="s">
        <v>107</v>
      </c>
      <c r="B98" s="1" t="s">
        <v>90</v>
      </c>
      <c r="C98" s="1" t="s">
        <v>111</v>
      </c>
      <c r="D98">
        <f>COUNTIF(ncwap15priorities[text],ncwap15priorities[[#This Row],[text]])</f>
        <v>1</v>
      </c>
      <c r="E98" t="e">
        <f>INDEX(ncwap15habitats[title],MATCH(ncwap15priorities[[#This Row],[section]],ncwap15habitats[value],0))</f>
        <v>#N/A</v>
      </c>
    </row>
    <row r="99" spans="1:5" ht="30" hidden="1" x14ac:dyDescent="0.25">
      <c r="A99" t="s">
        <v>168</v>
      </c>
      <c r="B99" s="1" t="s">
        <v>117</v>
      </c>
      <c r="C99" s="1" t="s">
        <v>189</v>
      </c>
      <c r="D99">
        <f>COUNTIF(ncwap15priorities[text],ncwap15priorities[[#This Row],[text]])</f>
        <v>1</v>
      </c>
      <c r="E99" t="e">
        <f>INDEX(ncwap15habitats[title],MATCH(ncwap15priorities[[#This Row],[section]],ncwap15habitats[value],0))</f>
        <v>#N/A</v>
      </c>
    </row>
    <row r="100" spans="1:5" hidden="1" x14ac:dyDescent="0.25">
      <c r="A100" t="s">
        <v>134</v>
      </c>
      <c r="B100" s="1" t="s">
        <v>90</v>
      </c>
      <c r="C100" s="1" t="s">
        <v>138</v>
      </c>
      <c r="D100">
        <f>COUNTIF(ncwap15priorities[text],ncwap15priorities[[#This Row],[text]])</f>
        <v>1</v>
      </c>
      <c r="E100" t="e">
        <f>INDEX(ncwap15habitats[title],MATCH(ncwap15priorities[[#This Row],[section]],ncwap15habitats[value],0))</f>
        <v>#N/A</v>
      </c>
    </row>
    <row r="101" spans="1:5" ht="45" hidden="1" x14ac:dyDescent="0.25">
      <c r="A101" t="s">
        <v>13</v>
      </c>
      <c r="B101" s="1" t="s">
        <v>90</v>
      </c>
      <c r="C101" s="1" t="s">
        <v>238</v>
      </c>
      <c r="D101">
        <f>COUNTIF(ncwap15priorities[text],ncwap15priorities[[#This Row],[text]])</f>
        <v>1</v>
      </c>
      <c r="E101" t="str">
        <f>INDEX(ncwap15habitats[title],MATCH(ncwap15priorities[[#This Row],[section]],ncwap15habitats[value],0))</f>
        <v>Floodplains-Blackwater Systems</v>
      </c>
    </row>
    <row r="102" spans="1:5" ht="30" hidden="1" x14ac:dyDescent="0.25">
      <c r="A102" t="s">
        <v>168</v>
      </c>
      <c r="B102" s="1" t="s">
        <v>117</v>
      </c>
      <c r="C102" s="1" t="s">
        <v>191</v>
      </c>
      <c r="D102">
        <f>COUNTIF(ncwap15priorities[text],ncwap15priorities[[#This Row],[text]])</f>
        <v>1</v>
      </c>
      <c r="E102" t="e">
        <f>INDEX(ncwap15habitats[title],MATCH(ncwap15priorities[[#This Row],[section]],ncwap15habitats[value],0))</f>
        <v>#N/A</v>
      </c>
    </row>
    <row r="103" spans="1:5" ht="30" x14ac:dyDescent="0.25">
      <c r="A103" t="s">
        <v>134</v>
      </c>
      <c r="B103" s="1" t="s">
        <v>62</v>
      </c>
      <c r="C103" s="1" t="s">
        <v>136</v>
      </c>
      <c r="D103">
        <f>COUNTIF(ncwap15priorities[text],ncwap15priorities[[#This Row],[text]])</f>
        <v>1</v>
      </c>
      <c r="E103" t="e">
        <f>INDEX(ncwap15habitats[title],MATCH(ncwap15priorities[[#This Row],[section]],ncwap15habitats[value],0))</f>
        <v>#N/A</v>
      </c>
    </row>
    <row r="104" spans="1:5" ht="30" hidden="1" x14ac:dyDescent="0.25">
      <c r="A104" t="s">
        <v>15</v>
      </c>
      <c r="B104" s="1" t="s">
        <v>90</v>
      </c>
      <c r="C104" s="1" t="s">
        <v>271</v>
      </c>
      <c r="D104">
        <f>COUNTIF(ncwap15priorities[text],ncwap15priorities[[#This Row],[text]])</f>
        <v>1</v>
      </c>
      <c r="E104" t="str">
        <f>INDEX(ncwap15habitats[title],MATCH(ncwap15priorities[[#This Row],[section]],ncwap15habitats[value],0))</f>
        <v>Floodplains-Brownwater Systems</v>
      </c>
    </row>
    <row r="105" spans="1:5" ht="30" hidden="1" x14ac:dyDescent="0.25">
      <c r="A105" t="s">
        <v>134</v>
      </c>
      <c r="B105" s="1" t="s">
        <v>66</v>
      </c>
      <c r="C105" s="1" t="s">
        <v>143</v>
      </c>
      <c r="D105">
        <f>COUNTIF(ncwap15priorities[text],ncwap15priorities[[#This Row],[text]])</f>
        <v>1</v>
      </c>
      <c r="E105" t="e">
        <f>INDEX(ncwap15habitats[title],MATCH(ncwap15priorities[[#This Row],[section]],ncwap15habitats[value],0))</f>
        <v>#N/A</v>
      </c>
    </row>
    <row r="106" spans="1:5" ht="30" hidden="1" x14ac:dyDescent="0.25">
      <c r="A106" t="s">
        <v>61</v>
      </c>
      <c r="B106" s="1" t="s">
        <v>66</v>
      </c>
      <c r="C106" s="1" t="s">
        <v>73</v>
      </c>
      <c r="D106">
        <f>COUNTIF(ncwap15priorities[text],ncwap15priorities[[#This Row],[text]])</f>
        <v>2</v>
      </c>
      <c r="E106" t="e">
        <f>INDEX(ncwap15habitats[title],MATCH(ncwap15priorities[[#This Row],[section]],ncwap15habitats[value],0))</f>
        <v>#N/A</v>
      </c>
    </row>
    <row r="107" spans="1:5" ht="30" hidden="1" x14ac:dyDescent="0.25">
      <c r="A107" t="s">
        <v>78</v>
      </c>
      <c r="B107" s="1" t="s">
        <v>66</v>
      </c>
      <c r="C107" s="1" t="s">
        <v>73</v>
      </c>
      <c r="D107">
        <f>COUNTIF(ncwap15priorities[text],ncwap15priorities[[#This Row],[text]])</f>
        <v>2</v>
      </c>
      <c r="E107" t="e">
        <f>INDEX(ncwap15habitats[title],MATCH(ncwap15priorities[[#This Row],[section]],ncwap15habitats[value],0))</f>
        <v>#N/A</v>
      </c>
    </row>
    <row r="108" spans="1:5" ht="30" hidden="1" x14ac:dyDescent="0.25">
      <c r="A108" t="s">
        <v>15</v>
      </c>
      <c r="B108" s="1" t="s">
        <v>66</v>
      </c>
      <c r="C108" s="1" t="s">
        <v>276</v>
      </c>
      <c r="D108">
        <f>COUNTIF(ncwap15priorities[text],ncwap15priorities[[#This Row],[text]])</f>
        <v>1</v>
      </c>
      <c r="E108" t="str">
        <f>INDEX(ncwap15habitats[title],MATCH(ncwap15priorities[[#This Row],[section]],ncwap15habitats[value],0))</f>
        <v>Floodplains-Brownwater Systems</v>
      </c>
    </row>
    <row r="109" spans="1:5" ht="30" hidden="1" x14ac:dyDescent="0.25">
      <c r="A109" t="s">
        <v>134</v>
      </c>
      <c r="B109" s="1" t="s">
        <v>66</v>
      </c>
      <c r="C109" s="1" t="s">
        <v>140</v>
      </c>
      <c r="D109">
        <f>COUNTIF(ncwap15priorities[text],ncwap15priorities[[#This Row],[text]])</f>
        <v>1</v>
      </c>
      <c r="E109" t="e">
        <f>INDEX(ncwap15habitats[title],MATCH(ncwap15priorities[[#This Row],[section]],ncwap15habitats[value],0))</f>
        <v>#N/A</v>
      </c>
    </row>
    <row r="110" spans="1:5" ht="30" hidden="1" x14ac:dyDescent="0.25">
      <c r="A110" t="s">
        <v>15</v>
      </c>
      <c r="B110" s="1" t="s">
        <v>66</v>
      </c>
      <c r="C110" s="1" t="s">
        <v>273</v>
      </c>
      <c r="D110">
        <f>COUNTIF(ncwap15priorities[text],ncwap15priorities[[#This Row],[text]])</f>
        <v>1</v>
      </c>
      <c r="E110" t="str">
        <f>INDEX(ncwap15habitats[title],MATCH(ncwap15priorities[[#This Row],[section]],ncwap15habitats[value],0))</f>
        <v>Floodplains-Brownwater Systems</v>
      </c>
    </row>
    <row r="111" spans="1:5" ht="30" hidden="1" x14ac:dyDescent="0.25">
      <c r="A111" t="s">
        <v>15</v>
      </c>
      <c r="B111" s="1" t="s">
        <v>90</v>
      </c>
      <c r="C111" s="1" t="s">
        <v>251</v>
      </c>
      <c r="D111">
        <f>COUNTIF(ncwap15priorities[text],ncwap15priorities[[#This Row],[text]])</f>
        <v>1</v>
      </c>
      <c r="E111" t="str">
        <f>INDEX(ncwap15habitats[title],MATCH(ncwap15priorities[[#This Row],[section]],ncwap15habitats[value],0))</f>
        <v>Floodplains-Brownwater Systems</v>
      </c>
    </row>
    <row r="112" spans="1:5" ht="30" x14ac:dyDescent="0.25">
      <c r="A112" t="s">
        <v>95</v>
      </c>
      <c r="B112" s="1" t="s">
        <v>62</v>
      </c>
      <c r="C112" s="1" t="s">
        <v>98</v>
      </c>
      <c r="D112">
        <f>COUNTIF(ncwap15priorities[text],ncwap15priorities[[#This Row],[text]])</f>
        <v>1</v>
      </c>
      <c r="E112" t="e">
        <f>INDEX(ncwap15habitats[title],MATCH(ncwap15priorities[[#This Row],[section]],ncwap15habitats[value],0))</f>
        <v>#N/A</v>
      </c>
    </row>
    <row r="113" spans="1:5" hidden="1" x14ac:dyDescent="0.25">
      <c r="A113" t="s">
        <v>134</v>
      </c>
      <c r="B113" s="1" t="s">
        <v>74</v>
      </c>
      <c r="C113" s="1" t="s">
        <v>148</v>
      </c>
      <c r="D113">
        <f>COUNTIF(ncwap15priorities[text],ncwap15priorities[[#This Row],[text]])</f>
        <v>2</v>
      </c>
      <c r="E113" t="e">
        <f>INDEX(ncwap15habitats[title],MATCH(ncwap15priorities[[#This Row],[section]],ncwap15habitats[value],0))</f>
        <v>#N/A</v>
      </c>
    </row>
    <row r="114" spans="1:5" hidden="1" x14ac:dyDescent="0.25">
      <c r="A114" t="s">
        <v>13</v>
      </c>
      <c r="B114" s="1" t="s">
        <v>90</v>
      </c>
      <c r="C114" s="1" t="s">
        <v>148</v>
      </c>
      <c r="D114">
        <f>COUNTIF(ncwap15priorities[text],ncwap15priorities[[#This Row],[text]])</f>
        <v>2</v>
      </c>
      <c r="E114" t="str">
        <f>INDEX(ncwap15habitats[title],MATCH(ncwap15priorities[[#This Row],[section]],ncwap15habitats[value],0))</f>
        <v>Floodplains-Blackwater Systems</v>
      </c>
    </row>
    <row r="115" spans="1:5" ht="30" hidden="1" x14ac:dyDescent="0.25">
      <c r="A115" t="s">
        <v>134</v>
      </c>
      <c r="B115" s="1" t="s">
        <v>74</v>
      </c>
      <c r="C115" s="1" t="s">
        <v>149</v>
      </c>
      <c r="D115">
        <f>COUNTIF(ncwap15priorities[text],ncwap15priorities[[#This Row],[text]])</f>
        <v>1</v>
      </c>
      <c r="E115" t="e">
        <f>INDEX(ncwap15habitats[title],MATCH(ncwap15priorities[[#This Row],[section]],ncwap15habitats[value],0))</f>
        <v>#N/A</v>
      </c>
    </row>
    <row r="116" spans="1:5" ht="30" hidden="1" x14ac:dyDescent="0.25">
      <c r="A116" t="s">
        <v>168</v>
      </c>
      <c r="B116" s="1" t="s">
        <v>117</v>
      </c>
      <c r="C116" s="1" t="s">
        <v>188</v>
      </c>
      <c r="D116">
        <f>COUNTIF(ncwap15priorities[text],ncwap15priorities[[#This Row],[text]])</f>
        <v>1</v>
      </c>
      <c r="E116" t="e">
        <f>INDEX(ncwap15habitats[title],MATCH(ncwap15priorities[[#This Row],[section]],ncwap15habitats[value],0))</f>
        <v>#N/A</v>
      </c>
    </row>
    <row r="117" spans="1:5" hidden="1" x14ac:dyDescent="0.25">
      <c r="A117" t="s">
        <v>168</v>
      </c>
      <c r="B117" s="1" t="s">
        <v>66</v>
      </c>
      <c r="C117" s="1" t="s">
        <v>177</v>
      </c>
      <c r="D117">
        <f>COUNTIF(ncwap15priorities[text],ncwap15priorities[[#This Row],[text]])</f>
        <v>1</v>
      </c>
      <c r="E117" t="e">
        <f>INDEX(ncwap15habitats[title],MATCH(ncwap15priorities[[#This Row],[section]],ncwap15habitats[value],0))</f>
        <v>#N/A</v>
      </c>
    </row>
    <row r="118" spans="1:5" ht="30" hidden="1" x14ac:dyDescent="0.25">
      <c r="A118" t="s">
        <v>168</v>
      </c>
      <c r="B118" s="1" t="s">
        <v>66</v>
      </c>
      <c r="C118" s="1" t="s">
        <v>176</v>
      </c>
      <c r="D118">
        <f>COUNTIF(ncwap15priorities[text],ncwap15priorities[[#This Row],[text]])</f>
        <v>1</v>
      </c>
      <c r="E118" t="e">
        <f>INDEX(ncwap15habitats[title],MATCH(ncwap15priorities[[#This Row],[section]],ncwap15habitats[value],0))</f>
        <v>#N/A</v>
      </c>
    </row>
    <row r="119" spans="1:5" ht="30" hidden="1" x14ac:dyDescent="0.25">
      <c r="A119" t="s">
        <v>168</v>
      </c>
      <c r="B119" s="1" t="s">
        <v>90</v>
      </c>
      <c r="C119" s="1" t="s">
        <v>172</v>
      </c>
      <c r="D119">
        <f>COUNTIF(ncwap15priorities[text],ncwap15priorities[[#This Row],[text]])</f>
        <v>1</v>
      </c>
      <c r="E119" t="e">
        <f>INDEX(ncwap15habitats[title],MATCH(ncwap15priorities[[#This Row],[section]],ncwap15habitats[value],0))</f>
        <v>#N/A</v>
      </c>
    </row>
    <row r="120" spans="1:5" ht="30" hidden="1" x14ac:dyDescent="0.25">
      <c r="A120" t="s">
        <v>168</v>
      </c>
      <c r="B120" s="1" t="s">
        <v>117</v>
      </c>
      <c r="C120" s="1" t="s">
        <v>186</v>
      </c>
      <c r="D120">
        <f>COUNTIF(ncwap15priorities[text],ncwap15priorities[[#This Row],[text]])</f>
        <v>1</v>
      </c>
      <c r="E120" t="e">
        <f>INDEX(ncwap15habitats[title],MATCH(ncwap15priorities[[#This Row],[section]],ncwap15habitats[value],0))</f>
        <v>#N/A</v>
      </c>
    </row>
    <row r="121" spans="1:5" ht="30" x14ac:dyDescent="0.25">
      <c r="A121" t="s">
        <v>168</v>
      </c>
      <c r="B121" s="1" t="s">
        <v>62</v>
      </c>
      <c r="C121" s="1" t="s">
        <v>169</v>
      </c>
      <c r="D121">
        <f>COUNTIF(ncwap15priorities[text],ncwap15priorities[[#This Row],[text]])</f>
        <v>1</v>
      </c>
      <c r="E121" t="e">
        <f>INDEX(ncwap15habitats[title],MATCH(ncwap15priorities[[#This Row],[section]],ncwap15habitats[value],0))</f>
        <v>#N/A</v>
      </c>
    </row>
    <row r="122" spans="1:5" ht="30" hidden="1" x14ac:dyDescent="0.25">
      <c r="A122" t="s">
        <v>168</v>
      </c>
      <c r="B122" s="1" t="s">
        <v>117</v>
      </c>
      <c r="C122" s="1" t="s">
        <v>187</v>
      </c>
      <c r="D122">
        <f>COUNTIF(ncwap15priorities[text],ncwap15priorities[[#This Row],[text]])</f>
        <v>1</v>
      </c>
      <c r="E122" t="e">
        <f>INDEX(ncwap15habitats[title],MATCH(ncwap15priorities[[#This Row],[section]],ncwap15habitats[value],0))</f>
        <v>#N/A</v>
      </c>
    </row>
    <row r="123" spans="1:5" ht="45" hidden="1" x14ac:dyDescent="0.25">
      <c r="A123" t="s">
        <v>15</v>
      </c>
      <c r="B123" s="1" t="s">
        <v>74</v>
      </c>
      <c r="C123" s="1" t="s">
        <v>279</v>
      </c>
      <c r="D123" t="e">
        <f>COUNTIF(ncwap15priorities[text],ncwap15priorities[[#This Row],[text]])</f>
        <v>#VALUE!</v>
      </c>
      <c r="E123" t="str">
        <f>INDEX(ncwap15habitats[title],MATCH(ncwap15priorities[[#This Row],[section]],ncwap15habitats[value],0))</f>
        <v>Floodplains-Brownwater Systems</v>
      </c>
    </row>
    <row r="124" spans="1:5" ht="30" hidden="1" x14ac:dyDescent="0.25">
      <c r="A124" t="s">
        <v>5</v>
      </c>
      <c r="B124" s="1" t="s">
        <v>117</v>
      </c>
      <c r="C124" s="1" t="s">
        <v>207</v>
      </c>
      <c r="D124">
        <f>COUNTIF(ncwap15priorities[text],ncwap15priorities[[#This Row],[text]])</f>
        <v>1</v>
      </c>
      <c r="E124" t="str">
        <f>INDEX(ncwap15habitats[title],MATCH(ncwap15priorities[[#This Row],[section]],ncwap15habitats[value],0))</f>
        <v>Bogs and Fens</v>
      </c>
    </row>
    <row r="125" spans="1:5" ht="30" x14ac:dyDescent="0.25">
      <c r="A125" t="s">
        <v>107</v>
      </c>
      <c r="B125" s="1" t="s">
        <v>62</v>
      </c>
      <c r="C125" s="1" t="s">
        <v>109</v>
      </c>
      <c r="D125">
        <f>COUNTIF(ncwap15priorities[text],ncwap15priorities[[#This Row],[text]])</f>
        <v>1</v>
      </c>
      <c r="E125" t="e">
        <f>INDEX(ncwap15habitats[title],MATCH(ncwap15priorities[[#This Row],[section]],ncwap15habitats[value],0))</f>
        <v>#N/A</v>
      </c>
    </row>
    <row r="126" spans="1:5" ht="45" x14ac:dyDescent="0.25">
      <c r="A126" t="s">
        <v>5</v>
      </c>
      <c r="B126" s="1" t="s">
        <v>62</v>
      </c>
      <c r="C126" s="1" t="s">
        <v>193</v>
      </c>
      <c r="D126" t="e">
        <f>COUNTIF(ncwap15priorities[text],ncwap15priorities[[#This Row],[text]])</f>
        <v>#VALUE!</v>
      </c>
      <c r="E126" t="str">
        <f>INDEX(ncwap15habitats[title],MATCH(ncwap15priorities[[#This Row],[section]],ncwap15habitats[value],0))</f>
        <v>Bogs and Fens</v>
      </c>
    </row>
    <row r="127" spans="1:5" hidden="1" x14ac:dyDescent="0.25">
      <c r="A127" t="s">
        <v>107</v>
      </c>
      <c r="B127" s="1" t="s">
        <v>74</v>
      </c>
      <c r="C127" s="1" t="s">
        <v>116</v>
      </c>
      <c r="D127">
        <f>COUNTIF(ncwap15priorities[text],ncwap15priorities[[#This Row],[text]])</f>
        <v>1</v>
      </c>
      <c r="E127" t="e">
        <f>INDEX(ncwap15habitats[title],MATCH(ncwap15priorities[[#This Row],[section]],ncwap15habitats[value],0))</f>
        <v>#N/A</v>
      </c>
    </row>
    <row r="128" spans="1:5" ht="30" hidden="1" x14ac:dyDescent="0.25">
      <c r="A128" t="s">
        <v>5</v>
      </c>
      <c r="B128" s="1" t="s">
        <v>117</v>
      </c>
      <c r="C128" s="1" t="s">
        <v>208</v>
      </c>
      <c r="D128">
        <f>COUNTIF(ncwap15priorities[text],ncwap15priorities[[#This Row],[text]])</f>
        <v>1</v>
      </c>
      <c r="E128" t="str">
        <f>INDEX(ncwap15habitats[title],MATCH(ncwap15priorities[[#This Row],[section]],ncwap15habitats[value],0))</f>
        <v>Bogs and Fens</v>
      </c>
    </row>
    <row r="129" spans="1:5" ht="45" hidden="1" x14ac:dyDescent="0.25">
      <c r="A129" t="s">
        <v>15</v>
      </c>
      <c r="B129" s="1" t="s">
        <v>74</v>
      </c>
      <c r="C129" s="1" t="s">
        <v>283</v>
      </c>
      <c r="D129" t="e">
        <f>COUNTIF(ncwap15priorities[text],ncwap15priorities[[#This Row],[text]])</f>
        <v>#VALUE!</v>
      </c>
      <c r="E129" t="str">
        <f>INDEX(ncwap15habitats[title],MATCH(ncwap15priorities[[#This Row],[section]],ncwap15habitats[value],0))</f>
        <v>Floodplains-Brownwater Systems</v>
      </c>
    </row>
    <row r="130" spans="1:5" ht="45" hidden="1" x14ac:dyDescent="0.25">
      <c r="A130" t="s">
        <v>84</v>
      </c>
      <c r="B130" s="1" t="s">
        <v>66</v>
      </c>
      <c r="C130" s="1" t="s">
        <v>86</v>
      </c>
      <c r="D130">
        <f>COUNTIF(ncwap15priorities[text],ncwap15priorities[[#This Row],[text]])</f>
        <v>1</v>
      </c>
      <c r="E130" t="e">
        <f>INDEX(ncwap15habitats[title],MATCH(ncwap15priorities[[#This Row],[section]],ncwap15habitats[value],0))</f>
        <v>#N/A</v>
      </c>
    </row>
    <row r="131" spans="1:5" ht="30" x14ac:dyDescent="0.25">
      <c r="A131" t="s">
        <v>11</v>
      </c>
      <c r="B131" s="1" t="s">
        <v>62</v>
      </c>
      <c r="C131" s="1" t="s">
        <v>210</v>
      </c>
      <c r="D131">
        <f>COUNTIF(ncwap15priorities[text],ncwap15priorities[[#This Row],[text]])</f>
        <v>1</v>
      </c>
      <c r="E131" t="str">
        <f>INDEX(ncwap15habitats[title],MATCH(ncwap15priorities[[#This Row],[section]],ncwap15habitats[value],0))</f>
        <v>Estuarine Wetland Communities</v>
      </c>
    </row>
    <row r="132" spans="1:5" ht="30" x14ac:dyDescent="0.25">
      <c r="A132" t="s">
        <v>95</v>
      </c>
      <c r="B132" s="1" t="s">
        <v>62</v>
      </c>
      <c r="C132" s="1" t="s">
        <v>97</v>
      </c>
      <c r="D132">
        <f>COUNTIF(ncwap15priorities[text],ncwap15priorities[[#This Row],[text]])</f>
        <v>1</v>
      </c>
      <c r="E132" t="e">
        <f>INDEX(ncwap15habitats[title],MATCH(ncwap15priorities[[#This Row],[section]],ncwap15habitats[value],0))</f>
        <v>#N/A</v>
      </c>
    </row>
    <row r="133" spans="1:5" ht="30" x14ac:dyDescent="0.25">
      <c r="A133" t="s">
        <v>87</v>
      </c>
      <c r="B133" s="1" t="s">
        <v>62</v>
      </c>
      <c r="C133" s="1" t="s">
        <v>89</v>
      </c>
      <c r="D133">
        <f>COUNTIF(ncwap15priorities[text],ncwap15priorities[[#This Row],[text]])</f>
        <v>1</v>
      </c>
      <c r="E133" t="e">
        <f>INDEX(ncwap15habitats[title],MATCH(ncwap15priorities[[#This Row],[section]],ncwap15habitats[value],0))</f>
        <v>#N/A</v>
      </c>
    </row>
    <row r="134" spans="1:5" ht="30" x14ac:dyDescent="0.25">
      <c r="A134" t="s">
        <v>61</v>
      </c>
      <c r="B134" s="1" t="s">
        <v>62</v>
      </c>
      <c r="C134" s="1" t="s">
        <v>64</v>
      </c>
      <c r="D134">
        <f>COUNTIF(ncwap15priorities[text],ncwap15priorities[[#This Row],[text]])</f>
        <v>1</v>
      </c>
      <c r="E134" t="e">
        <f>INDEX(ncwap15habitats[title],MATCH(ncwap15priorities[[#This Row],[section]],ncwap15habitats[value],0))</f>
        <v>#N/A</v>
      </c>
    </row>
    <row r="135" spans="1:5" ht="30" hidden="1" x14ac:dyDescent="0.25">
      <c r="A135" t="s">
        <v>61</v>
      </c>
      <c r="B135" s="1" t="s">
        <v>66</v>
      </c>
      <c r="C135" s="1" t="s">
        <v>69</v>
      </c>
      <c r="D135">
        <f>COUNTIF(ncwap15priorities[text],ncwap15priorities[[#This Row],[text]])</f>
        <v>1</v>
      </c>
      <c r="E135" t="e">
        <f>INDEX(ncwap15habitats[title],MATCH(ncwap15priorities[[#This Row],[section]],ncwap15habitats[value],0))</f>
        <v>#N/A</v>
      </c>
    </row>
    <row r="136" spans="1:5" ht="30" hidden="1" x14ac:dyDescent="0.25">
      <c r="A136" t="s">
        <v>5</v>
      </c>
      <c r="B136" s="1" t="s">
        <v>66</v>
      </c>
      <c r="C136" s="1" t="s">
        <v>198</v>
      </c>
      <c r="D136">
        <f>COUNTIF(ncwap15priorities[text],ncwap15priorities[[#This Row],[text]])</f>
        <v>1</v>
      </c>
      <c r="E136" t="str">
        <f>INDEX(ncwap15habitats[title],MATCH(ncwap15priorities[[#This Row],[section]],ncwap15habitats[value],0))</f>
        <v>Bogs and Fens</v>
      </c>
    </row>
    <row r="137" spans="1:5" ht="30" hidden="1" x14ac:dyDescent="0.25">
      <c r="A137" t="s">
        <v>107</v>
      </c>
      <c r="B137" s="1" t="s">
        <v>117</v>
      </c>
      <c r="C137" s="1" t="s">
        <v>119</v>
      </c>
      <c r="D137">
        <f>COUNTIF(ncwap15priorities[text],ncwap15priorities[[#This Row],[text]])</f>
        <v>1</v>
      </c>
      <c r="E137" t="e">
        <f>INDEX(ncwap15habitats[title],MATCH(ncwap15priorities[[#This Row],[section]],ncwap15habitats[value],0))</f>
        <v>#N/A</v>
      </c>
    </row>
    <row r="138" spans="1:5" ht="30" hidden="1" x14ac:dyDescent="0.25">
      <c r="A138" t="s">
        <v>107</v>
      </c>
      <c r="B138" s="1" t="s">
        <v>117</v>
      </c>
      <c r="C138" s="1" t="s">
        <v>120</v>
      </c>
      <c r="D138">
        <f>COUNTIF(ncwap15priorities[text],ncwap15priorities[[#This Row],[text]])</f>
        <v>1</v>
      </c>
      <c r="E138" t="e">
        <f>INDEX(ncwap15habitats[title],MATCH(ncwap15priorities[[#This Row],[section]],ncwap15habitats[value],0))</f>
        <v>#N/A</v>
      </c>
    </row>
    <row r="139" spans="1:5" ht="30" x14ac:dyDescent="0.25">
      <c r="A139" t="s">
        <v>15</v>
      </c>
      <c r="B139" s="1" t="s">
        <v>62</v>
      </c>
      <c r="C139" s="1" t="s">
        <v>250</v>
      </c>
      <c r="D139">
        <f>COUNTIF(ncwap15priorities[text],ncwap15priorities[[#This Row],[text]])</f>
        <v>1</v>
      </c>
      <c r="E139" t="str">
        <f>INDEX(ncwap15habitats[title],MATCH(ncwap15priorities[[#This Row],[section]],ncwap15habitats[value],0))</f>
        <v>Floodplains-Brownwater Systems</v>
      </c>
    </row>
    <row r="140" spans="1:5" ht="30" hidden="1" x14ac:dyDescent="0.25">
      <c r="A140" t="s">
        <v>5</v>
      </c>
      <c r="B140" s="1" t="s">
        <v>90</v>
      </c>
      <c r="C140" s="1" t="s">
        <v>194</v>
      </c>
      <c r="D140">
        <f>COUNTIF(ncwap15priorities[text],ncwap15priorities[[#This Row],[text]])</f>
        <v>1</v>
      </c>
      <c r="E140" t="str">
        <f>INDEX(ncwap15habitats[title],MATCH(ncwap15priorities[[#This Row],[section]],ncwap15habitats[value],0))</f>
        <v>Bogs and Fens</v>
      </c>
    </row>
    <row r="141" spans="1:5" ht="30" hidden="1" x14ac:dyDescent="0.25">
      <c r="A141" t="s">
        <v>150</v>
      </c>
      <c r="B141" s="1" t="s">
        <v>74</v>
      </c>
      <c r="C141" s="1" t="s">
        <v>163</v>
      </c>
      <c r="D141">
        <f>COUNTIF(ncwap15priorities[text],ncwap15priorities[[#This Row],[text]])</f>
        <v>1</v>
      </c>
      <c r="E141" t="e">
        <f>INDEX(ncwap15habitats[title],MATCH(ncwap15priorities[[#This Row],[section]],ncwap15habitats[value],0))</f>
        <v>#N/A</v>
      </c>
    </row>
    <row r="142" spans="1:5" hidden="1" x14ac:dyDescent="0.25">
      <c r="A142" t="s">
        <v>5</v>
      </c>
      <c r="B142" s="1" t="s">
        <v>90</v>
      </c>
      <c r="C142" s="1" t="s">
        <v>197</v>
      </c>
      <c r="D142">
        <f>COUNTIF(ncwap15priorities[text],ncwap15priorities[[#This Row],[text]])</f>
        <v>1</v>
      </c>
      <c r="E142" t="str">
        <f>INDEX(ncwap15habitats[title],MATCH(ncwap15priorities[[#This Row],[section]],ncwap15habitats[value],0))</f>
        <v>Bogs and Fens</v>
      </c>
    </row>
    <row r="143" spans="1:5" ht="30" hidden="1" x14ac:dyDescent="0.25">
      <c r="A143" t="s">
        <v>5</v>
      </c>
      <c r="B143" s="1" t="s">
        <v>66</v>
      </c>
      <c r="C143" s="1" t="s">
        <v>204</v>
      </c>
      <c r="D143">
        <f>COUNTIF(ncwap15priorities[text],ncwap15priorities[[#This Row],[text]])</f>
        <v>1</v>
      </c>
      <c r="E143" t="str">
        <f>INDEX(ncwap15habitats[title],MATCH(ncwap15priorities[[#This Row],[section]],ncwap15habitats[value],0))</f>
        <v>Bogs and Fens</v>
      </c>
    </row>
    <row r="144" spans="1:5" ht="30" hidden="1" x14ac:dyDescent="0.25">
      <c r="A144" t="s">
        <v>11</v>
      </c>
      <c r="B144" s="1" t="s">
        <v>117</v>
      </c>
      <c r="C144" s="1" t="s">
        <v>230</v>
      </c>
      <c r="D144">
        <f>COUNTIF(ncwap15priorities[text],ncwap15priorities[[#This Row],[text]])</f>
        <v>1</v>
      </c>
      <c r="E144" t="str">
        <f>INDEX(ncwap15habitats[title],MATCH(ncwap15priorities[[#This Row],[section]],ncwap15habitats[value],0))</f>
        <v>Estuarine Wetland Communities</v>
      </c>
    </row>
    <row r="145" spans="1:5" ht="30" hidden="1" x14ac:dyDescent="0.25">
      <c r="A145" t="s">
        <v>150</v>
      </c>
      <c r="B145" s="1" t="s">
        <v>117</v>
      </c>
      <c r="C145" s="1" t="s">
        <v>167</v>
      </c>
      <c r="D145">
        <f>COUNTIF(ncwap15priorities[text],ncwap15priorities[[#This Row],[text]])</f>
        <v>1</v>
      </c>
      <c r="E145" t="e">
        <f>INDEX(ncwap15habitats[title],MATCH(ncwap15priorities[[#This Row],[section]],ncwap15habitats[value],0))</f>
        <v>#N/A</v>
      </c>
    </row>
    <row r="146" spans="1:5" ht="45" hidden="1" x14ac:dyDescent="0.25">
      <c r="A146" t="s">
        <v>122</v>
      </c>
      <c r="B146" s="1" t="s">
        <v>117</v>
      </c>
      <c r="C146" s="1" t="s">
        <v>132</v>
      </c>
      <c r="D146">
        <f>COUNTIF(ncwap15priorities[text],ncwap15priorities[[#This Row],[text]])</f>
        <v>1</v>
      </c>
      <c r="E146" t="e">
        <f>INDEX(ncwap15habitats[title],MATCH(ncwap15priorities[[#This Row],[section]],ncwap15habitats[value],0))</f>
        <v>#N/A</v>
      </c>
    </row>
    <row r="147" spans="1:5" ht="30" hidden="1" x14ac:dyDescent="0.25">
      <c r="A147" t="s">
        <v>61</v>
      </c>
      <c r="B147" s="1" t="s">
        <v>74</v>
      </c>
      <c r="C147" s="1" t="s">
        <v>75</v>
      </c>
      <c r="D147">
        <f>COUNTIF(ncwap15priorities[text],ncwap15priorities[[#This Row],[text]])</f>
        <v>1</v>
      </c>
      <c r="E147" t="e">
        <f>INDEX(ncwap15habitats[title],MATCH(ncwap15priorities[[#This Row],[section]],ncwap15habitats[value],0))</f>
        <v>#N/A</v>
      </c>
    </row>
    <row r="148" spans="1:5" ht="30" x14ac:dyDescent="0.25">
      <c r="A148" t="s">
        <v>87</v>
      </c>
      <c r="B148" s="1" t="s">
        <v>62</v>
      </c>
      <c r="C148" s="1" t="s">
        <v>88</v>
      </c>
      <c r="D148">
        <f>COUNTIF(ncwap15priorities[text],ncwap15priorities[[#This Row],[text]])</f>
        <v>1</v>
      </c>
      <c r="E148" t="e">
        <f>INDEX(ncwap15habitats[title],MATCH(ncwap15priorities[[#This Row],[section]],ncwap15habitats[value],0))</f>
        <v>#N/A</v>
      </c>
    </row>
    <row r="149" spans="1:5" ht="30" hidden="1" x14ac:dyDescent="0.25">
      <c r="A149" t="s">
        <v>13</v>
      </c>
      <c r="B149" s="1" t="s">
        <v>117</v>
      </c>
      <c r="C149" s="1" t="s">
        <v>246</v>
      </c>
      <c r="D149">
        <f>COUNTIF(ncwap15priorities[text],ncwap15priorities[[#This Row],[text]])</f>
        <v>2</v>
      </c>
      <c r="E149" t="str">
        <f>INDEX(ncwap15habitats[title],MATCH(ncwap15priorities[[#This Row],[section]],ncwap15habitats[value],0))</f>
        <v>Floodplains-Blackwater Systems</v>
      </c>
    </row>
    <row r="150" spans="1:5" ht="30" hidden="1" x14ac:dyDescent="0.25">
      <c r="A150" t="s">
        <v>15</v>
      </c>
      <c r="B150" s="1" t="s">
        <v>74</v>
      </c>
      <c r="C150" s="1" t="s">
        <v>246</v>
      </c>
      <c r="D150">
        <f>COUNTIF(ncwap15priorities[text],ncwap15priorities[[#This Row],[text]])</f>
        <v>2</v>
      </c>
      <c r="E150" t="str">
        <f>INDEX(ncwap15habitats[title],MATCH(ncwap15priorities[[#This Row],[section]],ncwap15habitats[value],0))</f>
        <v>Floodplains-Brownwater Systems</v>
      </c>
    </row>
    <row r="151" spans="1:5" ht="30" hidden="1" x14ac:dyDescent="0.25">
      <c r="A151" t="s">
        <v>122</v>
      </c>
      <c r="B151" s="1" t="s">
        <v>90</v>
      </c>
      <c r="C151" s="1" t="s">
        <v>126</v>
      </c>
      <c r="D151">
        <f>COUNTIF(ncwap15priorities[text],ncwap15priorities[[#This Row],[text]])</f>
        <v>1</v>
      </c>
      <c r="E151" t="e">
        <f>INDEX(ncwap15habitats[title],MATCH(ncwap15priorities[[#This Row],[section]],ncwap15habitats[value],0))</f>
        <v>#N/A</v>
      </c>
    </row>
    <row r="152" spans="1:5" ht="45" hidden="1" x14ac:dyDescent="0.25">
      <c r="A152" t="s">
        <v>5</v>
      </c>
      <c r="B152" s="1" t="s">
        <v>66</v>
      </c>
      <c r="C152" s="1" t="s">
        <v>200</v>
      </c>
      <c r="D152" t="e">
        <f>COUNTIF(ncwap15priorities[text],ncwap15priorities[[#This Row],[text]])</f>
        <v>#VALUE!</v>
      </c>
      <c r="E152" t="str">
        <f>INDEX(ncwap15habitats[title],MATCH(ncwap15priorities[[#This Row],[section]],ncwap15habitats[value],0))</f>
        <v>Bogs and Fens</v>
      </c>
    </row>
    <row r="153" spans="1:5" ht="30" hidden="1" x14ac:dyDescent="0.25">
      <c r="A153" t="s">
        <v>11</v>
      </c>
      <c r="B153" s="1" t="s">
        <v>66</v>
      </c>
      <c r="C153" s="1" t="s">
        <v>217</v>
      </c>
      <c r="D153">
        <f>COUNTIF(ncwap15priorities[text],ncwap15priorities[[#This Row],[text]])</f>
        <v>1</v>
      </c>
      <c r="E153" t="str">
        <f>INDEX(ncwap15habitats[title],MATCH(ncwap15priorities[[#This Row],[section]],ncwap15habitats[value],0))</f>
        <v>Estuarine Wetland Communities</v>
      </c>
    </row>
    <row r="154" spans="1:5" x14ac:dyDescent="0.25">
      <c r="A154" t="s">
        <v>61</v>
      </c>
      <c r="B154" s="1" t="s">
        <v>62</v>
      </c>
      <c r="C154" s="1" t="s">
        <v>65</v>
      </c>
      <c r="D154">
        <f>COUNTIF(ncwap15priorities[text],ncwap15priorities[[#This Row],[text]])</f>
        <v>1</v>
      </c>
      <c r="E154" t="e">
        <f>INDEX(ncwap15habitats[title],MATCH(ncwap15priorities[[#This Row],[section]],ncwap15habitats[value],0))</f>
        <v>#N/A</v>
      </c>
    </row>
    <row r="155" spans="1:5" hidden="1" x14ac:dyDescent="0.25">
      <c r="A155" t="s">
        <v>134</v>
      </c>
      <c r="B155" s="1" t="s">
        <v>66</v>
      </c>
      <c r="C155" s="1" t="s">
        <v>145</v>
      </c>
      <c r="D155">
        <f>COUNTIF(ncwap15priorities[text],ncwap15priorities[[#This Row],[text]])</f>
        <v>1</v>
      </c>
      <c r="E155" t="e">
        <f>INDEX(ncwap15habitats[title],MATCH(ncwap15priorities[[#This Row],[section]],ncwap15habitats[value],0))</f>
        <v>#N/A</v>
      </c>
    </row>
    <row r="156" spans="1:5" hidden="1" x14ac:dyDescent="0.25">
      <c r="A156" t="s">
        <v>122</v>
      </c>
      <c r="B156" s="1" t="s">
        <v>66</v>
      </c>
      <c r="C156" s="1" t="s">
        <v>128</v>
      </c>
      <c r="D156">
        <f>COUNTIF(ncwap15priorities[text],ncwap15priorities[[#This Row],[text]])</f>
        <v>1</v>
      </c>
      <c r="E156" t="e">
        <f>INDEX(ncwap15habitats[title],MATCH(ncwap15priorities[[#This Row],[section]],ncwap15habitats[value],0))</f>
        <v>#N/A</v>
      </c>
    </row>
    <row r="157" spans="1:5" hidden="1" x14ac:dyDescent="0.25">
      <c r="A157" t="s">
        <v>11</v>
      </c>
      <c r="B157" s="1" t="s">
        <v>66</v>
      </c>
      <c r="C157" s="1" t="s">
        <v>215</v>
      </c>
      <c r="D157">
        <f>COUNTIF(ncwap15priorities[text],ncwap15priorities[[#This Row],[text]])</f>
        <v>1</v>
      </c>
      <c r="E157" t="str">
        <f>INDEX(ncwap15habitats[title],MATCH(ncwap15priorities[[#This Row],[section]],ncwap15habitats[value],0))</f>
        <v>Estuarine Wetland Communities</v>
      </c>
    </row>
    <row r="158" spans="1:5" ht="30" hidden="1" x14ac:dyDescent="0.25">
      <c r="A158" t="s">
        <v>13</v>
      </c>
      <c r="B158" s="1" t="s">
        <v>90</v>
      </c>
      <c r="C158" s="1" t="s">
        <v>239</v>
      </c>
      <c r="D158">
        <f>COUNTIF(ncwap15priorities[text],ncwap15priorities[[#This Row],[text]])</f>
        <v>1</v>
      </c>
      <c r="E158" t="str">
        <f>INDEX(ncwap15habitats[title],MATCH(ncwap15priorities[[#This Row],[section]],ncwap15habitats[value],0))</f>
        <v>Floodplains-Blackwater Systems</v>
      </c>
    </row>
    <row r="159" spans="1:5" hidden="1" x14ac:dyDescent="0.25">
      <c r="A159" t="s">
        <v>134</v>
      </c>
      <c r="B159" s="1" t="s">
        <v>66</v>
      </c>
      <c r="C159" s="1" t="s">
        <v>144</v>
      </c>
      <c r="D159">
        <f>COUNTIF(ncwap15priorities[text],ncwap15priorities[[#This Row],[text]])</f>
        <v>1</v>
      </c>
      <c r="E159" t="e">
        <f>INDEX(ncwap15habitats[title],MATCH(ncwap15priorities[[#This Row],[section]],ncwap15habitats[value],0))</f>
        <v>#N/A</v>
      </c>
    </row>
    <row r="160" spans="1:5" hidden="1" x14ac:dyDescent="0.25">
      <c r="A160" t="s">
        <v>61</v>
      </c>
      <c r="B160" s="1" t="s">
        <v>66</v>
      </c>
      <c r="C160" s="1" t="s">
        <v>72</v>
      </c>
      <c r="D160">
        <f>COUNTIF(ncwap15priorities[text],ncwap15priorities[[#This Row],[text]])</f>
        <v>1</v>
      </c>
      <c r="E160" t="e">
        <f>INDEX(ncwap15habitats[title],MATCH(ncwap15priorities[[#This Row],[section]],ncwap15habitats[value],0))</f>
        <v>#N/A</v>
      </c>
    </row>
    <row r="161" spans="1:5" ht="60" hidden="1" x14ac:dyDescent="0.25">
      <c r="A161" t="s">
        <v>78</v>
      </c>
      <c r="B161" s="1" t="s">
        <v>76</v>
      </c>
      <c r="C161" s="1" t="s">
        <v>83</v>
      </c>
      <c r="D161" t="e">
        <f>COUNTIF(ncwap15priorities[text],ncwap15priorities[[#This Row],[text]])</f>
        <v>#VALUE!</v>
      </c>
      <c r="E161" t="e">
        <f>INDEX(ncwap15habitats[title],MATCH(ncwap15priorities[[#This Row],[section]],ncwap15habitats[value],0))</f>
        <v>#N/A</v>
      </c>
    </row>
    <row r="162" spans="1:5" hidden="1" x14ac:dyDescent="0.25">
      <c r="A162" t="s">
        <v>5</v>
      </c>
      <c r="B162" s="1" t="s">
        <v>66</v>
      </c>
      <c r="C162" s="1" t="s">
        <v>206</v>
      </c>
      <c r="D162">
        <f>COUNTIF(ncwap15priorities[text],ncwap15priorities[[#This Row],[text]])</f>
        <v>1</v>
      </c>
      <c r="E162" t="str">
        <f>INDEX(ncwap15habitats[title],MATCH(ncwap15priorities[[#This Row],[section]],ncwap15habitats[value],0))</f>
        <v>Bogs and Fens</v>
      </c>
    </row>
    <row r="163" spans="1:5" ht="30" hidden="1" x14ac:dyDescent="0.25">
      <c r="A163" t="s">
        <v>150</v>
      </c>
      <c r="B163" s="1" t="s">
        <v>117</v>
      </c>
      <c r="C163" s="1" t="s">
        <v>165</v>
      </c>
      <c r="D163">
        <f>COUNTIF(ncwap15priorities[text],ncwap15priorities[[#This Row],[text]])</f>
        <v>1</v>
      </c>
      <c r="E163" t="e">
        <f>INDEX(ncwap15habitats[title],MATCH(ncwap15priorities[[#This Row],[section]],ncwap15habitats[value],0))</f>
        <v>#N/A</v>
      </c>
    </row>
    <row r="164" spans="1:5" ht="30" hidden="1" x14ac:dyDescent="0.25">
      <c r="A164" t="s">
        <v>107</v>
      </c>
      <c r="B164" s="1" t="s">
        <v>74</v>
      </c>
      <c r="C164" s="1" t="s">
        <v>114</v>
      </c>
      <c r="D164">
        <f>COUNTIF(ncwap15priorities[text],ncwap15priorities[[#This Row],[text]])</f>
        <v>1</v>
      </c>
      <c r="E164" t="e">
        <f>INDEX(ncwap15habitats[title],MATCH(ncwap15priorities[[#This Row],[section]],ncwap15habitats[value],0))</f>
        <v>#N/A</v>
      </c>
    </row>
    <row r="165" spans="1:5" ht="30" hidden="1" x14ac:dyDescent="0.25">
      <c r="A165" t="s">
        <v>95</v>
      </c>
      <c r="B165" s="1" t="s">
        <v>74</v>
      </c>
      <c r="C165" s="1" t="s">
        <v>104</v>
      </c>
      <c r="D165">
        <f>COUNTIF(ncwap15priorities[text],ncwap15priorities[[#This Row],[text]])</f>
        <v>1</v>
      </c>
      <c r="E165" t="e">
        <f>INDEX(ncwap15habitats[title],MATCH(ncwap15priorities[[#This Row],[section]],ncwap15habitats[value],0))</f>
        <v>#N/A</v>
      </c>
    </row>
    <row r="166" spans="1:5" ht="45" hidden="1" x14ac:dyDescent="0.25">
      <c r="A166" t="s">
        <v>150</v>
      </c>
      <c r="B166" s="1" t="s">
        <v>74</v>
      </c>
      <c r="C166" s="1" t="s">
        <v>160</v>
      </c>
      <c r="D166">
        <f>COUNTIF(ncwap15priorities[text],ncwap15priorities[[#This Row],[text]])</f>
        <v>1</v>
      </c>
      <c r="E166" t="e">
        <f>INDEX(ncwap15habitats[title],MATCH(ncwap15priorities[[#This Row],[section]],ncwap15habitats[value],0))</f>
        <v>#N/A</v>
      </c>
    </row>
    <row r="167" spans="1:5" hidden="1" x14ac:dyDescent="0.25">
      <c r="A167" t="s">
        <v>13</v>
      </c>
      <c r="B167" s="1" t="s">
        <v>90</v>
      </c>
      <c r="C167" s="1" t="s">
        <v>245</v>
      </c>
      <c r="D167">
        <f>COUNTIF(ncwap15priorities[text],ncwap15priorities[[#This Row],[text]])</f>
        <v>1</v>
      </c>
      <c r="E167" t="str">
        <f>INDEX(ncwap15habitats[title],MATCH(ncwap15priorities[[#This Row],[section]],ncwap15habitats[value],0))</f>
        <v>Floodplains-Blackwater Systems</v>
      </c>
    </row>
    <row r="168" spans="1:5" ht="45" hidden="1" x14ac:dyDescent="0.25">
      <c r="A168" t="s">
        <v>15</v>
      </c>
      <c r="B168" s="1" t="s">
        <v>74</v>
      </c>
      <c r="C168" s="1" t="s">
        <v>280</v>
      </c>
      <c r="D168">
        <f>COUNTIF(ncwap15priorities[text],ncwap15priorities[[#This Row],[text]])</f>
        <v>1</v>
      </c>
      <c r="E168" t="str">
        <f>INDEX(ncwap15habitats[title],MATCH(ncwap15priorities[[#This Row],[section]],ncwap15habitats[value],0))</f>
        <v>Floodplains-Brownwater Systems</v>
      </c>
    </row>
    <row r="169" spans="1:5" hidden="1" x14ac:dyDescent="0.25">
      <c r="A169" t="s">
        <v>15</v>
      </c>
      <c r="B169" s="1" t="s">
        <v>74</v>
      </c>
      <c r="C169" s="1" t="s">
        <v>253</v>
      </c>
      <c r="D169">
        <f>COUNTIF(ncwap15priorities[text],ncwap15priorities[[#This Row],[text]])</f>
        <v>1</v>
      </c>
      <c r="E169" t="str">
        <f>INDEX(ncwap15habitats[title],MATCH(ncwap15priorities[[#This Row],[section]],ncwap15habitats[value],0))</f>
        <v>Floodplains-Brownwater Systems</v>
      </c>
    </row>
    <row r="170" spans="1:5" hidden="1" x14ac:dyDescent="0.25">
      <c r="A170" t="s">
        <v>15</v>
      </c>
      <c r="B170" s="1" t="s">
        <v>74</v>
      </c>
      <c r="C170" s="1" t="s">
        <v>281</v>
      </c>
      <c r="D170">
        <f>COUNTIF(ncwap15priorities[text],ncwap15priorities[[#This Row],[text]])</f>
        <v>1</v>
      </c>
      <c r="E170" t="str">
        <f>INDEX(ncwap15habitats[title],MATCH(ncwap15priorities[[#This Row],[section]],ncwap15habitats[value],0))</f>
        <v>Floodplains-Brownwater Systems</v>
      </c>
    </row>
    <row r="171" spans="1:5" hidden="1" x14ac:dyDescent="0.25">
      <c r="A171" t="s">
        <v>122</v>
      </c>
      <c r="B171" s="1" t="s">
        <v>74</v>
      </c>
      <c r="C171" s="1" t="s">
        <v>130</v>
      </c>
      <c r="D171">
        <f>COUNTIF(ncwap15priorities[text],ncwap15priorities[[#This Row],[text]])</f>
        <v>1</v>
      </c>
      <c r="E171" t="e">
        <f>INDEX(ncwap15habitats[title],MATCH(ncwap15priorities[[#This Row],[section]],ncwap15habitats[value],0))</f>
        <v>#N/A</v>
      </c>
    </row>
    <row r="172" spans="1:5" hidden="1" x14ac:dyDescent="0.25">
      <c r="A172" t="s">
        <v>122</v>
      </c>
      <c r="B172" s="1" t="s">
        <v>74</v>
      </c>
      <c r="C172" s="1" t="s">
        <v>131</v>
      </c>
      <c r="D172">
        <f>COUNTIF(ncwap15priorities[text],ncwap15priorities[[#This Row],[text]])</f>
        <v>1</v>
      </c>
      <c r="E172" t="e">
        <f>INDEX(ncwap15habitats[title],MATCH(ncwap15priorities[[#This Row],[section]],ncwap15habitats[value],0))</f>
        <v>#N/A</v>
      </c>
    </row>
    <row r="173" spans="1:5" ht="30" hidden="1" x14ac:dyDescent="0.25">
      <c r="A173" t="s">
        <v>5</v>
      </c>
      <c r="B173" s="1" t="s">
        <v>90</v>
      </c>
      <c r="C173" s="1" t="s">
        <v>195</v>
      </c>
      <c r="D173">
        <f>COUNTIF(ncwap15priorities[text],ncwap15priorities[[#This Row],[text]])</f>
        <v>1</v>
      </c>
      <c r="E173" t="str">
        <f>INDEX(ncwap15habitats[title],MATCH(ncwap15priorities[[#This Row],[section]],ncwap15habitats[value],0))</f>
        <v>Bogs and Fens</v>
      </c>
    </row>
    <row r="174" spans="1:5" hidden="1" x14ac:dyDescent="0.25">
      <c r="A174" t="s">
        <v>5</v>
      </c>
      <c r="B174" s="1" t="s">
        <v>90</v>
      </c>
      <c r="C174" s="1" t="s">
        <v>196</v>
      </c>
      <c r="D174">
        <f>COUNTIF(ncwap15priorities[text],ncwap15priorities[[#This Row],[text]])</f>
        <v>1</v>
      </c>
      <c r="E174" t="str">
        <f>INDEX(ncwap15habitats[title],MATCH(ncwap15priorities[[#This Row],[section]],ncwap15habitats[value],0))</f>
        <v>Bogs and Fens</v>
      </c>
    </row>
    <row r="175" spans="1:5" hidden="1" x14ac:dyDescent="0.25">
      <c r="A175" t="s">
        <v>150</v>
      </c>
      <c r="B175" s="1" t="s">
        <v>90</v>
      </c>
      <c r="C175" s="1" t="s">
        <v>156</v>
      </c>
      <c r="D175">
        <f>COUNTIF(ncwap15priorities[text],ncwap15priorities[[#This Row],[text]])</f>
        <v>1</v>
      </c>
      <c r="E175" t="e">
        <f>INDEX(ncwap15habitats[title],MATCH(ncwap15priorities[[#This Row],[section]],ncwap15habitats[value],0))</f>
        <v>#N/A</v>
      </c>
    </row>
    <row r="176" spans="1:5" hidden="1" x14ac:dyDescent="0.25">
      <c r="A176" t="s">
        <v>134</v>
      </c>
      <c r="B176" s="1" t="s">
        <v>90</v>
      </c>
      <c r="C176" s="1" t="s">
        <v>137</v>
      </c>
      <c r="D176">
        <f>COUNTIF(ncwap15priorities[text],ncwap15priorities[[#This Row],[text]])</f>
        <v>1</v>
      </c>
      <c r="E176" t="e">
        <f>INDEX(ncwap15habitats[title],MATCH(ncwap15priorities[[#This Row],[section]],ncwap15habitats[value],0))</f>
        <v>#N/A</v>
      </c>
    </row>
    <row r="177" spans="1:5" ht="30" hidden="1" x14ac:dyDescent="0.25">
      <c r="A177" t="s">
        <v>95</v>
      </c>
      <c r="B177" s="1" t="s">
        <v>74</v>
      </c>
      <c r="C177" s="1" t="s">
        <v>105</v>
      </c>
      <c r="D177">
        <f>COUNTIF(ncwap15priorities[text],ncwap15priorities[[#This Row],[text]])</f>
        <v>1</v>
      </c>
      <c r="E177" t="e">
        <f>INDEX(ncwap15habitats[title],MATCH(ncwap15priorities[[#This Row],[section]],ncwap15habitats[value],0))</f>
        <v>#N/A</v>
      </c>
    </row>
    <row r="178" spans="1:5" ht="30" hidden="1" x14ac:dyDescent="0.25">
      <c r="A178" t="s">
        <v>168</v>
      </c>
      <c r="B178" s="1" t="s">
        <v>74</v>
      </c>
      <c r="C178" s="1" t="s">
        <v>179</v>
      </c>
      <c r="D178">
        <f>COUNTIF(ncwap15priorities[text],ncwap15priorities[[#This Row],[text]])</f>
        <v>1</v>
      </c>
      <c r="E178" t="e">
        <f>INDEX(ncwap15habitats[title],MATCH(ncwap15priorities[[#This Row],[section]],ncwap15habitats[value],0))</f>
        <v>#N/A</v>
      </c>
    </row>
    <row r="179" spans="1:5" ht="30" hidden="1" x14ac:dyDescent="0.25">
      <c r="A179" t="s">
        <v>150</v>
      </c>
      <c r="B179" s="1" t="s">
        <v>74</v>
      </c>
      <c r="C179" s="1" t="s">
        <v>164</v>
      </c>
      <c r="D179">
        <f>COUNTIF(ncwap15priorities[text],ncwap15priorities[[#This Row],[text]])</f>
        <v>1</v>
      </c>
      <c r="E179" t="e">
        <f>INDEX(ncwap15habitats[title],MATCH(ncwap15priorities[[#This Row],[section]],ncwap15habitats[value],0))</f>
        <v>#N/A</v>
      </c>
    </row>
    <row r="180" spans="1:5" ht="30" hidden="1" x14ac:dyDescent="0.25">
      <c r="A180" t="s">
        <v>61</v>
      </c>
      <c r="B180" s="1" t="s">
        <v>76</v>
      </c>
      <c r="C180" s="1" t="s">
        <v>77</v>
      </c>
      <c r="D180">
        <f>COUNTIF(ncwap15priorities[text],ncwap15priorities[[#This Row],[text]])</f>
        <v>1</v>
      </c>
      <c r="E180" t="e">
        <f>INDEX(ncwap15habitats[title],MATCH(ncwap15priorities[[#This Row],[section]],ncwap15habitats[value],0))</f>
        <v>#N/A</v>
      </c>
    </row>
    <row r="181" spans="1:5" ht="30" hidden="1" x14ac:dyDescent="0.25">
      <c r="A181" t="s">
        <v>95</v>
      </c>
      <c r="B181" s="1" t="s">
        <v>74</v>
      </c>
      <c r="C181" s="1" t="s">
        <v>106</v>
      </c>
      <c r="D181">
        <f>COUNTIF(ncwap15priorities[text],ncwap15priorities[[#This Row],[text]])</f>
        <v>1</v>
      </c>
      <c r="E181" t="e">
        <f>INDEX(ncwap15habitats[title],MATCH(ncwap15priorities[[#This Row],[section]],ncwap15habitats[value],0))</f>
        <v>#N/A</v>
      </c>
    </row>
    <row r="182" spans="1:5" ht="30" hidden="1" x14ac:dyDescent="0.25">
      <c r="A182" t="s">
        <v>78</v>
      </c>
      <c r="B182" s="1" t="s">
        <v>76</v>
      </c>
      <c r="C182" s="1" t="s">
        <v>82</v>
      </c>
      <c r="D182">
        <f>COUNTIF(ncwap15priorities[text],ncwap15priorities[[#This Row],[text]])</f>
        <v>1</v>
      </c>
      <c r="E182" t="e">
        <f>INDEX(ncwap15habitats[title],MATCH(ncwap15priorities[[#This Row],[section]],ncwap15habitats[value],0))</f>
        <v>#N/A</v>
      </c>
    </row>
    <row r="183" spans="1:5" ht="30" hidden="1" x14ac:dyDescent="0.25">
      <c r="A183" t="s">
        <v>11</v>
      </c>
      <c r="B183" s="1" t="s">
        <v>117</v>
      </c>
      <c r="C183" s="1" t="s">
        <v>226</v>
      </c>
      <c r="D183">
        <f>COUNTIF(ncwap15priorities[text],ncwap15priorities[[#This Row],[text]])</f>
        <v>1</v>
      </c>
      <c r="E183" t="str">
        <f>INDEX(ncwap15habitats[title],MATCH(ncwap15priorities[[#This Row],[section]],ncwap15habitats[value],0))</f>
        <v>Estuarine Wetland Communities</v>
      </c>
    </row>
    <row r="184" spans="1:5" ht="30" hidden="1" x14ac:dyDescent="0.25">
      <c r="A184" t="s">
        <v>168</v>
      </c>
      <c r="B184" s="1" t="s">
        <v>117</v>
      </c>
      <c r="C184" s="1" t="s">
        <v>190</v>
      </c>
      <c r="D184">
        <f>COUNTIF(ncwap15priorities[text],ncwap15priorities[[#This Row],[text]])</f>
        <v>1</v>
      </c>
      <c r="E184" t="e">
        <f>INDEX(ncwap15habitats[title],MATCH(ncwap15priorities[[#This Row],[section]],ncwap15habitats[value],0))</f>
        <v>#N/A</v>
      </c>
    </row>
    <row r="185" spans="1:5" ht="45" hidden="1" x14ac:dyDescent="0.25">
      <c r="A185" t="s">
        <v>11</v>
      </c>
      <c r="B185" s="1" t="s">
        <v>117</v>
      </c>
      <c r="C185" s="1" t="s">
        <v>228</v>
      </c>
      <c r="D185" t="e">
        <f>COUNTIF(ncwap15priorities[text],ncwap15priorities[[#This Row],[text]])</f>
        <v>#VALUE!</v>
      </c>
      <c r="E185" t="str">
        <f>INDEX(ncwap15habitats[title],MATCH(ncwap15priorities[[#This Row],[section]],ncwap15habitats[value],0))</f>
        <v>Estuarine Wetland Communities</v>
      </c>
    </row>
    <row r="186" spans="1:5" ht="30" hidden="1" x14ac:dyDescent="0.25">
      <c r="A186" t="s">
        <v>11</v>
      </c>
      <c r="B186" s="1" t="s">
        <v>117</v>
      </c>
      <c r="C186" s="1" t="s">
        <v>227</v>
      </c>
      <c r="D186">
        <f>COUNTIF(ncwap15priorities[text],ncwap15priorities[[#This Row],[text]])</f>
        <v>1</v>
      </c>
      <c r="E186" t="str">
        <f>INDEX(ncwap15habitats[title],MATCH(ncwap15priorities[[#This Row],[section]],ncwap15habitats[value],0))</f>
        <v>Estuarine Wetland Communities</v>
      </c>
    </row>
    <row r="187" spans="1:5" ht="30" hidden="1" x14ac:dyDescent="0.25">
      <c r="A187" t="s">
        <v>11</v>
      </c>
      <c r="B187" s="1" t="s">
        <v>74</v>
      </c>
      <c r="C187" s="1" t="s">
        <v>221</v>
      </c>
      <c r="D187">
        <f>COUNTIF(ncwap15priorities[text],ncwap15priorities[[#This Row],[text]])</f>
        <v>1</v>
      </c>
      <c r="E187" t="str">
        <f>INDEX(ncwap15habitats[title],MATCH(ncwap15priorities[[#This Row],[section]],ncwap15habitats[value],0))</f>
        <v>Estuarine Wetland Communities</v>
      </c>
    </row>
    <row r="188" spans="1:5" ht="30" hidden="1" x14ac:dyDescent="0.25">
      <c r="A188" t="s">
        <v>11</v>
      </c>
      <c r="B188" s="1" t="s">
        <v>117</v>
      </c>
      <c r="C188" s="1" t="s">
        <v>225</v>
      </c>
      <c r="D188">
        <f>COUNTIF(ncwap15priorities[text],ncwap15priorities[[#This Row],[text]])</f>
        <v>1</v>
      </c>
      <c r="E188" t="str">
        <f>INDEX(ncwap15habitats[title],MATCH(ncwap15priorities[[#This Row],[section]],ncwap15habitats[value],0))</f>
        <v>Estuarine Wetland Communities</v>
      </c>
    </row>
    <row r="189" spans="1:5" ht="30" hidden="1" x14ac:dyDescent="0.25">
      <c r="A189" t="s">
        <v>5</v>
      </c>
      <c r="B189" s="1" t="s">
        <v>66</v>
      </c>
      <c r="C189" s="1" t="s">
        <v>205</v>
      </c>
      <c r="D189">
        <f>COUNTIF(ncwap15priorities[text],ncwap15priorities[[#This Row],[text]])</f>
        <v>1</v>
      </c>
      <c r="E189" t="str">
        <f>INDEX(ncwap15habitats[title],MATCH(ncwap15priorities[[#This Row],[section]],ncwap15habitats[value],0))</f>
        <v>Bogs and Fens</v>
      </c>
    </row>
    <row r="190" spans="1:5" ht="30" hidden="1" x14ac:dyDescent="0.25">
      <c r="A190" t="s">
        <v>122</v>
      </c>
      <c r="B190" s="1" t="s">
        <v>117</v>
      </c>
      <c r="C190" s="1" t="s">
        <v>133</v>
      </c>
      <c r="D190">
        <f>COUNTIF(ncwap15priorities[text],ncwap15priorities[[#This Row],[text]])</f>
        <v>1</v>
      </c>
      <c r="E190" t="e">
        <f>INDEX(ncwap15habitats[title],MATCH(ncwap15priorities[[#This Row],[section]],ncwap15habitats[value],0))</f>
        <v>#N/A</v>
      </c>
    </row>
    <row r="191" spans="1:5" ht="60" hidden="1" x14ac:dyDescent="0.25">
      <c r="A191" t="s">
        <v>15</v>
      </c>
      <c r="B191" s="1" t="s">
        <v>117</v>
      </c>
      <c r="C191" s="1" t="s">
        <v>257</v>
      </c>
      <c r="D191" t="e">
        <f>COUNTIF(ncwap15priorities[text],ncwap15priorities[[#This Row],[text]])</f>
        <v>#VALUE!</v>
      </c>
      <c r="E191" t="str">
        <f>INDEX(ncwap15habitats[title],MATCH(ncwap15priorities[[#This Row],[section]],ncwap15habitats[value],0))</f>
        <v>Floodplains-Brownwater Systems</v>
      </c>
    </row>
    <row r="192" spans="1:5" hidden="1" x14ac:dyDescent="0.25">
      <c r="A192" t="s">
        <v>150</v>
      </c>
      <c r="B192" s="1" t="s">
        <v>74</v>
      </c>
      <c r="C192" s="1" t="s">
        <v>162</v>
      </c>
      <c r="D192">
        <f>COUNTIF(ncwap15priorities[text],ncwap15priorities[[#This Row],[text]])</f>
        <v>1</v>
      </c>
      <c r="E192" t="e">
        <f>INDEX(ncwap15habitats[title],MATCH(ncwap15priorities[[#This Row],[section]],ncwap15habitats[value],0))</f>
        <v>#N/A</v>
      </c>
    </row>
    <row r="193" spans="1:5" ht="60" hidden="1" x14ac:dyDescent="0.25">
      <c r="A193" t="s">
        <v>78</v>
      </c>
      <c r="B193" s="1" t="s">
        <v>74</v>
      </c>
      <c r="C193" s="1" t="s">
        <v>81</v>
      </c>
      <c r="D193" t="e">
        <f>COUNTIF(ncwap15priorities[text],ncwap15priorities[[#This Row],[text]])</f>
        <v>#VALUE!</v>
      </c>
      <c r="E193" t="e">
        <f>INDEX(ncwap15habitats[title],MATCH(ncwap15priorities[[#This Row],[section]],ncwap15habitats[value],0))</f>
        <v>#N/A</v>
      </c>
    </row>
    <row r="194" spans="1:5" ht="30" hidden="1" x14ac:dyDescent="0.25">
      <c r="A194" t="s">
        <v>168</v>
      </c>
      <c r="B194" s="1" t="s">
        <v>74</v>
      </c>
      <c r="C194" s="1" t="s">
        <v>182</v>
      </c>
      <c r="D194">
        <f>COUNTIF(ncwap15priorities[text],ncwap15priorities[[#This Row],[text]])</f>
        <v>1</v>
      </c>
      <c r="E194" t="e">
        <f>INDEX(ncwap15habitats[title],MATCH(ncwap15priorities[[#This Row],[section]],ncwap15habitats[value],0))</f>
        <v>#N/A</v>
      </c>
    </row>
    <row r="195" spans="1:5" hidden="1" x14ac:dyDescent="0.25">
      <c r="A195" t="s">
        <v>13</v>
      </c>
      <c r="B195" s="1" t="s">
        <v>90</v>
      </c>
      <c r="C195" s="1" t="s">
        <v>240</v>
      </c>
      <c r="D195">
        <f>COUNTIF(ncwap15priorities[text],ncwap15priorities[[#This Row],[text]])</f>
        <v>2</v>
      </c>
      <c r="E195" t="str">
        <f>INDEX(ncwap15habitats[title],MATCH(ncwap15priorities[[#This Row],[section]],ncwap15habitats[value],0))</f>
        <v>Floodplains-Blackwater Systems</v>
      </c>
    </row>
    <row r="196" spans="1:5" hidden="1" x14ac:dyDescent="0.25">
      <c r="A196" t="s">
        <v>15</v>
      </c>
      <c r="B196" s="1" t="s">
        <v>66</v>
      </c>
      <c r="C196" s="1" t="s">
        <v>240</v>
      </c>
      <c r="D196">
        <f>COUNTIF(ncwap15priorities[text],ncwap15priorities[[#This Row],[text]])</f>
        <v>2</v>
      </c>
      <c r="E196" t="str">
        <f>INDEX(ncwap15habitats[title],MATCH(ncwap15priorities[[#This Row],[section]],ncwap15habitats[value],0))</f>
        <v>Floodplains-Brownwater Systems</v>
      </c>
    </row>
    <row r="197" spans="1:5" hidden="1" x14ac:dyDescent="0.25">
      <c r="A197" t="s">
        <v>13</v>
      </c>
      <c r="B197" s="1" t="s">
        <v>90</v>
      </c>
      <c r="C197" s="1" t="s">
        <v>241</v>
      </c>
      <c r="D197">
        <f>COUNTIF(ncwap15priorities[text],ncwap15priorities[[#This Row],[text]])</f>
        <v>2</v>
      </c>
      <c r="E197" t="str">
        <f>INDEX(ncwap15habitats[title],MATCH(ncwap15priorities[[#This Row],[section]],ncwap15habitats[value],0))</f>
        <v>Floodplains-Blackwater Systems</v>
      </c>
    </row>
    <row r="198" spans="1:5" hidden="1" x14ac:dyDescent="0.25">
      <c r="A198" t="s">
        <v>15</v>
      </c>
      <c r="B198" s="1" t="s">
        <v>66</v>
      </c>
      <c r="C198" s="1" t="s">
        <v>241</v>
      </c>
      <c r="D198">
        <f>COUNTIF(ncwap15priorities[text],ncwap15priorities[[#This Row],[text]])</f>
        <v>2</v>
      </c>
      <c r="E198" t="str">
        <f>INDEX(ncwap15habitats[title],MATCH(ncwap15priorities[[#This Row],[section]],ncwap15habitats[value],0))</f>
        <v>Floodplains-Brownwater Systems</v>
      </c>
    </row>
    <row r="199" spans="1:5" ht="30" hidden="1" x14ac:dyDescent="0.25">
      <c r="A199" t="s">
        <v>168</v>
      </c>
      <c r="B199" s="1" t="s">
        <v>74</v>
      </c>
      <c r="C199" s="1" t="s">
        <v>180</v>
      </c>
      <c r="D199">
        <f>COUNTIF(ncwap15priorities[text],ncwap15priorities[[#This Row],[text]])</f>
        <v>1</v>
      </c>
      <c r="E199" t="e">
        <f>INDEX(ncwap15habitats[title],MATCH(ncwap15priorities[[#This Row],[section]],ncwap15habitats[value],0))</f>
        <v>#N/A</v>
      </c>
    </row>
    <row r="200" spans="1:5" hidden="1" x14ac:dyDescent="0.25">
      <c r="A200" t="s">
        <v>15</v>
      </c>
      <c r="B200" s="1" t="s">
        <v>74</v>
      </c>
      <c r="C200" s="1" t="s">
        <v>255</v>
      </c>
      <c r="D200">
        <f>COUNTIF(ncwap15priorities[text],ncwap15priorities[[#This Row],[text]])</f>
        <v>1</v>
      </c>
      <c r="E200" t="str">
        <f>INDEX(ncwap15habitats[title],MATCH(ncwap15priorities[[#This Row],[section]],ncwap15habitats[value],0))</f>
        <v>Floodplains-Brownwater Systems</v>
      </c>
    </row>
    <row r="201" spans="1:5" hidden="1" x14ac:dyDescent="0.25">
      <c r="A201" t="s">
        <v>150</v>
      </c>
      <c r="B201" s="1" t="s">
        <v>74</v>
      </c>
      <c r="C201" s="1" t="s">
        <v>161</v>
      </c>
      <c r="D201">
        <f>COUNTIF(ncwap15priorities[text],ncwap15priorities[[#This Row],[text]])</f>
        <v>1</v>
      </c>
      <c r="E201" t="e">
        <f>INDEX(ncwap15habitats[title],MATCH(ncwap15priorities[[#This Row],[section]],ncwap15habitats[value],0))</f>
        <v>#N/A</v>
      </c>
    </row>
    <row r="202" spans="1:5" ht="30" hidden="1" x14ac:dyDescent="0.25">
      <c r="A202" t="s">
        <v>95</v>
      </c>
      <c r="B202" s="1" t="s">
        <v>74</v>
      </c>
      <c r="C202" s="1" t="s">
        <v>103</v>
      </c>
      <c r="D202">
        <f>COUNTIF(ncwap15priorities[text],ncwap15priorities[[#This Row],[text]])</f>
        <v>1</v>
      </c>
      <c r="E202" t="e">
        <f>INDEX(ncwap15habitats[title],MATCH(ncwap15priorities[[#This Row],[section]],ncwap15habitats[value],0))</f>
        <v>#N/A</v>
      </c>
    </row>
    <row r="203" spans="1:5" ht="60" hidden="1" x14ac:dyDescent="0.25">
      <c r="A203" t="s">
        <v>5</v>
      </c>
      <c r="B203" s="1" t="s">
        <v>66</v>
      </c>
      <c r="C203" s="1" t="s">
        <v>202</v>
      </c>
      <c r="D203" t="e">
        <f>COUNTIF(ncwap15priorities[text],ncwap15priorities[[#This Row],[text]])</f>
        <v>#VALUE!</v>
      </c>
      <c r="E203" t="str">
        <f>INDEX(ncwap15habitats[title],MATCH(ncwap15priorities[[#This Row],[section]],ncwap15habitats[value],0))</f>
        <v>Bogs and Fens</v>
      </c>
    </row>
    <row r="204" spans="1:5" ht="30" hidden="1" x14ac:dyDescent="0.25">
      <c r="A204" t="s">
        <v>5</v>
      </c>
      <c r="B204" s="1" t="s">
        <v>66</v>
      </c>
      <c r="C204" s="1" t="s">
        <v>199</v>
      </c>
      <c r="D204">
        <f>COUNTIF(ncwap15priorities[text],ncwap15priorities[[#This Row],[text]])</f>
        <v>1</v>
      </c>
      <c r="E204" t="str">
        <f>INDEX(ncwap15habitats[title],MATCH(ncwap15priorities[[#This Row],[section]],ncwap15habitats[value],0))</f>
        <v>Bogs and Fens</v>
      </c>
    </row>
    <row r="205" spans="1:5" ht="30" hidden="1" x14ac:dyDescent="0.25">
      <c r="A205" t="s">
        <v>61</v>
      </c>
      <c r="B205" s="1" t="s">
        <v>66</v>
      </c>
      <c r="C205" s="1" t="s">
        <v>71</v>
      </c>
      <c r="D205">
        <f>COUNTIF(ncwap15priorities[text],ncwap15priorities[[#This Row],[text]])</f>
        <v>1</v>
      </c>
      <c r="E205" t="e">
        <f>INDEX(ncwap15habitats[title],MATCH(ncwap15priorities[[#This Row],[section]],ncwap15habitats[value],0))</f>
        <v>#N/A</v>
      </c>
    </row>
    <row r="206" spans="1:5" ht="45" hidden="1" x14ac:dyDescent="0.25">
      <c r="A206" t="s">
        <v>87</v>
      </c>
      <c r="B206" s="1" t="s">
        <v>66</v>
      </c>
      <c r="C206" s="1" t="s">
        <v>92</v>
      </c>
      <c r="D206">
        <f>COUNTIF(ncwap15priorities[text],ncwap15priorities[[#This Row],[text]])</f>
        <v>1</v>
      </c>
      <c r="E206" t="e">
        <f>INDEX(ncwap15habitats[title],MATCH(ncwap15priorities[[#This Row],[section]],ncwap15habitats[value],0))</f>
        <v>#N/A</v>
      </c>
    </row>
    <row r="207" spans="1:5" ht="30" hidden="1" x14ac:dyDescent="0.25">
      <c r="A207" t="s">
        <v>15</v>
      </c>
      <c r="B207" s="1" t="s">
        <v>66</v>
      </c>
      <c r="C207" s="1" t="s">
        <v>277</v>
      </c>
      <c r="D207">
        <f>COUNTIF(ncwap15priorities[text],ncwap15priorities[[#This Row],[text]])</f>
        <v>1</v>
      </c>
      <c r="E207" t="str">
        <f>INDEX(ncwap15habitats[title],MATCH(ncwap15priorities[[#This Row],[section]],ncwap15habitats[value],0))</f>
        <v>Floodplains-Brownwater Systems</v>
      </c>
    </row>
    <row r="208" spans="1:5" ht="75" hidden="1" x14ac:dyDescent="0.25">
      <c r="A208" t="s">
        <v>150</v>
      </c>
      <c r="B208" s="1" t="s">
        <v>66</v>
      </c>
      <c r="C208" s="1" t="s">
        <v>159</v>
      </c>
      <c r="D208" t="e">
        <f>COUNTIF(ncwap15priorities[text],ncwap15priorities[[#This Row],[text]])</f>
        <v>#VALUE!</v>
      </c>
      <c r="E208" t="e">
        <f>INDEX(ncwap15habitats[title],MATCH(ncwap15priorities[[#This Row],[section]],ncwap15habitats[value],0))</f>
        <v>#N/A</v>
      </c>
    </row>
    <row r="209" spans="1:5" hidden="1" x14ac:dyDescent="0.25">
      <c r="A209" t="s">
        <v>168</v>
      </c>
      <c r="B209" s="1" t="s">
        <v>66</v>
      </c>
      <c r="C209" s="1" t="s">
        <v>175</v>
      </c>
      <c r="D209">
        <f>COUNTIF(ncwap15priorities[text],ncwap15priorities[[#This Row],[text]])</f>
        <v>1</v>
      </c>
      <c r="E209" t="e">
        <f>INDEX(ncwap15habitats[title],MATCH(ncwap15priorities[[#This Row],[section]],ncwap15habitats[value],0))</f>
        <v>#N/A</v>
      </c>
    </row>
    <row r="210" spans="1:5" x14ac:dyDescent="0.25">
      <c r="A210" t="s">
        <v>13</v>
      </c>
      <c r="B210" s="1" t="s">
        <v>62</v>
      </c>
      <c r="C210" s="1" t="s">
        <v>235</v>
      </c>
      <c r="D210">
        <f>COUNTIF(ncwap15priorities[text],ncwap15priorities[[#This Row],[text]])</f>
        <v>1</v>
      </c>
      <c r="E210" t="str">
        <f>INDEX(ncwap15habitats[title],MATCH(ncwap15priorities[[#This Row],[section]],ncwap15habitats[value],0))</f>
        <v>Floodplains-Blackwater Systems</v>
      </c>
    </row>
    <row r="211" spans="1:5" ht="30" x14ac:dyDescent="0.25">
      <c r="A211" t="s">
        <v>13</v>
      </c>
      <c r="B211" s="1" t="s">
        <v>62</v>
      </c>
      <c r="C211" s="1" t="s">
        <v>232</v>
      </c>
      <c r="D211">
        <f>COUNTIF(ncwap15priorities[text],ncwap15priorities[[#This Row],[text]])</f>
        <v>1</v>
      </c>
      <c r="E211" t="str">
        <f>INDEX(ncwap15habitats[title],MATCH(ncwap15priorities[[#This Row],[section]],ncwap15habitats[value],0))</f>
        <v>Floodplains-Blackwater Systems</v>
      </c>
    </row>
    <row r="212" spans="1:5" ht="30" x14ac:dyDescent="0.25">
      <c r="A212" t="s">
        <v>150</v>
      </c>
      <c r="B212" s="1" t="s">
        <v>62</v>
      </c>
      <c r="C212" s="1" t="s">
        <v>152</v>
      </c>
      <c r="D212">
        <f>COUNTIF(ncwap15priorities[text],ncwap15priorities[[#This Row],[text]])</f>
        <v>1</v>
      </c>
      <c r="E212" t="e">
        <f>INDEX(ncwap15habitats[title],MATCH(ncwap15priorities[[#This Row],[section]],ncwap15habitats[value],0))</f>
        <v>#N/A</v>
      </c>
    </row>
    <row r="213" spans="1:5" ht="30" hidden="1" x14ac:dyDescent="0.25">
      <c r="A213" t="s">
        <v>134</v>
      </c>
      <c r="B213" s="1" t="s">
        <v>74</v>
      </c>
      <c r="C213" s="1" t="s">
        <v>146</v>
      </c>
      <c r="D213">
        <f>COUNTIF(ncwap15priorities[text],ncwap15priorities[[#This Row],[text]])</f>
        <v>1</v>
      </c>
      <c r="E213" t="e">
        <f>INDEX(ncwap15habitats[title],MATCH(ncwap15priorities[[#This Row],[section]],ncwap15habitats[value],0))</f>
        <v>#N/A</v>
      </c>
    </row>
    <row r="214" spans="1:5" ht="30" hidden="1" x14ac:dyDescent="0.25">
      <c r="A214" t="s">
        <v>150</v>
      </c>
      <c r="B214" s="1" t="s">
        <v>66</v>
      </c>
      <c r="C214" s="1" t="s">
        <v>157</v>
      </c>
      <c r="D214">
        <f>COUNTIF(ncwap15priorities[text],ncwap15priorities[[#This Row],[text]])</f>
        <v>1</v>
      </c>
      <c r="E214" t="e">
        <f>INDEX(ncwap15habitats[title],MATCH(ncwap15priorities[[#This Row],[section]],ncwap15habitats[value],0))</f>
        <v>#N/A</v>
      </c>
    </row>
    <row r="215" spans="1:5" ht="75" hidden="1" x14ac:dyDescent="0.25">
      <c r="A215" t="s">
        <v>5</v>
      </c>
      <c r="B215" s="1" t="s">
        <v>66</v>
      </c>
      <c r="C215" s="1" t="s">
        <v>203</v>
      </c>
      <c r="D215" t="e">
        <f>COUNTIF(ncwap15priorities[text],ncwap15priorities[[#This Row],[text]])</f>
        <v>#VALUE!</v>
      </c>
      <c r="E215" t="str">
        <f>INDEX(ncwap15habitats[title],MATCH(ncwap15priorities[[#This Row],[section]],ncwap15habitats[value],0))</f>
        <v>Bogs and Fens</v>
      </c>
    </row>
    <row r="216" spans="1:5" hidden="1" x14ac:dyDescent="0.25">
      <c r="A216" t="s">
        <v>87</v>
      </c>
      <c r="B216" s="1" t="s">
        <v>74</v>
      </c>
      <c r="C216" s="1" t="s">
        <v>94</v>
      </c>
      <c r="D216">
        <f>COUNTIF(ncwap15priorities[text],ncwap15priorities[[#This Row],[text]])</f>
        <v>1</v>
      </c>
      <c r="E216" t="e">
        <f>INDEX(ncwap15habitats[title],MATCH(ncwap15priorities[[#This Row],[section]],ncwap15habitats[value],0))</f>
        <v>#N/A</v>
      </c>
    </row>
    <row r="217" spans="1:5" hidden="1" x14ac:dyDescent="0.25">
      <c r="A217" t="s">
        <v>134</v>
      </c>
      <c r="B217" s="1" t="s">
        <v>66</v>
      </c>
      <c r="C217" s="1" t="s">
        <v>139</v>
      </c>
      <c r="D217">
        <f>COUNTIF(ncwap15priorities[text],ncwap15priorities[[#This Row],[text]])</f>
        <v>1</v>
      </c>
      <c r="E217" t="e">
        <f>INDEX(ncwap15habitats[title],MATCH(ncwap15priorities[[#This Row],[section]],ncwap15habitats[value],0))</f>
        <v>#N/A</v>
      </c>
    </row>
    <row r="218" spans="1:5" ht="30" hidden="1" x14ac:dyDescent="0.25">
      <c r="A218" t="s">
        <v>11</v>
      </c>
      <c r="B218" s="1" t="s">
        <v>74</v>
      </c>
      <c r="C218" s="1" t="s">
        <v>220</v>
      </c>
      <c r="D218">
        <f>COUNTIF(ncwap15priorities[text],ncwap15priorities[[#This Row],[text]])</f>
        <v>1</v>
      </c>
      <c r="E218" t="str">
        <f>INDEX(ncwap15habitats[title],MATCH(ncwap15priorities[[#This Row],[section]],ncwap15habitats[value],0))</f>
        <v>Estuarine Wetland Communities</v>
      </c>
    </row>
    <row r="219" spans="1:5" ht="30" hidden="1" x14ac:dyDescent="0.25">
      <c r="A219" t="s">
        <v>168</v>
      </c>
      <c r="B219" s="1" t="s">
        <v>74</v>
      </c>
      <c r="C219" s="1" t="s">
        <v>184</v>
      </c>
      <c r="D219">
        <f>COUNTIF(ncwap15priorities[text],ncwap15priorities[[#This Row],[text]])</f>
        <v>1</v>
      </c>
      <c r="E219" t="e">
        <f>INDEX(ncwap15habitats[title],MATCH(ncwap15priorities[[#This Row],[section]],ncwap15habitats[value],0))</f>
        <v>#N/A</v>
      </c>
    </row>
    <row r="220" spans="1:5" ht="30" hidden="1" x14ac:dyDescent="0.25">
      <c r="A220" t="s">
        <v>15</v>
      </c>
      <c r="B220" s="1" t="s">
        <v>74</v>
      </c>
      <c r="C220" s="1" t="s">
        <v>278</v>
      </c>
      <c r="D220">
        <f>COUNTIF(ncwap15priorities[text],ncwap15priorities[[#This Row],[text]])</f>
        <v>1</v>
      </c>
      <c r="E220" t="str">
        <f>INDEX(ncwap15habitats[title],MATCH(ncwap15priorities[[#This Row],[section]],ncwap15habitats[value],0))</f>
        <v>Floodplains-Brownwater Systems</v>
      </c>
    </row>
    <row r="221" spans="1:5" ht="60" hidden="1" x14ac:dyDescent="0.25">
      <c r="A221" t="s">
        <v>13</v>
      </c>
      <c r="B221" s="1" t="s">
        <v>90</v>
      </c>
      <c r="C221" s="1" t="s">
        <v>243</v>
      </c>
      <c r="D221" t="e">
        <f>COUNTIF(ncwap15priorities[text],ncwap15priorities[[#This Row],[text]])</f>
        <v>#VALUE!</v>
      </c>
      <c r="E221" t="str">
        <f>INDEX(ncwap15habitats[title],MATCH(ncwap15priorities[[#This Row],[section]],ncwap15habitats[value],0))</f>
        <v>Floodplains-Blackwater Systems</v>
      </c>
    </row>
    <row r="222" spans="1:5" ht="45" hidden="1" x14ac:dyDescent="0.25">
      <c r="A222" t="s">
        <v>15</v>
      </c>
      <c r="B222" s="1" t="s">
        <v>117</v>
      </c>
      <c r="C222" s="1" t="s">
        <v>258</v>
      </c>
      <c r="D222">
        <f>COUNTIF(ncwap15priorities[text],ncwap15priorities[[#This Row],[text]])</f>
        <v>1</v>
      </c>
      <c r="E222" t="str">
        <f>INDEX(ncwap15habitats[title],MATCH(ncwap15priorities[[#This Row],[section]],ncwap15habitats[value],0))</f>
        <v>Floodplains-Brownwater Systems</v>
      </c>
    </row>
    <row r="223" spans="1:5" ht="45" hidden="1" x14ac:dyDescent="0.25">
      <c r="A223" t="s">
        <v>15</v>
      </c>
      <c r="B223" s="1" t="s">
        <v>74</v>
      </c>
      <c r="C223" s="1" t="s">
        <v>282</v>
      </c>
      <c r="D223">
        <f>COUNTIF(ncwap15priorities[text],ncwap15priorities[[#This Row],[text]])</f>
        <v>1</v>
      </c>
      <c r="E223" t="str">
        <f>INDEX(ncwap15habitats[title],MATCH(ncwap15priorities[[#This Row],[section]],ncwap15habitats[value],0))</f>
        <v>Floodplains-Brownwater Systems</v>
      </c>
    </row>
    <row r="224" spans="1:5" ht="45" hidden="1" x14ac:dyDescent="0.25">
      <c r="A224" t="s">
        <v>13</v>
      </c>
      <c r="B224" s="1" t="s">
        <v>117</v>
      </c>
      <c r="C224" s="1" t="s">
        <v>248</v>
      </c>
      <c r="D224">
        <f>COUNTIF(ncwap15priorities[text],ncwap15priorities[[#This Row],[text]])</f>
        <v>1</v>
      </c>
      <c r="E224" t="str">
        <f>INDEX(ncwap15habitats[title],MATCH(ncwap15priorities[[#This Row],[section]],ncwap15habitats[value],0))</f>
        <v>Floodplains-Blackwater Systems</v>
      </c>
    </row>
    <row r="225" spans="1:5" ht="30" hidden="1" x14ac:dyDescent="0.25">
      <c r="A225" t="s">
        <v>11</v>
      </c>
      <c r="B225" s="1" t="s">
        <v>117</v>
      </c>
      <c r="C225" s="1" t="s">
        <v>229</v>
      </c>
      <c r="D225">
        <f>COUNTIF(ncwap15priorities[text],ncwap15priorities[[#This Row],[text]])</f>
        <v>1</v>
      </c>
      <c r="E225" t="str">
        <f>INDEX(ncwap15habitats[title],MATCH(ncwap15priorities[[#This Row],[section]],ncwap15habitats[value],0))</f>
        <v>Estuarine Wetland Communities</v>
      </c>
    </row>
    <row r="226" spans="1:5" hidden="1" x14ac:dyDescent="0.25">
      <c r="A226" t="s">
        <v>15</v>
      </c>
      <c r="B226" s="1" t="s">
        <v>74</v>
      </c>
      <c r="C226" s="1" t="s">
        <v>256</v>
      </c>
      <c r="D226">
        <f>COUNTIF(ncwap15priorities[text],ncwap15priorities[[#This Row],[text]])</f>
        <v>1</v>
      </c>
      <c r="E226" t="str">
        <f>INDEX(ncwap15habitats[title],MATCH(ncwap15priorities[[#This Row],[section]],ncwap15habitats[value],0))</f>
        <v>Floodplains-Brownwater Systems</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44AC8FC4412F4C980F62BDC0FD758B" ma:contentTypeVersion="17" ma:contentTypeDescription="Create a new document." ma:contentTypeScope="" ma:versionID="3ed4a3e9f1a7fc4bd30debef48d9ac84">
  <xsd:schema xmlns:xsd="http://www.w3.org/2001/XMLSchema" xmlns:xs="http://www.w3.org/2001/XMLSchema" xmlns:p="http://schemas.microsoft.com/office/2006/metadata/properties" xmlns:ns1="http://schemas.microsoft.com/sharepoint/v3" xmlns:ns3="abd376a8-8fac-483c-b698-8963c5f9206f" xmlns:ns4="486c16ce-f887-4584-a031-4135d0f7768c" targetNamespace="http://schemas.microsoft.com/office/2006/metadata/properties" ma:root="true" ma:fieldsID="06433a94141220dc54109bb318cac14e" ns1:_="" ns3:_="" ns4:_="">
    <xsd:import namespace="http://schemas.microsoft.com/sharepoint/v3"/>
    <xsd:import namespace="abd376a8-8fac-483c-b698-8963c5f9206f"/>
    <xsd:import namespace="486c16ce-f887-4584-a031-4135d0f7768c"/>
    <xsd:element name="properties">
      <xsd:complexType>
        <xsd:sequence>
          <xsd:element name="documentManagement">
            <xsd:complexType>
              <xsd:all>
                <xsd:element ref="ns3:SharedWithUsers" minOccurs="0"/>
                <xsd:element ref="ns3:SharedWithDetails" minOccurs="0"/>
                <xsd:element ref="ns3:SharingHintHash"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Locatio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d376a8-8fac-483c-b698-8963c5f9206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element name="LastSharedByUser" ma:index="13" nillable="true" ma:displayName="Last Shared By User" ma:description="" ma:internalName="LastSharedByUser" ma:readOnly="true">
      <xsd:simpleType>
        <xsd:restriction base="dms:Note">
          <xsd:maxLength value="255"/>
        </xsd:restriction>
      </xsd:simpleType>
    </xsd:element>
    <xsd:element name="LastSharedByTime" ma:index="14"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86c16ce-f887-4584-a031-4135d0f7768c" elementFormDefault="qualified">
    <xsd:import namespace="http://schemas.microsoft.com/office/2006/documentManagement/types"/>
    <xsd:import namespace="http://schemas.microsoft.com/office/infopath/2007/PartnerControls"/>
    <xsd:element name="MediaServiceMetadata" ma:index="15" nillable="true" ma:displayName="MediaServiceMetadata" ma:description="" ma:hidden="true" ma:internalName="MediaServiceMetadata" ma:readOnly="true">
      <xsd:simpleType>
        <xsd:restriction base="dms:Note"/>
      </xsd:simpleType>
    </xsd:element>
    <xsd:element name="MediaServiceFastMetadata" ma:index="16"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AutoTags" ma:index="19" nillable="true" ma:displayName="MediaServiceAutoTags" ma:internalName="MediaServiceAutoTags" ma:readOnly="true">
      <xsd:simpleType>
        <xsd:restriction base="dms:Text"/>
      </xsd:simpleType>
    </xsd:element>
    <xsd:element name="MediaServiceOCR" ma:index="20" nillable="true" ma:displayName="MediaServiceOCR" ma:internalName="MediaServiceOCR" ma:readOnly="true">
      <xsd:simpleType>
        <xsd:restriction base="dms:Note">
          <xsd:maxLength value="255"/>
        </xsd:restriction>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5357DB-0B26-4EDF-9444-96A25B3FC3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bd376a8-8fac-483c-b698-8963c5f9206f"/>
    <ds:schemaRef ds:uri="486c16ce-f887-4584-a031-4135d0f776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E85EDF-21EF-4E61-9322-482B3AED9A8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39BAD0C4-B8E6-4B89-8653-23BC5D8118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Habitats</vt:lpstr>
      <vt:lpstr>Priorities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Scott K.</dc:creator>
  <cp:lastModifiedBy>Anderson, Scott K.</cp:lastModifiedBy>
  <dcterms:created xsi:type="dcterms:W3CDTF">2020-04-29T19:04:35Z</dcterms:created>
  <dcterms:modified xsi:type="dcterms:W3CDTF">2020-08-24T16:13:18Z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0x010100BB44AC8FC4412F4C980F62BDC0FD758B</vt:lpwstr>
  </property>
</Properties>
</file>