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nielle\Manuscripts\iPSC widefield (Biophot Disc 2024)\data repository\Fig 2\"/>
    </mc:Choice>
  </mc:AlternateContent>
  <xr:revisionPtr revIDLastSave="0" documentId="8_{17DCEFAD-01EB-434C-9570-EF8D75DD44B9}" xr6:coauthVersionLast="47" xr6:coauthVersionMax="47" xr10:uidLastSave="{00000000-0000-0000-0000-000000000000}"/>
  <bookViews>
    <workbookView xWindow="2304" yWindow="1320" windowWidth="19908" windowHeight="11640" xr2:uid="{65A7FB51-4C79-4F14-8120-8E9D3F191FB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L41" i="1"/>
  <c r="H41" i="1"/>
  <c r="G41" i="1"/>
  <c r="M40" i="1"/>
  <c r="L40" i="1"/>
  <c r="H40" i="1"/>
  <c r="G40" i="1"/>
  <c r="M39" i="1"/>
  <c r="L39" i="1"/>
  <c r="H39" i="1"/>
  <c r="G39" i="1"/>
  <c r="M38" i="1"/>
  <c r="L38" i="1"/>
  <c r="H38" i="1"/>
  <c r="G38" i="1"/>
  <c r="M37" i="1"/>
  <c r="L37" i="1"/>
  <c r="H37" i="1"/>
  <c r="G37" i="1"/>
  <c r="M36" i="1"/>
  <c r="L36" i="1"/>
  <c r="H36" i="1"/>
  <c r="G36" i="1"/>
  <c r="M35" i="1"/>
  <c r="L35" i="1"/>
  <c r="H35" i="1"/>
  <c r="G35" i="1"/>
  <c r="M34" i="1"/>
  <c r="L34" i="1"/>
  <c r="H34" i="1"/>
  <c r="G34" i="1"/>
  <c r="M33" i="1"/>
  <c r="L33" i="1"/>
  <c r="H33" i="1"/>
  <c r="G33" i="1"/>
  <c r="M32" i="1"/>
  <c r="L32" i="1"/>
  <c r="H32" i="1"/>
  <c r="G32" i="1"/>
  <c r="M31" i="1"/>
  <c r="L31" i="1"/>
  <c r="H31" i="1"/>
  <c r="G31" i="1"/>
  <c r="M30" i="1"/>
  <c r="L30" i="1"/>
  <c r="H30" i="1"/>
  <c r="G30" i="1"/>
  <c r="M29" i="1"/>
  <c r="L29" i="1"/>
  <c r="H29" i="1"/>
  <c r="G29" i="1"/>
  <c r="M28" i="1"/>
  <c r="L28" i="1"/>
  <c r="H28" i="1"/>
  <c r="G28" i="1"/>
  <c r="M27" i="1"/>
  <c r="L27" i="1"/>
  <c r="H27" i="1"/>
  <c r="G27" i="1"/>
  <c r="M26" i="1"/>
  <c r="L26" i="1"/>
  <c r="H26" i="1"/>
  <c r="G26" i="1"/>
  <c r="M25" i="1"/>
  <c r="L25" i="1"/>
  <c r="H25" i="1"/>
  <c r="G25" i="1"/>
  <c r="M24" i="1"/>
  <c r="L24" i="1"/>
  <c r="H24" i="1"/>
  <c r="G24" i="1"/>
  <c r="M23" i="1"/>
  <c r="L23" i="1"/>
  <c r="H23" i="1"/>
  <c r="G23" i="1"/>
  <c r="M22" i="1"/>
  <c r="L22" i="1"/>
  <c r="H22" i="1"/>
  <c r="G22" i="1"/>
  <c r="M21" i="1"/>
  <c r="L21" i="1"/>
  <c r="H21" i="1"/>
  <c r="G21" i="1"/>
  <c r="M20" i="1"/>
  <c r="L20" i="1"/>
  <c r="H20" i="1"/>
  <c r="G20" i="1"/>
  <c r="M19" i="1"/>
  <c r="L19" i="1"/>
  <c r="H19" i="1"/>
  <c r="G19" i="1"/>
  <c r="M18" i="1"/>
  <c r="L18" i="1"/>
  <c r="H18" i="1"/>
  <c r="G18" i="1"/>
  <c r="M17" i="1"/>
  <c r="L17" i="1"/>
  <c r="H17" i="1"/>
  <c r="G17" i="1"/>
  <c r="M16" i="1"/>
  <c r="L16" i="1"/>
  <c r="H16" i="1"/>
  <c r="G16" i="1"/>
  <c r="M15" i="1"/>
  <c r="L15" i="1"/>
  <c r="H15" i="1"/>
  <c r="G15" i="1"/>
  <c r="M14" i="1"/>
  <c r="L14" i="1"/>
  <c r="H14" i="1"/>
  <c r="G14" i="1"/>
  <c r="M13" i="1"/>
  <c r="L13" i="1"/>
  <c r="H13" i="1"/>
  <c r="G13" i="1"/>
  <c r="M12" i="1"/>
  <c r="L12" i="1"/>
  <c r="H12" i="1"/>
  <c r="G12" i="1"/>
</calcChain>
</file>

<file path=xl/sharedStrings.xml><?xml version="1.0" encoding="utf-8"?>
<sst xmlns="http://schemas.openxmlformats.org/spreadsheetml/2006/main" count="90" uniqueCount="66">
  <si>
    <t>220701 Flow Cytometry Results</t>
  </si>
  <si>
    <t>Cell type</t>
  </si>
  <si>
    <t>WTC11 iPSC-CMs</t>
  </si>
  <si>
    <t>Protein</t>
  </si>
  <si>
    <t>cTnT</t>
  </si>
  <si>
    <t>Ab</t>
  </si>
  <si>
    <t>Alexa488</t>
  </si>
  <si>
    <t>Skala Lab - Two Photon Diff Screen</t>
  </si>
  <si>
    <t>Cell Number</t>
  </si>
  <si>
    <t>Condition</t>
  </si>
  <si>
    <t>Rep 1</t>
  </si>
  <si>
    <t>Rep 2</t>
  </si>
  <si>
    <t>Rep 3</t>
  </si>
  <si>
    <t>Avg</t>
  </si>
  <si>
    <t>Std Dev</t>
  </si>
  <si>
    <t>control</t>
  </si>
  <si>
    <t>neg</t>
  </si>
  <si>
    <t>pos</t>
  </si>
  <si>
    <t>A1-A3</t>
  </si>
  <si>
    <t>Matrigel</t>
  </si>
  <si>
    <t>Gel</t>
  </si>
  <si>
    <t>A4-A6</t>
  </si>
  <si>
    <t>GetTrex</t>
  </si>
  <si>
    <t>A7-A9</t>
  </si>
  <si>
    <t>Coating</t>
  </si>
  <si>
    <t>A10-A12</t>
  </si>
  <si>
    <t>7C</t>
  </si>
  <si>
    <t>B1-B3</t>
  </si>
  <si>
    <t>7C 1.5I</t>
  </si>
  <si>
    <t>B4-B6</t>
  </si>
  <si>
    <t>7C 3I</t>
  </si>
  <si>
    <t>B7-B9</t>
  </si>
  <si>
    <t>7L 1.5I</t>
  </si>
  <si>
    <t>B10-B12</t>
  </si>
  <si>
    <t>3.5C 3Y</t>
  </si>
  <si>
    <t>C1-C3</t>
  </si>
  <si>
    <t>7L 3Y</t>
  </si>
  <si>
    <t>C4-C6</t>
  </si>
  <si>
    <t>7C 3Y</t>
  </si>
  <si>
    <t>C7-C9</t>
  </si>
  <si>
    <t>C10-C12</t>
  </si>
  <si>
    <t>3.5C 1.5Y</t>
  </si>
  <si>
    <t>D1-D3</t>
  </si>
  <si>
    <t>3.5L 3Y</t>
  </si>
  <si>
    <t>D4-D6</t>
  </si>
  <si>
    <t>3.5C</t>
  </si>
  <si>
    <t>-</t>
  </si>
  <si>
    <t>D7-D9</t>
  </si>
  <si>
    <t>3.5C 3I</t>
  </si>
  <si>
    <t>D10-D12</t>
  </si>
  <si>
    <t>3.5L</t>
  </si>
  <si>
    <t>E1-E3</t>
  </si>
  <si>
    <t>E4-E6</t>
  </si>
  <si>
    <t>E7-E9</t>
  </si>
  <si>
    <t>7L</t>
  </si>
  <si>
    <t>E10-E12</t>
  </si>
  <si>
    <t>F1-F3</t>
  </si>
  <si>
    <t>F4-F6</t>
  </si>
  <si>
    <t>F7-F9</t>
  </si>
  <si>
    <t>F10-F12</t>
  </si>
  <si>
    <t>G1-G3</t>
  </si>
  <si>
    <t>G4-G6</t>
  </si>
  <si>
    <t>G7-G9</t>
  </si>
  <si>
    <t>G10-G12</t>
  </si>
  <si>
    <t>H1-H3</t>
  </si>
  <si>
    <t>H4-H6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</si>
</sst>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9830-73A7-42E6-B497-14720107ACE1}">
  <dimension ref="A2:M41"/>
  <sheetViews>
    <sheetView tabSelected="1" workbookViewId="0">
      <selection activeCell="F5" sqref="F5"/>
    </sheetView>
  </sheetViews>
  <sheetFormatPr defaultRowHeight="14.4" x14ac:dyDescent="0.3"/>
  <sheetData>
    <row r="2" spans="1:13" x14ac:dyDescent="0.3">
      <c r="B2" s="1" t="s">
        <v>0</v>
      </c>
    </row>
    <row r="3" spans="1:13" x14ac:dyDescent="0.3">
      <c r="B3" t="s">
        <v>1</v>
      </c>
      <c r="C3" t="s">
        <v>2</v>
      </c>
    </row>
    <row r="4" spans="1:13" x14ac:dyDescent="0.3">
      <c r="B4" t="s">
        <v>3</v>
      </c>
      <c r="C4" t="s">
        <v>4</v>
      </c>
    </row>
    <row r="5" spans="1:13" x14ac:dyDescent="0.3">
      <c r="B5" t="s">
        <v>5</v>
      </c>
      <c r="C5" t="s">
        <v>6</v>
      </c>
    </row>
    <row r="7" spans="1:13" x14ac:dyDescent="0.3">
      <c r="B7" s="1" t="s">
        <v>7</v>
      </c>
    </row>
    <row r="8" spans="1:13" x14ac:dyDescent="0.3">
      <c r="B8" s="2"/>
      <c r="C8" s="2"/>
      <c r="D8" s="3" t="s">
        <v>4</v>
      </c>
      <c r="E8" s="3"/>
      <c r="F8" s="3"/>
      <c r="G8" s="3"/>
      <c r="H8" s="3"/>
      <c r="I8" s="4" t="s">
        <v>8</v>
      </c>
      <c r="J8" s="4"/>
      <c r="K8" s="4"/>
      <c r="L8" s="4"/>
      <c r="M8" s="4"/>
    </row>
    <row r="9" spans="1:13" x14ac:dyDescent="0.3">
      <c r="B9" s="3" t="s">
        <v>9</v>
      </c>
      <c r="C9" s="3"/>
      <c r="D9" s="5" t="s">
        <v>10</v>
      </c>
      <c r="E9" s="5" t="s">
        <v>11</v>
      </c>
      <c r="F9" s="5" t="s">
        <v>12</v>
      </c>
      <c r="G9" s="6" t="s">
        <v>13</v>
      </c>
      <c r="H9" s="6" t="s">
        <v>14</v>
      </c>
      <c r="I9" s="5" t="s">
        <v>10</v>
      </c>
      <c r="J9" s="5" t="s">
        <v>11</v>
      </c>
      <c r="K9" s="5" t="s">
        <v>12</v>
      </c>
      <c r="L9" s="6" t="s">
        <v>13</v>
      </c>
      <c r="M9" s="6" t="s">
        <v>14</v>
      </c>
    </row>
    <row r="10" spans="1:13" x14ac:dyDescent="0.3">
      <c r="B10" s="5" t="s">
        <v>15</v>
      </c>
      <c r="C10" s="5" t="s">
        <v>16</v>
      </c>
      <c r="D10" s="2">
        <v>29.97</v>
      </c>
      <c r="E10" s="2">
        <v>0.91</v>
      </c>
      <c r="F10" s="2"/>
      <c r="G10" s="7"/>
      <c r="H10" s="7"/>
      <c r="I10" s="8">
        <v>11565</v>
      </c>
      <c r="J10" s="2">
        <v>25962</v>
      </c>
      <c r="K10" s="8"/>
      <c r="L10" s="8"/>
      <c r="M10" s="7"/>
    </row>
    <row r="11" spans="1:13" x14ac:dyDescent="0.3">
      <c r="B11" s="5" t="s">
        <v>15</v>
      </c>
      <c r="C11" s="5" t="s">
        <v>17</v>
      </c>
      <c r="D11" s="9">
        <v>51.03</v>
      </c>
      <c r="E11" s="10">
        <v>53.09</v>
      </c>
      <c r="F11" s="10"/>
      <c r="G11" s="11"/>
      <c r="H11" s="11"/>
      <c r="I11" s="12">
        <v>7934</v>
      </c>
      <c r="J11" s="10">
        <v>13600</v>
      </c>
      <c r="K11" s="12"/>
      <c r="L11" s="12"/>
      <c r="M11" s="11"/>
    </row>
    <row r="12" spans="1:13" x14ac:dyDescent="0.3">
      <c r="A12" s="13" t="s">
        <v>18</v>
      </c>
      <c r="B12" s="5" t="s">
        <v>19</v>
      </c>
      <c r="C12" s="5" t="s">
        <v>20</v>
      </c>
      <c r="D12" s="2">
        <v>55.54</v>
      </c>
      <c r="E12" s="2">
        <v>54.66</v>
      </c>
      <c r="F12" s="2">
        <v>63.4</v>
      </c>
      <c r="G12" s="14">
        <f>AVERAGE(D12:F12)</f>
        <v>57.866666666666667</v>
      </c>
      <c r="H12" s="14">
        <f>STDEV(D12:F12)</f>
        <v>4.8121651398651455</v>
      </c>
      <c r="I12" s="2">
        <v>1273</v>
      </c>
      <c r="J12" s="2">
        <v>997</v>
      </c>
      <c r="K12" s="2">
        <v>765</v>
      </c>
      <c r="L12" s="14">
        <f>AVERAGE(I12:K12)</f>
        <v>1011.6666666666666</v>
      </c>
      <c r="M12" s="14">
        <f>STDEV(I12:K12)</f>
        <v>254.31738700555505</v>
      </c>
    </row>
    <row r="13" spans="1:13" x14ac:dyDescent="0.3">
      <c r="A13" s="13" t="s">
        <v>21</v>
      </c>
      <c r="B13" s="5" t="s">
        <v>19</v>
      </c>
      <c r="C13" s="5" t="s">
        <v>22</v>
      </c>
      <c r="D13" s="2">
        <v>60.6</v>
      </c>
      <c r="E13" s="2">
        <v>65.69</v>
      </c>
      <c r="F13" s="2">
        <v>68.84</v>
      </c>
      <c r="G13" s="14">
        <f t="shared" ref="G13:G41" si="0">AVERAGE(D13:F13)</f>
        <v>65.043333333333337</v>
      </c>
      <c r="H13" s="14">
        <f t="shared" ref="H13:H41" si="1">STDEV(D13:F13)</f>
        <v>4.157888085715312</v>
      </c>
      <c r="I13" s="2">
        <v>802</v>
      </c>
      <c r="J13" s="2">
        <v>1498</v>
      </c>
      <c r="K13" s="2">
        <v>1823</v>
      </c>
      <c r="L13" s="14">
        <f t="shared" ref="L13:L41" si="2">AVERAGE(I13:K13)</f>
        <v>1374.3333333333333</v>
      </c>
      <c r="M13" s="14">
        <f t="shared" ref="M13:M41" si="3">STDEV(I13:K13)</f>
        <v>521.61320279813992</v>
      </c>
    </row>
    <row r="14" spans="1:13" x14ac:dyDescent="0.3">
      <c r="A14" s="13" t="s">
        <v>23</v>
      </c>
      <c r="B14" s="5" t="s">
        <v>19</v>
      </c>
      <c r="C14" s="5" t="s">
        <v>24</v>
      </c>
      <c r="D14" s="2">
        <v>62.45</v>
      </c>
      <c r="E14" s="2">
        <v>68.959999999999994</v>
      </c>
      <c r="F14" s="2">
        <v>57.9</v>
      </c>
      <c r="G14" s="14">
        <f t="shared" si="0"/>
        <v>63.103333333333332</v>
      </c>
      <c r="H14" s="14">
        <f t="shared" si="1"/>
        <v>5.5588697892047536</v>
      </c>
      <c r="I14" s="2">
        <v>1566</v>
      </c>
      <c r="J14" s="2">
        <v>1862</v>
      </c>
      <c r="K14" s="2">
        <v>2297</v>
      </c>
      <c r="L14" s="14">
        <f t="shared" si="2"/>
        <v>1908.3333333333333</v>
      </c>
      <c r="M14" s="14">
        <f t="shared" si="3"/>
        <v>367.69597949030259</v>
      </c>
    </row>
    <row r="15" spans="1:13" x14ac:dyDescent="0.3">
      <c r="A15" s="13" t="s">
        <v>25</v>
      </c>
      <c r="B15" s="5" t="s">
        <v>26</v>
      </c>
      <c r="C15" s="5">
        <v>10</v>
      </c>
      <c r="D15" s="8">
        <v>67.08</v>
      </c>
      <c r="E15" s="8">
        <v>69.56</v>
      </c>
      <c r="F15" s="8">
        <v>64.040000000000006</v>
      </c>
      <c r="G15" s="14">
        <f t="shared" si="0"/>
        <v>66.893333333333331</v>
      </c>
      <c r="H15" s="14">
        <f t="shared" si="1"/>
        <v>2.7647302460336562</v>
      </c>
      <c r="I15" s="2">
        <v>2014</v>
      </c>
      <c r="J15" s="2">
        <v>3131</v>
      </c>
      <c r="K15" s="2">
        <v>2069</v>
      </c>
      <c r="L15" s="14">
        <f t="shared" si="2"/>
        <v>2404.6666666666665</v>
      </c>
      <c r="M15" s="14">
        <f t="shared" si="3"/>
        <v>629.62396184812883</v>
      </c>
    </row>
    <row r="16" spans="1:13" x14ac:dyDescent="0.3">
      <c r="A16" s="13" t="s">
        <v>27</v>
      </c>
      <c r="B16" s="5" t="s">
        <v>28</v>
      </c>
      <c r="C16" s="5">
        <v>10</v>
      </c>
      <c r="D16" s="8">
        <v>65.7</v>
      </c>
      <c r="E16" s="8">
        <v>70.989999999999995</v>
      </c>
      <c r="F16" s="8">
        <v>69.31</v>
      </c>
      <c r="G16" s="14">
        <f t="shared" si="0"/>
        <v>68.666666666666671</v>
      </c>
      <c r="H16" s="14">
        <f t="shared" si="1"/>
        <v>2.7030414967834502</v>
      </c>
      <c r="I16" s="2">
        <v>1656</v>
      </c>
      <c r="J16" s="2">
        <v>817</v>
      </c>
      <c r="K16" s="2">
        <v>808</v>
      </c>
      <c r="L16" s="14">
        <f t="shared" si="2"/>
        <v>1093.6666666666667</v>
      </c>
      <c r="M16" s="14">
        <f t="shared" si="3"/>
        <v>487.01574238758775</v>
      </c>
    </row>
    <row r="17" spans="1:13" x14ac:dyDescent="0.3">
      <c r="A17" s="13" t="s">
        <v>29</v>
      </c>
      <c r="B17" s="5" t="s">
        <v>30</v>
      </c>
      <c r="C17" s="5">
        <v>10</v>
      </c>
      <c r="D17" s="8">
        <v>59.11</v>
      </c>
      <c r="E17" s="8">
        <v>76.73</v>
      </c>
      <c r="F17" s="8">
        <v>55.4</v>
      </c>
      <c r="G17" s="14">
        <f t="shared" si="0"/>
        <v>63.74666666666667</v>
      </c>
      <c r="H17" s="14">
        <f t="shared" si="1"/>
        <v>11.395886684823308</v>
      </c>
      <c r="I17" s="2">
        <v>785</v>
      </c>
      <c r="J17" s="2">
        <v>1083</v>
      </c>
      <c r="K17" s="2">
        <v>5078</v>
      </c>
      <c r="L17" s="14">
        <f t="shared" si="2"/>
        <v>2315.3333333333335</v>
      </c>
      <c r="M17" s="14">
        <f t="shared" si="3"/>
        <v>2397.1746564097771</v>
      </c>
    </row>
    <row r="18" spans="1:13" x14ac:dyDescent="0.3">
      <c r="A18" s="13" t="s">
        <v>31</v>
      </c>
      <c r="B18" s="5" t="s">
        <v>32</v>
      </c>
      <c r="C18" s="5">
        <v>6</v>
      </c>
      <c r="D18" s="8">
        <v>66.8</v>
      </c>
      <c r="E18" s="8">
        <v>58.51</v>
      </c>
      <c r="F18" s="8">
        <v>65.58</v>
      </c>
      <c r="G18" s="14">
        <f t="shared" si="0"/>
        <v>63.629999999999995</v>
      </c>
      <c r="H18" s="14">
        <f t="shared" si="1"/>
        <v>4.4758127753515335</v>
      </c>
      <c r="I18" s="2">
        <v>4063</v>
      </c>
      <c r="J18" s="2">
        <v>5813</v>
      </c>
      <c r="K18" s="2">
        <v>2109</v>
      </c>
      <c r="L18" s="14">
        <f t="shared" si="2"/>
        <v>3995</v>
      </c>
      <c r="M18" s="14">
        <f t="shared" si="3"/>
        <v>1852.9360485456589</v>
      </c>
    </row>
    <row r="19" spans="1:13" x14ac:dyDescent="0.3">
      <c r="A19" s="13" t="s">
        <v>33</v>
      </c>
      <c r="B19" s="5" t="s">
        <v>34</v>
      </c>
      <c r="C19" s="5">
        <v>6</v>
      </c>
      <c r="D19" s="8">
        <v>65.02</v>
      </c>
      <c r="E19" s="8">
        <v>71.45</v>
      </c>
      <c r="F19" s="8">
        <v>74.400000000000006</v>
      </c>
      <c r="G19" s="14">
        <f t="shared" si="0"/>
        <v>70.290000000000006</v>
      </c>
      <c r="H19" s="14">
        <f t="shared" si="1"/>
        <v>4.796384054681198</v>
      </c>
      <c r="I19" s="2">
        <v>1984</v>
      </c>
      <c r="J19" s="2">
        <v>2613</v>
      </c>
      <c r="K19" s="2">
        <v>1633</v>
      </c>
      <c r="L19" s="14">
        <f t="shared" si="2"/>
        <v>2076.6666666666665</v>
      </c>
      <c r="M19" s="14">
        <f t="shared" si="3"/>
        <v>496.52828049702572</v>
      </c>
    </row>
    <row r="20" spans="1:13" x14ac:dyDescent="0.3">
      <c r="A20" s="13" t="s">
        <v>35</v>
      </c>
      <c r="B20" s="5" t="s">
        <v>36</v>
      </c>
      <c r="C20" s="5">
        <v>6</v>
      </c>
      <c r="D20" s="8">
        <v>77.040000000000006</v>
      </c>
      <c r="E20" s="8">
        <v>55.08</v>
      </c>
      <c r="F20" s="8">
        <v>59.04</v>
      </c>
      <c r="G20" s="14">
        <f t="shared" si="0"/>
        <v>63.72</v>
      </c>
      <c r="H20" s="14">
        <f t="shared" si="1"/>
        <v>11.704153109046437</v>
      </c>
      <c r="I20" s="2">
        <v>1664</v>
      </c>
      <c r="J20" s="2">
        <v>1398</v>
      </c>
      <c r="K20" s="2">
        <v>1394</v>
      </c>
      <c r="L20" s="14">
        <f t="shared" si="2"/>
        <v>1485.3333333333333</v>
      </c>
      <c r="M20" s="14">
        <f t="shared" si="3"/>
        <v>154.74279735526736</v>
      </c>
    </row>
    <row r="21" spans="1:13" x14ac:dyDescent="0.3">
      <c r="A21" s="13" t="s">
        <v>37</v>
      </c>
      <c r="B21" s="5" t="s">
        <v>38</v>
      </c>
      <c r="C21" s="5">
        <v>6</v>
      </c>
      <c r="D21" s="8">
        <v>61.76</v>
      </c>
      <c r="E21" s="8">
        <v>70.14</v>
      </c>
      <c r="F21" s="8">
        <v>67.86</v>
      </c>
      <c r="G21" s="14">
        <f t="shared" si="0"/>
        <v>66.586666666666659</v>
      </c>
      <c r="H21" s="14">
        <f t="shared" si="1"/>
        <v>4.3326820023321977</v>
      </c>
      <c r="I21" s="8">
        <v>2267</v>
      </c>
      <c r="J21" s="2">
        <v>2013</v>
      </c>
      <c r="K21" s="8">
        <v>2234</v>
      </c>
      <c r="L21" s="14">
        <f t="shared" si="2"/>
        <v>2171.3333333333335</v>
      </c>
      <c r="M21" s="14">
        <f t="shared" si="3"/>
        <v>138.10985965286235</v>
      </c>
    </row>
    <row r="22" spans="1:13" x14ac:dyDescent="0.3">
      <c r="A22" s="13" t="s">
        <v>39</v>
      </c>
      <c r="B22" s="5" t="s">
        <v>28</v>
      </c>
      <c r="C22" s="5">
        <v>6</v>
      </c>
      <c r="D22" s="8">
        <v>71.14</v>
      </c>
      <c r="E22" s="8">
        <v>66.39</v>
      </c>
      <c r="F22" s="8">
        <v>64.2</v>
      </c>
      <c r="G22" s="14">
        <f t="shared" si="0"/>
        <v>67.243333333333339</v>
      </c>
      <c r="H22" s="14">
        <f t="shared" si="1"/>
        <v>3.5478209274614363</v>
      </c>
      <c r="I22" s="8">
        <v>2207</v>
      </c>
      <c r="J22" s="2">
        <v>2035</v>
      </c>
      <c r="K22" s="2">
        <v>2084</v>
      </c>
      <c r="L22" s="14">
        <f t="shared" si="2"/>
        <v>2108.6666666666665</v>
      </c>
      <c r="M22" s="14">
        <f t="shared" si="3"/>
        <v>88.613392516782326</v>
      </c>
    </row>
    <row r="23" spans="1:13" x14ac:dyDescent="0.3">
      <c r="A23" s="13" t="s">
        <v>40</v>
      </c>
      <c r="B23" s="5" t="s">
        <v>41</v>
      </c>
      <c r="C23" s="5">
        <v>6</v>
      </c>
      <c r="D23" s="8">
        <v>66.77</v>
      </c>
      <c r="E23" s="8">
        <v>74.58</v>
      </c>
      <c r="F23" s="8">
        <v>58.41</v>
      </c>
      <c r="G23" s="14">
        <f t="shared" si="0"/>
        <v>66.586666666666659</v>
      </c>
      <c r="H23" s="14">
        <f t="shared" si="1"/>
        <v>8.0865588066453427</v>
      </c>
      <c r="I23" s="8">
        <v>2007</v>
      </c>
      <c r="J23" s="8">
        <v>1542</v>
      </c>
      <c r="K23" s="2">
        <v>2998</v>
      </c>
      <c r="L23" s="14">
        <f t="shared" si="2"/>
        <v>2182.3333333333335</v>
      </c>
      <c r="M23" s="14">
        <f t="shared" si="3"/>
        <v>743.66681607648263</v>
      </c>
    </row>
    <row r="24" spans="1:13" x14ac:dyDescent="0.3">
      <c r="A24" s="13" t="s">
        <v>42</v>
      </c>
      <c r="B24" s="5" t="s">
        <v>43</v>
      </c>
      <c r="C24" s="5">
        <v>4</v>
      </c>
      <c r="D24" s="8">
        <v>75.23</v>
      </c>
      <c r="E24" s="8">
        <v>73.69</v>
      </c>
      <c r="F24" s="8">
        <v>62.9</v>
      </c>
      <c r="G24" s="14">
        <f t="shared" si="0"/>
        <v>70.606666666666669</v>
      </c>
      <c r="H24" s="14">
        <f t="shared" si="1"/>
        <v>6.7184397990406488</v>
      </c>
      <c r="I24" s="8">
        <v>3141</v>
      </c>
      <c r="J24" s="2">
        <v>2516</v>
      </c>
      <c r="K24" s="2">
        <v>1256</v>
      </c>
      <c r="L24" s="14">
        <f t="shared" si="2"/>
        <v>2304.3333333333335</v>
      </c>
      <c r="M24" s="14">
        <f t="shared" si="3"/>
        <v>960.16057684812961</v>
      </c>
    </row>
    <row r="25" spans="1:13" x14ac:dyDescent="0.3">
      <c r="A25" s="13" t="s">
        <v>44</v>
      </c>
      <c r="B25" s="5" t="s">
        <v>45</v>
      </c>
      <c r="C25" s="5">
        <v>4</v>
      </c>
      <c r="D25" s="8" t="s">
        <v>46</v>
      </c>
      <c r="E25" s="8">
        <v>72.540000000000006</v>
      </c>
      <c r="F25" s="8">
        <v>72.569999999999993</v>
      </c>
      <c r="G25" s="14">
        <f t="shared" si="0"/>
        <v>72.555000000000007</v>
      </c>
      <c r="H25" s="14">
        <f t="shared" si="1"/>
        <v>2.1213203435587181E-2</v>
      </c>
      <c r="I25" s="8" t="s">
        <v>46</v>
      </c>
      <c r="J25" s="2">
        <v>3252</v>
      </c>
      <c r="K25" s="2">
        <v>2946</v>
      </c>
      <c r="L25" s="14">
        <f t="shared" si="2"/>
        <v>3099</v>
      </c>
      <c r="M25" s="14">
        <f t="shared" si="3"/>
        <v>216.37467504308356</v>
      </c>
    </row>
    <row r="26" spans="1:13" x14ac:dyDescent="0.3">
      <c r="A26" s="13" t="s">
        <v>47</v>
      </c>
      <c r="B26" s="5" t="s">
        <v>48</v>
      </c>
      <c r="C26" s="5">
        <v>4</v>
      </c>
      <c r="D26" s="8">
        <v>72.37</v>
      </c>
      <c r="E26" s="8">
        <v>76.31</v>
      </c>
      <c r="F26" s="8">
        <v>75.42</v>
      </c>
      <c r="G26" s="14">
        <f t="shared" si="0"/>
        <v>74.7</v>
      </c>
      <c r="H26" s="14">
        <f t="shared" si="1"/>
        <v>2.0663252406143604</v>
      </c>
      <c r="I26" s="8">
        <v>2410</v>
      </c>
      <c r="J26" s="2">
        <v>2415</v>
      </c>
      <c r="K26" s="2">
        <v>2034</v>
      </c>
      <c r="L26" s="14">
        <f t="shared" si="2"/>
        <v>2286.3333333333335</v>
      </c>
      <c r="M26" s="14">
        <f t="shared" si="3"/>
        <v>218.54137670778348</v>
      </c>
    </row>
    <row r="27" spans="1:13" x14ac:dyDescent="0.3">
      <c r="A27" s="13" t="s">
        <v>49</v>
      </c>
      <c r="B27" s="5" t="s">
        <v>50</v>
      </c>
      <c r="C27" s="5">
        <v>4</v>
      </c>
      <c r="D27" s="8">
        <v>76.239999999999995</v>
      </c>
      <c r="E27" s="8">
        <v>71.31</v>
      </c>
      <c r="F27" s="8">
        <v>74.09</v>
      </c>
      <c r="G27" s="14">
        <f t="shared" si="0"/>
        <v>73.88000000000001</v>
      </c>
      <c r="H27" s="14">
        <f t="shared" si="1"/>
        <v>2.4716998199619593</v>
      </c>
      <c r="I27" s="8">
        <v>3451</v>
      </c>
      <c r="J27" s="2">
        <v>3134</v>
      </c>
      <c r="K27" s="2">
        <v>3010</v>
      </c>
      <c r="L27" s="14">
        <f t="shared" si="2"/>
        <v>3198.3333333333335</v>
      </c>
      <c r="M27" s="14">
        <f t="shared" si="3"/>
        <v>227.42984266215666</v>
      </c>
    </row>
    <row r="28" spans="1:13" x14ac:dyDescent="0.3">
      <c r="A28" s="13" t="s">
        <v>51</v>
      </c>
      <c r="B28" s="5" t="s">
        <v>38</v>
      </c>
      <c r="C28" s="5">
        <v>4</v>
      </c>
      <c r="D28" s="8">
        <v>64.709999999999994</v>
      </c>
      <c r="E28" s="8">
        <v>67.180000000000007</v>
      </c>
      <c r="F28" s="8">
        <v>61.48</v>
      </c>
      <c r="G28" s="14">
        <f t="shared" si="0"/>
        <v>64.456666666666663</v>
      </c>
      <c r="H28" s="14">
        <f t="shared" si="1"/>
        <v>2.8584319710871831</v>
      </c>
      <c r="I28" s="8">
        <v>1822</v>
      </c>
      <c r="J28" s="2">
        <v>2453</v>
      </c>
      <c r="K28" s="2">
        <v>3785</v>
      </c>
      <c r="L28" s="14">
        <f t="shared" si="2"/>
        <v>2686.6666666666665</v>
      </c>
      <c r="M28" s="14">
        <f t="shared" si="3"/>
        <v>1002.1438685804219</v>
      </c>
    </row>
    <row r="29" spans="1:13" x14ac:dyDescent="0.3">
      <c r="A29" s="13" t="s">
        <v>52</v>
      </c>
      <c r="B29" s="5" t="s">
        <v>34</v>
      </c>
      <c r="C29" s="5">
        <v>4</v>
      </c>
      <c r="D29" s="8">
        <v>64.05</v>
      </c>
      <c r="E29" s="8">
        <v>58.83</v>
      </c>
      <c r="F29" s="8">
        <v>67.91</v>
      </c>
      <c r="G29" s="14">
        <f t="shared" si="0"/>
        <v>63.596666666666664</v>
      </c>
      <c r="H29" s="14">
        <f t="shared" si="1"/>
        <v>4.5569434200276531</v>
      </c>
      <c r="I29" s="8">
        <v>2142</v>
      </c>
      <c r="J29" s="2">
        <v>2113</v>
      </c>
      <c r="K29" s="2">
        <v>3041</v>
      </c>
      <c r="L29" s="14">
        <f t="shared" si="2"/>
        <v>2432</v>
      </c>
      <c r="M29" s="14">
        <f t="shared" si="3"/>
        <v>527.60875656114729</v>
      </c>
    </row>
    <row r="30" spans="1:13" x14ac:dyDescent="0.3">
      <c r="A30" s="13" t="s">
        <v>53</v>
      </c>
      <c r="B30" s="5" t="s">
        <v>54</v>
      </c>
      <c r="C30" s="5">
        <v>2</v>
      </c>
      <c r="D30" s="8">
        <v>68.91</v>
      </c>
      <c r="E30" s="8">
        <v>63.64</v>
      </c>
      <c r="F30" s="8">
        <v>67.14</v>
      </c>
      <c r="G30" s="14">
        <f t="shared" si="0"/>
        <v>66.563333333333333</v>
      </c>
      <c r="H30" s="14">
        <f t="shared" si="1"/>
        <v>2.6819085244156491</v>
      </c>
      <c r="I30" s="8">
        <v>1920</v>
      </c>
      <c r="J30" s="2">
        <v>1254</v>
      </c>
      <c r="K30" s="2">
        <v>1981</v>
      </c>
      <c r="L30" s="14">
        <f t="shared" si="2"/>
        <v>1718.3333333333333</v>
      </c>
      <c r="M30" s="14">
        <f t="shared" si="3"/>
        <v>403.27947298781896</v>
      </c>
    </row>
    <row r="31" spans="1:13" x14ac:dyDescent="0.3">
      <c r="A31" s="13" t="s">
        <v>55</v>
      </c>
      <c r="B31" s="5" t="s">
        <v>45</v>
      </c>
      <c r="C31" s="5">
        <v>2</v>
      </c>
      <c r="D31" s="8">
        <v>54.1</v>
      </c>
      <c r="E31" s="8">
        <v>61.76</v>
      </c>
      <c r="F31" s="8">
        <v>40.96</v>
      </c>
      <c r="G31" s="14">
        <f t="shared" si="0"/>
        <v>52.273333333333333</v>
      </c>
      <c r="H31" s="14">
        <f t="shared" si="1"/>
        <v>10.519626102354264</v>
      </c>
      <c r="I31" s="8">
        <v>1074</v>
      </c>
      <c r="J31" s="2">
        <v>2155</v>
      </c>
      <c r="K31" s="2">
        <v>1736</v>
      </c>
      <c r="L31" s="14">
        <f t="shared" si="2"/>
        <v>1655</v>
      </c>
      <c r="M31" s="14">
        <f t="shared" si="3"/>
        <v>545.03302652224659</v>
      </c>
    </row>
    <row r="32" spans="1:13" x14ac:dyDescent="0.3">
      <c r="A32" s="13" t="s">
        <v>56</v>
      </c>
      <c r="B32" s="5" t="s">
        <v>32</v>
      </c>
      <c r="C32" s="5">
        <v>2</v>
      </c>
      <c r="D32" s="8">
        <v>66.02</v>
      </c>
      <c r="E32" s="8">
        <v>72.459999999999994</v>
      </c>
      <c r="F32" s="8">
        <v>66.760000000000005</v>
      </c>
      <c r="G32" s="14">
        <f t="shared" si="0"/>
        <v>68.413333333333341</v>
      </c>
      <c r="H32" s="14">
        <f t="shared" si="1"/>
        <v>3.5239939462679715</v>
      </c>
      <c r="I32" s="8">
        <v>1389</v>
      </c>
      <c r="J32" s="2">
        <v>955</v>
      </c>
      <c r="K32" s="2">
        <v>740</v>
      </c>
      <c r="L32" s="14">
        <f t="shared" si="2"/>
        <v>1028</v>
      </c>
      <c r="M32" s="14">
        <f t="shared" si="3"/>
        <v>330.60096793566714</v>
      </c>
    </row>
    <row r="33" spans="1:13" x14ac:dyDescent="0.3">
      <c r="A33" s="13" t="s">
        <v>57</v>
      </c>
      <c r="B33" s="5" t="s">
        <v>50</v>
      </c>
      <c r="C33" s="5">
        <v>2</v>
      </c>
      <c r="D33" s="8">
        <v>72.900000000000006</v>
      </c>
      <c r="E33" s="8">
        <v>63.35</v>
      </c>
      <c r="F33" s="8">
        <v>62.2</v>
      </c>
      <c r="G33" s="14">
        <f t="shared" si="0"/>
        <v>66.149999999999991</v>
      </c>
      <c r="H33" s="14">
        <f t="shared" si="1"/>
        <v>5.8738828725128682</v>
      </c>
      <c r="I33" s="8">
        <v>2210</v>
      </c>
      <c r="J33" s="2">
        <v>2251</v>
      </c>
      <c r="K33" s="2">
        <v>1418</v>
      </c>
      <c r="L33" s="14">
        <f t="shared" si="2"/>
        <v>1959.6666666666667</v>
      </c>
      <c r="M33" s="14">
        <f t="shared" si="3"/>
        <v>469.54481504253994</v>
      </c>
    </row>
    <row r="34" spans="1:13" x14ac:dyDescent="0.3">
      <c r="A34" s="13" t="s">
        <v>58</v>
      </c>
      <c r="B34" s="5" t="s">
        <v>26</v>
      </c>
      <c r="C34" s="5">
        <v>2</v>
      </c>
      <c r="D34" s="8">
        <v>68.41</v>
      </c>
      <c r="E34" s="8">
        <v>60.45</v>
      </c>
      <c r="F34" s="8">
        <v>57.56</v>
      </c>
      <c r="G34" s="14">
        <f t="shared" si="0"/>
        <v>62.140000000000008</v>
      </c>
      <c r="H34" s="14">
        <f t="shared" si="1"/>
        <v>5.6189589783161757</v>
      </c>
      <c r="I34" s="8">
        <v>2289</v>
      </c>
      <c r="J34" s="2">
        <v>2693</v>
      </c>
      <c r="K34" s="2">
        <v>2660</v>
      </c>
      <c r="L34" s="14">
        <f t="shared" si="2"/>
        <v>2547.3333333333335</v>
      </c>
      <c r="M34" s="14">
        <f t="shared" si="3"/>
        <v>224.33085684616222</v>
      </c>
    </row>
    <row r="35" spans="1:13" x14ac:dyDescent="0.3">
      <c r="A35" s="13" t="s">
        <v>59</v>
      </c>
      <c r="B35" s="5" t="s">
        <v>38</v>
      </c>
      <c r="C35" s="5">
        <v>2</v>
      </c>
      <c r="D35" s="8">
        <v>57.35</v>
      </c>
      <c r="E35" s="8">
        <v>58.47</v>
      </c>
      <c r="F35" s="8">
        <v>58.83</v>
      </c>
      <c r="G35" s="14">
        <f t="shared" si="0"/>
        <v>58.216666666666661</v>
      </c>
      <c r="H35" s="14">
        <f t="shared" si="1"/>
        <v>0.7718376340483345</v>
      </c>
      <c r="I35" s="8">
        <v>3311</v>
      </c>
      <c r="J35" s="2">
        <v>3041</v>
      </c>
      <c r="K35" s="2">
        <v>2973</v>
      </c>
      <c r="L35" s="14">
        <f t="shared" si="2"/>
        <v>3108.3333333333335</v>
      </c>
      <c r="M35" s="14">
        <f t="shared" si="3"/>
        <v>178.77732891318556</v>
      </c>
    </row>
    <row r="36" spans="1:13" x14ac:dyDescent="0.3">
      <c r="A36" s="13" t="s">
        <v>60</v>
      </c>
      <c r="B36" s="5" t="s">
        <v>38</v>
      </c>
      <c r="C36" s="5">
        <v>0.5</v>
      </c>
      <c r="D36" s="8">
        <v>65.489999999999995</v>
      </c>
      <c r="E36" s="8">
        <v>69.989999999999995</v>
      </c>
      <c r="F36" s="8">
        <v>68.900000000000006</v>
      </c>
      <c r="G36" s="14">
        <f t="shared" si="0"/>
        <v>68.126666666666665</v>
      </c>
      <c r="H36" s="14">
        <f t="shared" si="1"/>
        <v>2.3475590159425899</v>
      </c>
      <c r="I36" s="8">
        <v>3132</v>
      </c>
      <c r="J36" s="2">
        <v>3506</v>
      </c>
      <c r="K36" s="2">
        <v>4607</v>
      </c>
      <c r="L36" s="14">
        <f t="shared" si="2"/>
        <v>3748.3333333333335</v>
      </c>
      <c r="M36" s="14">
        <f t="shared" si="3"/>
        <v>766.77919464036847</v>
      </c>
    </row>
    <row r="37" spans="1:13" x14ac:dyDescent="0.3">
      <c r="A37" s="13" t="s">
        <v>61</v>
      </c>
      <c r="B37" s="5" t="s">
        <v>54</v>
      </c>
      <c r="C37" s="5">
        <v>0.5</v>
      </c>
      <c r="D37" s="8">
        <v>69.790000000000006</v>
      </c>
      <c r="E37" s="8">
        <v>76.05</v>
      </c>
      <c r="F37" s="8">
        <v>67.34</v>
      </c>
      <c r="G37" s="14">
        <f t="shared" si="0"/>
        <v>71.06</v>
      </c>
      <c r="H37" s="14">
        <f t="shared" si="1"/>
        <v>4.491736857831274</v>
      </c>
      <c r="I37" s="8">
        <v>2089</v>
      </c>
      <c r="J37" s="2">
        <v>2514</v>
      </c>
      <c r="K37" s="2">
        <v>4623</v>
      </c>
      <c r="L37" s="14">
        <f t="shared" si="2"/>
        <v>3075.3333333333335</v>
      </c>
      <c r="M37" s="14">
        <f t="shared" si="3"/>
        <v>1357.0594435518785</v>
      </c>
    </row>
    <row r="38" spans="1:13" x14ac:dyDescent="0.3">
      <c r="A38" s="13" t="s">
        <v>62</v>
      </c>
      <c r="B38" s="5" t="s">
        <v>45</v>
      </c>
      <c r="C38" s="5">
        <v>0.5</v>
      </c>
      <c r="D38" s="8">
        <v>66.8</v>
      </c>
      <c r="E38" s="8">
        <v>58.05</v>
      </c>
      <c r="F38" s="8">
        <v>64.84</v>
      </c>
      <c r="G38" s="14">
        <f t="shared" si="0"/>
        <v>63.23</v>
      </c>
      <c r="H38" s="14">
        <f t="shared" si="1"/>
        <v>4.5918079228121043</v>
      </c>
      <c r="I38" s="8">
        <v>259</v>
      </c>
      <c r="J38" s="2">
        <v>1914</v>
      </c>
      <c r="K38" s="2">
        <v>657</v>
      </c>
      <c r="L38" s="14">
        <f t="shared" si="2"/>
        <v>943.33333333333337</v>
      </c>
      <c r="M38" s="14">
        <f t="shared" si="3"/>
        <v>863.85550489264881</v>
      </c>
    </row>
    <row r="39" spans="1:13" x14ac:dyDescent="0.3">
      <c r="A39" s="13" t="s">
        <v>63</v>
      </c>
      <c r="B39" s="5" t="s">
        <v>32</v>
      </c>
      <c r="C39" s="5">
        <v>0.5</v>
      </c>
      <c r="D39" s="8">
        <v>72.5</v>
      </c>
      <c r="E39" s="8">
        <v>70.56</v>
      </c>
      <c r="F39" s="8">
        <v>74.45</v>
      </c>
      <c r="G39" s="14">
        <f t="shared" si="0"/>
        <v>72.50333333333333</v>
      </c>
      <c r="H39" s="14">
        <f t="shared" si="1"/>
        <v>1.9450021422438935</v>
      </c>
      <c r="I39" s="8">
        <v>5142</v>
      </c>
      <c r="J39" s="2">
        <v>2605</v>
      </c>
      <c r="K39" s="2">
        <v>2493</v>
      </c>
      <c r="L39" s="14">
        <f t="shared" si="2"/>
        <v>3413.3333333333335</v>
      </c>
      <c r="M39" s="14">
        <f t="shared" si="3"/>
        <v>1498.1162616210172</v>
      </c>
    </row>
    <row r="40" spans="1:13" x14ac:dyDescent="0.3">
      <c r="A40" s="13" t="s">
        <v>64</v>
      </c>
      <c r="B40" s="5" t="s">
        <v>41</v>
      </c>
      <c r="C40" s="5">
        <v>0.5</v>
      </c>
      <c r="D40" s="8">
        <v>64.36</v>
      </c>
      <c r="E40" s="8">
        <v>68.08</v>
      </c>
      <c r="F40" s="8">
        <v>62.14</v>
      </c>
      <c r="G40" s="14">
        <f t="shared" si="0"/>
        <v>64.86</v>
      </c>
      <c r="H40" s="14">
        <f t="shared" si="1"/>
        <v>3.0013996734856878</v>
      </c>
      <c r="I40" s="8">
        <v>2736</v>
      </c>
      <c r="J40" s="2">
        <v>2484</v>
      </c>
      <c r="K40" s="2">
        <v>1717</v>
      </c>
      <c r="L40" s="14">
        <f t="shared" si="2"/>
        <v>2312.3333333333335</v>
      </c>
      <c r="M40" s="14">
        <f t="shared" si="3"/>
        <v>530.74695791246234</v>
      </c>
    </row>
    <row r="41" spans="1:13" x14ac:dyDescent="0.3">
      <c r="A41" s="13" t="s">
        <v>65</v>
      </c>
      <c r="B41" s="5" t="s">
        <v>30</v>
      </c>
      <c r="C41" s="5">
        <v>0.5</v>
      </c>
      <c r="D41" s="15">
        <v>56.15</v>
      </c>
      <c r="E41" s="16">
        <v>63.11</v>
      </c>
      <c r="F41" s="16">
        <v>60.66</v>
      </c>
      <c r="G41" s="11">
        <f t="shared" si="0"/>
        <v>59.973333333333329</v>
      </c>
      <c r="H41" s="11">
        <f t="shared" si="1"/>
        <v>3.5304437870235712</v>
      </c>
      <c r="I41" s="16">
        <v>2543</v>
      </c>
      <c r="J41" s="16">
        <v>3180</v>
      </c>
      <c r="K41" s="16">
        <v>2318</v>
      </c>
      <c r="L41" s="11">
        <f t="shared" si="2"/>
        <v>2680.3333333333335</v>
      </c>
      <c r="M41" s="11">
        <f t="shared" si="3"/>
        <v>447.10886071887899</v>
      </c>
    </row>
  </sheetData>
  <mergeCells count="3">
    <mergeCell ref="D8:H8"/>
    <mergeCell ref="I8:M8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Desa, Danielle</dc:creator>
  <cp:lastModifiedBy>Desa, Danielle</cp:lastModifiedBy>
  <dcterms:created xsi:type="dcterms:W3CDTF">2023-12-07T19:22:46Z</dcterms:created>
  <dcterms:modified xsi:type="dcterms:W3CDTF">2023-12-07T19:23:19Z</dcterms:modified>
</cp:coreProperties>
</file>