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anielle\Manuscripts\iPSC widefield (Biophot Disc 2024)\data repository\Widefield ORI (Fig 3-4)\"/>
    </mc:Choice>
  </mc:AlternateContent>
  <xr:revisionPtr revIDLastSave="0" documentId="13_ncr:1_{B967847A-6E29-4702-A85D-F8090ADDD30C}" xr6:coauthVersionLast="47" xr6:coauthVersionMax="47" xr10:uidLastSave="{00000000-0000-0000-0000-000000000000}"/>
  <bookViews>
    <workbookView xWindow="30780" yWindow="375" windowWidth="26175" windowHeight="15240" activeTab="3" xr2:uid="{F095B236-C135-474A-82CD-69D0BC155B6D}"/>
  </bookViews>
  <sheets>
    <sheet name="Flow" sheetId="1" r:id="rId1"/>
    <sheet name="Screen 1" sheetId="2" r:id="rId2"/>
    <sheet name="Screen 2" sheetId="3" r:id="rId3"/>
    <sheet name="Screen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4" l="1"/>
  <c r="Z15" i="4"/>
  <c r="AA15" i="4"/>
  <c r="AB15" i="4"/>
  <c r="Y16" i="4"/>
  <c r="Z16" i="4"/>
  <c r="AA16" i="4"/>
  <c r="AB16" i="4"/>
  <c r="Y17" i="4"/>
  <c r="Z17" i="4"/>
  <c r="AA17" i="4"/>
  <c r="AB17" i="4"/>
  <c r="Y7" i="4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Y11" i="4"/>
  <c r="Z11" i="4"/>
  <c r="AA11" i="4"/>
  <c r="AB11" i="4"/>
  <c r="Y12" i="4"/>
  <c r="Z12" i="4"/>
  <c r="AA12" i="4"/>
  <c r="AB12" i="4"/>
  <c r="Y13" i="4"/>
  <c r="Z13" i="4"/>
  <c r="AA13" i="4"/>
  <c r="AB13" i="4"/>
  <c r="Y14" i="4"/>
  <c r="Z14" i="4"/>
  <c r="AA14" i="4"/>
  <c r="AB14" i="4"/>
  <c r="AB6" i="4"/>
  <c r="AA6" i="4"/>
  <c r="Z6" i="4"/>
  <c r="Y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6" i="4"/>
  <c r="M19" i="4"/>
  <c r="M20" i="4"/>
  <c r="M21" i="4"/>
  <c r="M22" i="4"/>
  <c r="M23" i="4"/>
  <c r="M24" i="4"/>
  <c r="M25" i="4"/>
  <c r="M26" i="4"/>
  <c r="M11" i="4"/>
  <c r="M12" i="4"/>
  <c r="M13" i="4"/>
  <c r="M14" i="4"/>
  <c r="M15" i="4"/>
  <c r="M16" i="4"/>
  <c r="M17" i="4"/>
  <c r="M18" i="4"/>
  <c r="M7" i="4"/>
  <c r="M8" i="4"/>
  <c r="M9" i="4"/>
  <c r="M10" i="4"/>
  <c r="M6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7" i="4"/>
  <c r="L8" i="4"/>
  <c r="L9" i="4"/>
  <c r="L10" i="4"/>
  <c r="L11" i="4"/>
  <c r="L12" i="4"/>
  <c r="L13" i="4"/>
  <c r="L6" i="4"/>
  <c r="K15" i="4"/>
  <c r="K16" i="4"/>
  <c r="K17" i="4"/>
  <c r="K18" i="4"/>
  <c r="K19" i="4"/>
  <c r="K20" i="4"/>
  <c r="K21" i="4"/>
  <c r="K22" i="4"/>
  <c r="K23" i="4"/>
  <c r="K24" i="4"/>
  <c r="K25" i="4"/>
  <c r="K26" i="4"/>
  <c r="K8" i="4"/>
  <c r="K9" i="4"/>
  <c r="K10" i="4"/>
  <c r="K11" i="4"/>
  <c r="K12" i="4"/>
  <c r="K13" i="4"/>
  <c r="K14" i="4"/>
  <c r="K7" i="4"/>
  <c r="K6" i="4"/>
  <c r="N3" i="4"/>
  <c r="M3" i="4"/>
  <c r="L3" i="4"/>
  <c r="K3" i="4"/>
  <c r="Z7" i="3" l="1"/>
  <c r="AA7" i="3"/>
  <c r="AB7" i="3"/>
  <c r="Z8" i="3"/>
  <c r="AA8" i="3"/>
  <c r="AB8" i="3"/>
  <c r="AA9" i="3"/>
  <c r="AB9" i="3"/>
  <c r="Z10" i="3"/>
  <c r="AA10" i="3"/>
  <c r="AB10" i="3"/>
  <c r="Z11" i="3"/>
  <c r="AA11" i="3"/>
  <c r="AB11" i="3"/>
  <c r="Z12" i="3"/>
  <c r="AA12" i="3"/>
  <c r="AB12" i="3"/>
  <c r="Z13" i="3"/>
  <c r="AA13" i="3"/>
  <c r="AB13" i="3"/>
  <c r="Z14" i="3"/>
  <c r="AA14" i="3"/>
  <c r="AB14" i="3"/>
  <c r="AB6" i="3"/>
  <c r="AA6" i="3"/>
  <c r="Z6" i="3"/>
  <c r="Y7" i="3"/>
  <c r="Y8" i="3"/>
  <c r="Y9" i="3"/>
  <c r="Y10" i="3"/>
  <c r="Y11" i="3"/>
  <c r="Y12" i="3"/>
  <c r="Y13" i="3"/>
  <c r="Y14" i="3"/>
  <c r="Y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6" i="3"/>
  <c r="M21" i="3"/>
  <c r="M22" i="3"/>
  <c r="M23" i="3"/>
  <c r="M24" i="3"/>
  <c r="M25" i="3"/>
  <c r="M26" i="3"/>
  <c r="M27" i="3"/>
  <c r="M28" i="3"/>
  <c r="M29" i="3"/>
  <c r="M30" i="3"/>
  <c r="M31" i="3"/>
  <c r="M32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6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7" i="3"/>
  <c r="L6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14" i="3"/>
  <c r="K15" i="3"/>
  <c r="K16" i="3"/>
  <c r="K17" i="3"/>
  <c r="K18" i="3"/>
  <c r="K19" i="3"/>
  <c r="K8" i="3"/>
  <c r="K9" i="3"/>
  <c r="K10" i="3"/>
  <c r="K11" i="3"/>
  <c r="K12" i="3"/>
  <c r="K13" i="3"/>
  <c r="K7" i="3"/>
  <c r="K6" i="3"/>
  <c r="M3" i="3"/>
  <c r="N3" i="3"/>
  <c r="L3" i="3"/>
  <c r="K3" i="3"/>
  <c r="V5" i="2" l="1"/>
  <c r="O39" i="2" s="1"/>
  <c r="U5" i="2"/>
  <c r="N15" i="2" s="1"/>
  <c r="T5" i="2"/>
  <c r="M11" i="2" s="1"/>
  <c r="S5" i="2"/>
  <c r="L9" i="2" s="1"/>
  <c r="M35" i="2" l="1"/>
  <c r="M17" i="2"/>
  <c r="M25" i="2"/>
  <c r="M26" i="2"/>
  <c r="M19" i="2"/>
  <c r="O11" i="2"/>
  <c r="M20" i="2"/>
  <c r="M28" i="2"/>
  <c r="M36" i="2"/>
  <c r="M34" i="2"/>
  <c r="M27" i="2"/>
  <c r="O12" i="2"/>
  <c r="M21" i="2"/>
  <c r="M29" i="2"/>
  <c r="M37" i="2"/>
  <c r="M33" i="2"/>
  <c r="M18" i="2"/>
  <c r="O10" i="2"/>
  <c r="L14" i="2"/>
  <c r="M22" i="2"/>
  <c r="M30" i="2"/>
  <c r="M38" i="2"/>
  <c r="L15" i="2"/>
  <c r="M23" i="2"/>
  <c r="M31" i="2"/>
  <c r="M39" i="2"/>
  <c r="L16" i="2"/>
  <c r="M24" i="2"/>
  <c r="M32" i="2"/>
  <c r="M40" i="2"/>
  <c r="N6" i="2"/>
  <c r="M7" i="2"/>
  <c r="M9" i="2"/>
  <c r="N11" i="2"/>
  <c r="O13" i="2"/>
  <c r="O15" i="2"/>
  <c r="L18" i="2"/>
  <c r="L20" i="2"/>
  <c r="L22" i="2"/>
  <c r="L24" i="2"/>
  <c r="L26" i="2"/>
  <c r="L28" i="2"/>
  <c r="L30" i="2"/>
  <c r="L32" i="2"/>
  <c r="L34" i="2"/>
  <c r="L36" i="2"/>
  <c r="L38" i="2"/>
  <c r="L40" i="2"/>
  <c r="N9" i="2"/>
  <c r="L12" i="2"/>
  <c r="M14" i="2"/>
  <c r="N18" i="2"/>
  <c r="N20" i="2"/>
  <c r="N22" i="2"/>
  <c r="N26" i="2"/>
  <c r="N28" i="2"/>
  <c r="N30" i="2"/>
  <c r="N32" i="2"/>
  <c r="N34" i="2"/>
  <c r="N36" i="2"/>
  <c r="N38" i="2"/>
  <c r="N40" i="2"/>
  <c r="N7" i="2"/>
  <c r="O9" i="2"/>
  <c r="N16" i="2"/>
  <c r="N24" i="2"/>
  <c r="L6" i="2"/>
  <c r="L8" i="2"/>
  <c r="L10" i="2"/>
  <c r="M12" i="2"/>
  <c r="N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7" i="2"/>
  <c r="M6" i="2"/>
  <c r="M8" i="2"/>
  <c r="M10" i="2"/>
  <c r="N12" i="2"/>
  <c r="O14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N8" i="2"/>
  <c r="N41" i="2"/>
  <c r="O6" i="2"/>
  <c r="O8" i="2"/>
  <c r="L11" i="2"/>
  <c r="L13" i="2"/>
  <c r="M15" i="2"/>
  <c r="N17" i="2"/>
  <c r="N19" i="2"/>
  <c r="N21" i="2"/>
  <c r="N23" i="2"/>
  <c r="N25" i="2"/>
  <c r="N27" i="2"/>
  <c r="N29" i="2"/>
  <c r="N31" i="2"/>
  <c r="N33" i="2"/>
  <c r="N35" i="2"/>
  <c r="N37" i="2"/>
  <c r="N39" i="2"/>
  <c r="O41" i="2"/>
  <c r="L7" i="2"/>
  <c r="N13" i="2"/>
  <c r="O17" i="2"/>
  <c r="O19" i="2"/>
  <c r="O21" i="2"/>
  <c r="O23" i="2"/>
  <c r="O25" i="2"/>
  <c r="O27" i="2"/>
  <c r="O29" i="2"/>
  <c r="O31" i="2"/>
  <c r="O33" i="2"/>
  <c r="O35" i="2"/>
  <c r="O37" i="2"/>
</calcChain>
</file>

<file path=xl/sharedStrings.xml><?xml version="1.0" encoding="utf-8"?>
<sst xmlns="http://schemas.openxmlformats.org/spreadsheetml/2006/main" count="346" uniqueCount="91">
  <si>
    <t>Imaged</t>
  </si>
  <si>
    <t>Not Imaged</t>
  </si>
  <si>
    <t>%cTnT</t>
  </si>
  <si>
    <t>Cell Nb</t>
  </si>
  <si>
    <t>Matrigel</t>
  </si>
  <si>
    <t>Gel</t>
  </si>
  <si>
    <t>GetTrex</t>
  </si>
  <si>
    <t>Coating</t>
  </si>
  <si>
    <t>7C</t>
  </si>
  <si>
    <t>3.5C-3Y</t>
  </si>
  <si>
    <t>7L-1.5I</t>
  </si>
  <si>
    <t>7C-3I</t>
  </si>
  <si>
    <t>7C-1.5I</t>
  </si>
  <si>
    <t>7L</t>
  </si>
  <si>
    <t>7C-3Y</t>
  </si>
  <si>
    <t>Avg</t>
  </si>
  <si>
    <t>Std Dev</t>
  </si>
  <si>
    <t>MG-gel</t>
  </si>
  <si>
    <t>MG-CT</t>
  </si>
  <si>
    <t>Day 6</t>
  </si>
  <si>
    <t>Day 8</t>
  </si>
  <si>
    <t>Day 10</t>
  </si>
  <si>
    <t>Day 16</t>
  </si>
  <si>
    <t>MG-CT for norm</t>
  </si>
  <si>
    <t>NORM</t>
  </si>
  <si>
    <t>Well</t>
  </si>
  <si>
    <t>Series</t>
  </si>
  <si>
    <t>Hydrogel</t>
  </si>
  <si>
    <t>Stiffness</t>
  </si>
  <si>
    <t>A1</t>
  </si>
  <si>
    <t>N/A</t>
  </si>
  <si>
    <t>A2</t>
  </si>
  <si>
    <t>A3</t>
  </si>
  <si>
    <t>A4</t>
  </si>
  <si>
    <t>A5</t>
  </si>
  <si>
    <t>A6</t>
  </si>
  <si>
    <t>A7</t>
  </si>
  <si>
    <t>GT</t>
  </si>
  <si>
    <t>A8</t>
  </si>
  <si>
    <t>A9</t>
  </si>
  <si>
    <t>A10</t>
  </si>
  <si>
    <t>A11</t>
  </si>
  <si>
    <t>A12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</si>
  <si>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</si>
  <si>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</si>
  <si>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</si>
  <si>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</si>
  <si>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</si>
  <si>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</si>
  <si>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</si>
  <si>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</si>
  <si>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</si>
  <si>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</si>
  <si>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</si>
  <si>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</si>
  <si>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C1</t>
  </si>
  <si>
    <t>C2</t>
  </si>
  <si>
    <t>C3</t>
  </si>
  <si>
    <t>C4</t>
  </si>
  <si>
    <t>C5</t>
  </si>
  <si>
    <t>C6</t>
  </si>
  <si>
    <t>C7</t>
  </si>
  <si>
    <t>3.5C</t>
  </si>
  <si>
    <t>C8</t>
  </si>
  <si>
    <t>C9</t>
  </si>
  <si>
    <t>C10</t>
  </si>
  <si>
    <t>C11</t>
  </si>
  <si>
    <t>C12</t>
  </si>
  <si>
    <t xml:space="preserve">7C </t>
  </si>
  <si>
    <t xml:space="preserve">3.5C-3Y </t>
  </si>
  <si>
    <t xml:space="preserve">7L-1.5I </t>
  </si>
  <si>
    <t xml:space="preserve">7C-3I </t>
  </si>
  <si>
    <t xml:space="preserve">7C-1.5I </t>
  </si>
  <si>
    <t xml:space="preserve">7C-3Y </t>
  </si>
  <si>
    <t>D7</t>
  </si>
  <si>
    <t xml:space="preserve">3.5C </t>
  </si>
  <si>
    <t>D4</t>
  </si>
  <si>
    <t>Plate 1</t>
  </si>
  <si>
    <t xml:space="preserve">7L </t>
  </si>
  <si>
    <t>Plate 2</t>
  </si>
  <si>
    <t>Stack No.</t>
  </si>
  <si>
    <t>F4</t>
  </si>
  <si>
    <t>E4</t>
  </si>
  <si>
    <t>E7</t>
  </si>
  <si>
    <t>F7</t>
  </si>
  <si>
    <t>F10</t>
  </si>
  <si>
    <t>E10</t>
  </si>
  <si>
    <t>D10</t>
  </si>
  <si>
    <t>D11</t>
  </si>
  <si>
    <t>E11</t>
  </si>
  <si>
    <t>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</si>
</sst>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ill="1"/>
    <xf numFmtId="0" fontId="2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DD07-949F-42DD-A48F-21E717419E60}">
  <dimension ref="A2:F17"/>
  <sheetViews>
    <sheetView workbookViewId="0">
      <selection activeCell="M12" sqref="M12"/>
    </sheetView>
  </sheetViews>
  <sheetFormatPr defaultRowHeight="15" x14ac:dyDescent="0.25"/>
  <sheetData>
    <row r="2" spans="1:6" x14ac:dyDescent="0.25">
      <c r="C2" s="6" t="s">
        <v>0</v>
      </c>
      <c r="D2" s="6"/>
      <c r="E2" s="6" t="s">
        <v>1</v>
      </c>
      <c r="F2" s="6"/>
    </row>
    <row r="3" spans="1:6" x14ac:dyDescent="0.25">
      <c r="C3" s="1" t="s">
        <v>2</v>
      </c>
      <c r="D3" s="1" t="s">
        <v>3</v>
      </c>
      <c r="E3" s="1" t="s">
        <v>2</v>
      </c>
      <c r="F3" s="1" t="s">
        <v>3</v>
      </c>
    </row>
    <row r="4" spans="1:6" x14ac:dyDescent="0.25">
      <c r="A4" s="2" t="s">
        <v>4</v>
      </c>
      <c r="B4" s="2" t="s">
        <v>5</v>
      </c>
      <c r="C4" s="1">
        <v>52.470000000000006</v>
      </c>
      <c r="D4" s="1">
        <v>2689.6666666666665</v>
      </c>
      <c r="E4" s="1">
        <v>52.360000000000007</v>
      </c>
      <c r="F4" s="1">
        <v>1986.3333333333333</v>
      </c>
    </row>
    <row r="5" spans="1:6" x14ac:dyDescent="0.25">
      <c r="A5" s="2" t="s">
        <v>4</v>
      </c>
      <c r="B5" s="2" t="s">
        <v>6</v>
      </c>
      <c r="C5" s="1">
        <v>36.903333333333336</v>
      </c>
      <c r="D5" s="1">
        <v>5723.666666666667</v>
      </c>
      <c r="E5" s="1">
        <v>41.163333333333334</v>
      </c>
      <c r="F5" s="1">
        <v>6809.333333333333</v>
      </c>
    </row>
    <row r="6" spans="1:6" x14ac:dyDescent="0.25">
      <c r="A6" s="2" t="s">
        <v>4</v>
      </c>
      <c r="B6" s="2" t="s">
        <v>7</v>
      </c>
      <c r="C6" s="1">
        <v>66.86</v>
      </c>
      <c r="D6" s="1">
        <v>2477.3333333333335</v>
      </c>
      <c r="E6" s="1">
        <v>62.103333333333332</v>
      </c>
      <c r="F6" s="1">
        <v>2522.6666666666665</v>
      </c>
    </row>
    <row r="7" spans="1:6" x14ac:dyDescent="0.25">
      <c r="A7" s="2" t="s">
        <v>8</v>
      </c>
      <c r="B7" s="2">
        <v>10</v>
      </c>
      <c r="C7" s="1">
        <v>3.4266666666666663</v>
      </c>
      <c r="D7" s="1">
        <v>410</v>
      </c>
      <c r="E7" s="1">
        <v>57.596666666666664</v>
      </c>
      <c r="F7" s="1">
        <v>5663.333333333333</v>
      </c>
    </row>
    <row r="8" spans="1:6" x14ac:dyDescent="0.25">
      <c r="A8" s="2" t="s">
        <v>9</v>
      </c>
      <c r="B8" s="2">
        <v>6</v>
      </c>
      <c r="C8" s="1">
        <v>62.323333333333331</v>
      </c>
      <c r="D8" s="1">
        <v>4805.666666666667</v>
      </c>
      <c r="E8" s="1">
        <v>59.063333333333333</v>
      </c>
      <c r="F8" s="1">
        <v>2699.3333333333335</v>
      </c>
    </row>
    <row r="9" spans="1:6" x14ac:dyDescent="0.25">
      <c r="A9" s="2" t="s">
        <v>10</v>
      </c>
      <c r="B9" s="2">
        <v>6</v>
      </c>
      <c r="C9" s="1">
        <v>58.24666666666667</v>
      </c>
      <c r="D9" s="1">
        <v>4481.333333333333</v>
      </c>
      <c r="E9" s="1">
        <v>53.533333333333331</v>
      </c>
      <c r="F9" s="1">
        <v>3485.3333333333335</v>
      </c>
    </row>
    <row r="10" spans="1:6" x14ac:dyDescent="0.25">
      <c r="A10" s="2" t="s">
        <v>11</v>
      </c>
      <c r="B10" s="2">
        <v>10</v>
      </c>
      <c r="C10" s="1">
        <v>51.193333333333328</v>
      </c>
      <c r="D10" s="1">
        <v>4697.666666666667</v>
      </c>
      <c r="E10" s="1">
        <v>55.833333333333336</v>
      </c>
      <c r="F10" s="1">
        <v>5973.666666666667</v>
      </c>
    </row>
    <row r="11" spans="1:6" x14ac:dyDescent="0.25">
      <c r="A11" s="2" t="s">
        <v>12</v>
      </c>
      <c r="B11" s="2">
        <v>10</v>
      </c>
      <c r="C11" s="1">
        <v>38.406666666666666</v>
      </c>
      <c r="D11" s="1">
        <v>4017.3333333333335</v>
      </c>
      <c r="E11" s="1">
        <v>57.57</v>
      </c>
      <c r="F11" s="1">
        <v>5161.666666666667</v>
      </c>
    </row>
    <row r="12" spans="1:6" x14ac:dyDescent="0.25">
      <c r="A12" s="2" t="s">
        <v>12</v>
      </c>
      <c r="B12" s="2">
        <v>6</v>
      </c>
      <c r="C12" s="1">
        <v>52.29</v>
      </c>
      <c r="D12" s="1">
        <v>3267.3333333333335</v>
      </c>
      <c r="E12" s="1">
        <v>41.77</v>
      </c>
      <c r="F12" s="1">
        <v>4264.666666666667</v>
      </c>
    </row>
    <row r="13" spans="1:6" x14ac:dyDescent="0.25">
      <c r="A13" s="2" t="s">
        <v>13</v>
      </c>
      <c r="B13" s="2">
        <v>2</v>
      </c>
      <c r="C13" s="1">
        <v>60.360000000000007</v>
      </c>
      <c r="D13" s="1">
        <v>3586.3333333333335</v>
      </c>
      <c r="E13" s="1">
        <v>57.646666666666668</v>
      </c>
      <c r="F13" s="1">
        <v>6115.333333333333</v>
      </c>
    </row>
    <row r="14" spans="1:6" x14ac:dyDescent="0.25">
      <c r="A14" s="2" t="s">
        <v>9</v>
      </c>
      <c r="B14" s="2">
        <v>2</v>
      </c>
      <c r="C14" s="1">
        <v>46.776666666666671</v>
      </c>
      <c r="D14" s="1">
        <v>3337.3333333333335</v>
      </c>
      <c r="E14" s="1">
        <v>36.483333333333334</v>
      </c>
      <c r="F14" s="1">
        <v>3661</v>
      </c>
    </row>
    <row r="15" spans="1:6" x14ac:dyDescent="0.25">
      <c r="A15" s="2" t="s">
        <v>14</v>
      </c>
      <c r="B15" s="2">
        <v>2</v>
      </c>
      <c r="C15" s="1">
        <v>53.856666666666662</v>
      </c>
      <c r="D15" s="1">
        <v>4299.666666666667</v>
      </c>
      <c r="E15" s="1">
        <v>38.080000000000005</v>
      </c>
      <c r="F15" s="1">
        <v>1774</v>
      </c>
    </row>
    <row r="16" spans="1:6" x14ac:dyDescent="0.25">
      <c r="B16" s="1" t="s">
        <v>15</v>
      </c>
      <c r="C16" s="1">
        <v>48.592777777777791</v>
      </c>
      <c r="D16" s="1">
        <v>3649.4444444444448</v>
      </c>
      <c r="E16" s="1">
        <v>51.100277777777769</v>
      </c>
      <c r="F16" s="1">
        <v>4176.3888888888887</v>
      </c>
    </row>
    <row r="17" spans="2:6" x14ac:dyDescent="0.25">
      <c r="B17" s="1" t="s">
        <v>16</v>
      </c>
      <c r="C17" s="1">
        <v>16.78942902352626</v>
      </c>
      <c r="D17" s="1">
        <v>1382.5079708856267</v>
      </c>
      <c r="E17" s="1">
        <v>9.0968585384934517</v>
      </c>
      <c r="F17" s="1">
        <v>1740.9289046880845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FDC-BA9F-4DE0-8E83-1FC4D3F7D196}">
  <dimension ref="A1:V94"/>
  <sheetViews>
    <sheetView topLeftCell="A7" workbookViewId="0">
      <selection activeCell="D24" sqref="D24:E32"/>
    </sheetView>
  </sheetViews>
  <sheetFormatPr defaultRowHeight="15" x14ac:dyDescent="0.25"/>
  <cols>
    <col min="1" max="1" width="10.42578125" bestFit="1" customWidth="1"/>
    <col min="4" max="5" width="9.140625" style="10"/>
  </cols>
  <sheetData>
    <row r="1" spans="1:22" s="8" customFormat="1" x14ac:dyDescent="0.25">
      <c r="A1" s="7"/>
    </row>
    <row r="2" spans="1:22" s="8" customFormat="1" x14ac:dyDescent="0.25"/>
    <row r="3" spans="1:22" s="8" customFormat="1" x14ac:dyDescent="0.25">
      <c r="B3"/>
      <c r="C3"/>
      <c r="D3" s="10"/>
      <c r="E3" s="10"/>
      <c r="F3"/>
      <c r="G3"/>
      <c r="H3"/>
      <c r="I3"/>
      <c r="J3"/>
      <c r="K3"/>
      <c r="L3"/>
      <c r="M3"/>
      <c r="N3"/>
      <c r="O3"/>
      <c r="P3"/>
      <c r="Q3"/>
      <c r="R3"/>
      <c r="S3" t="s">
        <v>23</v>
      </c>
      <c r="T3"/>
      <c r="U3"/>
      <c r="V3"/>
    </row>
    <row r="4" spans="1:22" s="8" customFormat="1" x14ac:dyDescent="0.25">
      <c r="A4" s="9"/>
      <c r="B4"/>
      <c r="C4"/>
      <c r="D4" s="10"/>
      <c r="E4" s="10"/>
      <c r="F4" s="3" t="s">
        <v>19</v>
      </c>
      <c r="G4" s="3" t="s">
        <v>20</v>
      </c>
      <c r="H4" s="3" t="s">
        <v>21</v>
      </c>
      <c r="I4" s="3" t="s">
        <v>22</v>
      </c>
      <c r="J4"/>
      <c r="K4" s="3" t="s">
        <v>24</v>
      </c>
      <c r="L4" s="3" t="s">
        <v>19</v>
      </c>
      <c r="M4" s="3" t="s">
        <v>20</v>
      </c>
      <c r="N4" s="3" t="s">
        <v>21</v>
      </c>
      <c r="O4" s="3" t="s">
        <v>22</v>
      </c>
      <c r="P4"/>
      <c r="Q4"/>
      <c r="R4"/>
      <c r="S4" s="3" t="s">
        <v>19</v>
      </c>
      <c r="T4" s="3" t="s">
        <v>20</v>
      </c>
      <c r="U4" s="3" t="s">
        <v>21</v>
      </c>
      <c r="V4" s="3" t="s">
        <v>22</v>
      </c>
    </row>
    <row r="5" spans="1:22" s="8" customFormat="1" x14ac:dyDescent="0.25">
      <c r="A5" s="9"/>
      <c r="B5" s="3" t="s">
        <v>25</v>
      </c>
      <c r="C5" s="3" t="s">
        <v>26</v>
      </c>
      <c r="D5" s="11" t="s">
        <v>27</v>
      </c>
      <c r="E5" s="11" t="s">
        <v>28</v>
      </c>
      <c r="F5"/>
      <c r="G5"/>
      <c r="H5"/>
      <c r="I5"/>
      <c r="J5"/>
      <c r="K5"/>
      <c r="L5"/>
      <c r="M5"/>
      <c r="N5"/>
      <c r="O5"/>
      <c r="P5"/>
      <c r="Q5"/>
      <c r="R5"/>
      <c r="S5">
        <f>AVERAGE(F9:F11)</f>
        <v>0.67149999999999999</v>
      </c>
      <c r="T5">
        <f>AVERAGE(G9:G11)</f>
        <v>0.6626333333333333</v>
      </c>
      <c r="U5">
        <f>AVERAGE(H9:H11)</f>
        <v>0.76516666666666666</v>
      </c>
      <c r="V5">
        <f>AVERAGE(I9:I11)</f>
        <v>0.60239999999999994</v>
      </c>
    </row>
    <row r="6" spans="1:22" s="8" customFormat="1" x14ac:dyDescent="0.25">
      <c r="A6" s="9"/>
      <c r="B6" t="s">
        <v>29</v>
      </c>
      <c r="C6">
        <v>1</v>
      </c>
      <c r="D6" s="10" t="s">
        <v>17</v>
      </c>
      <c r="E6" s="10" t="s">
        <v>30</v>
      </c>
      <c r="F6" s="4">
        <v>0.66739999999999999</v>
      </c>
      <c r="G6" s="4">
        <v>0.72499999999999998</v>
      </c>
      <c r="H6" s="4">
        <v>0.77159999999999995</v>
      </c>
      <c r="I6" s="4">
        <v>0.57830000000000004</v>
      </c>
      <c r="J6"/>
      <c r="K6"/>
      <c r="L6">
        <f>F6/$S$5</f>
        <v>0.99389426656738644</v>
      </c>
      <c r="M6">
        <f>G6/$T$5</f>
        <v>1.0941194225061623</v>
      </c>
      <c r="N6">
        <f>H6/$U$5</f>
        <v>1.008407754301895</v>
      </c>
      <c r="O6">
        <f>I6/$V$5</f>
        <v>0.95999335989375845</v>
      </c>
      <c r="P6"/>
      <c r="Q6"/>
      <c r="R6"/>
      <c r="S6"/>
      <c r="T6"/>
      <c r="U6"/>
      <c r="V6"/>
    </row>
    <row r="7" spans="1:22" s="8" customFormat="1" x14ac:dyDescent="0.25">
      <c r="A7" s="9"/>
      <c r="B7" t="s">
        <v>31</v>
      </c>
      <c r="C7">
        <v>2</v>
      </c>
      <c r="D7" s="10" t="s">
        <v>17</v>
      </c>
      <c r="E7" s="10" t="s">
        <v>30</v>
      </c>
      <c r="F7" s="4">
        <v>0.66759999999999997</v>
      </c>
      <c r="G7" s="4">
        <v>0.75229999999999997</v>
      </c>
      <c r="H7" s="4">
        <v>0.76849999999999996</v>
      </c>
      <c r="I7" s="4">
        <v>0.57330000000000003</v>
      </c>
      <c r="J7"/>
      <c r="K7"/>
      <c r="L7">
        <f>F7/$S$5</f>
        <v>0.99419210722263585</v>
      </c>
      <c r="M7">
        <f>G7/$T$5</f>
        <v>1.1353186780019116</v>
      </c>
      <c r="N7">
        <f>H7/$U$5</f>
        <v>1.0043563493792202</v>
      </c>
      <c r="O7">
        <f>I7/$V$5</f>
        <v>0.95169322709163362</v>
      </c>
      <c r="P7"/>
      <c r="Q7"/>
      <c r="R7"/>
      <c r="S7"/>
      <c r="T7"/>
      <c r="U7"/>
      <c r="V7"/>
    </row>
    <row r="8" spans="1:22" s="8" customFormat="1" x14ac:dyDescent="0.25">
      <c r="B8" t="s">
        <v>32</v>
      </c>
      <c r="C8">
        <v>3</v>
      </c>
      <c r="D8" s="10" t="s">
        <v>17</v>
      </c>
      <c r="E8" s="10" t="s">
        <v>30</v>
      </c>
      <c r="F8" s="4">
        <v>0.66820000000000002</v>
      </c>
      <c r="G8" s="4">
        <v>0.71460000000000001</v>
      </c>
      <c r="H8" s="4">
        <v>0.7651</v>
      </c>
      <c r="I8" s="4">
        <v>0.58409999999999995</v>
      </c>
      <c r="J8"/>
      <c r="K8"/>
      <c r="L8">
        <f>F8/$S$5</f>
        <v>0.99508562918838428</v>
      </c>
      <c r="M8">
        <f>G8/$T$5</f>
        <v>1.0784244680315913</v>
      </c>
      <c r="N8">
        <f>H8/$U$5</f>
        <v>0.9999128730124156</v>
      </c>
      <c r="O8">
        <f>I8/$V$5</f>
        <v>0.96962151394422313</v>
      </c>
      <c r="P8"/>
      <c r="Q8"/>
      <c r="R8"/>
      <c r="S8"/>
      <c r="T8"/>
      <c r="U8"/>
      <c r="V8"/>
    </row>
    <row r="9" spans="1:22" s="8" customFormat="1" x14ac:dyDescent="0.25">
      <c r="B9" s="4" t="s">
        <v>33</v>
      </c>
      <c r="C9">
        <v>4</v>
      </c>
      <c r="D9" s="10" t="s">
        <v>18</v>
      </c>
      <c r="E9" s="10" t="s">
        <v>30</v>
      </c>
      <c r="F9" s="4">
        <v>0.67200000000000004</v>
      </c>
      <c r="G9" s="4">
        <v>0.74009999999999998</v>
      </c>
      <c r="H9" s="4">
        <v>0.78720000000000001</v>
      </c>
      <c r="I9" s="4">
        <v>0.60099999999999998</v>
      </c>
      <c r="J9"/>
      <c r="K9"/>
      <c r="L9">
        <f>F9/$S$5</f>
        <v>1.0007446016381236</v>
      </c>
      <c r="M9">
        <f>G9/$T$5</f>
        <v>1.1169072890990492</v>
      </c>
      <c r="N9">
        <f>H9/$U$5</f>
        <v>1.0287954693966457</v>
      </c>
      <c r="O9">
        <f>I9/$V$5</f>
        <v>0.99767596281540516</v>
      </c>
      <c r="P9"/>
      <c r="Q9"/>
      <c r="R9"/>
      <c r="S9"/>
      <c r="T9"/>
      <c r="U9"/>
      <c r="V9"/>
    </row>
    <row r="10" spans="1:22" s="8" customFormat="1" x14ac:dyDescent="0.25">
      <c r="B10" t="s">
        <v>34</v>
      </c>
      <c r="C10">
        <v>5</v>
      </c>
      <c r="D10" s="10" t="s">
        <v>18</v>
      </c>
      <c r="E10" s="10" t="s">
        <v>30</v>
      </c>
      <c r="F10" s="4">
        <v>0.6714</v>
      </c>
      <c r="G10" s="4">
        <v>0.59830000000000005</v>
      </c>
      <c r="H10" s="4">
        <v>0.75029999999999997</v>
      </c>
      <c r="I10" s="4">
        <v>0.5917</v>
      </c>
      <c r="J10"/>
      <c r="K10"/>
      <c r="L10">
        <f>F10/$S$5</f>
        <v>0.9998510796723753</v>
      </c>
      <c r="M10">
        <f>G10/$T$5</f>
        <v>0.90291262135922346</v>
      </c>
      <c r="N10"/>
      <c r="O10">
        <f>I10/$V$5</f>
        <v>0.98223771580345298</v>
      </c>
      <c r="P10"/>
      <c r="Q10"/>
      <c r="R10"/>
      <c r="S10"/>
      <c r="T10"/>
      <c r="U10"/>
      <c r="V10"/>
    </row>
    <row r="11" spans="1:22" x14ac:dyDescent="0.25">
      <c r="B11" t="s">
        <v>35</v>
      </c>
      <c r="C11">
        <v>6</v>
      </c>
      <c r="D11" s="10" t="s">
        <v>18</v>
      </c>
      <c r="E11" s="10" t="s">
        <v>30</v>
      </c>
      <c r="F11" s="4">
        <v>0.67110000000000003</v>
      </c>
      <c r="G11" s="4">
        <v>0.64949999999999997</v>
      </c>
      <c r="H11" s="4">
        <v>0.75800000000000001</v>
      </c>
      <c r="I11" s="4">
        <v>0.61450000000000005</v>
      </c>
      <c r="L11">
        <f>F11/$S$5</f>
        <v>0.99940431868950119</v>
      </c>
      <c r="M11">
        <f>G11/$T$5</f>
        <v>0.98018008954172742</v>
      </c>
      <c r="N11">
        <f>H11/$U$5</f>
        <v>0.99063384883467653</v>
      </c>
      <c r="O11">
        <f>I11/$V$5</f>
        <v>1.0200863213811422</v>
      </c>
    </row>
    <row r="12" spans="1:22" x14ac:dyDescent="0.25">
      <c r="B12" s="4" t="s">
        <v>36</v>
      </c>
      <c r="C12">
        <v>7</v>
      </c>
      <c r="D12" s="10" t="s">
        <v>37</v>
      </c>
      <c r="E12" s="10" t="s">
        <v>30</v>
      </c>
      <c r="F12" s="4">
        <v>0.67630000000000001</v>
      </c>
      <c r="G12" s="4">
        <v>0.74670000000000003</v>
      </c>
      <c r="H12" s="4">
        <v>0.72719999999999996</v>
      </c>
      <c r="I12" s="4">
        <v>0.49869999999999998</v>
      </c>
      <c r="L12">
        <f>F12/$S$5</f>
        <v>1.0071481757259866</v>
      </c>
      <c r="M12">
        <f>G12/$T$5</f>
        <v>1.1268675486694504</v>
      </c>
      <c r="N12">
        <f>H12/$U$5</f>
        <v>0.95038118057068177</v>
      </c>
      <c r="O12">
        <f>I12/$V$5</f>
        <v>0.82785524568393098</v>
      </c>
    </row>
    <row r="13" spans="1:22" x14ac:dyDescent="0.25">
      <c r="B13" s="4" t="s">
        <v>38</v>
      </c>
      <c r="C13">
        <v>8</v>
      </c>
      <c r="D13" s="10" t="s">
        <v>37</v>
      </c>
      <c r="E13" s="10" t="s">
        <v>30</v>
      </c>
      <c r="F13" s="4">
        <v>0.67779999999999996</v>
      </c>
      <c r="G13" s="4">
        <v>0.73199999999999998</v>
      </c>
      <c r="H13" s="4">
        <v>0.75439999999999996</v>
      </c>
      <c r="I13" s="4">
        <v>0.50119999999999998</v>
      </c>
      <c r="L13">
        <f>F13/$S$5</f>
        <v>1.0093819806403574</v>
      </c>
      <c r="N13">
        <f>H13/$U$5</f>
        <v>0.9859289915051187</v>
      </c>
      <c r="O13">
        <f>I13/$V$5</f>
        <v>0.8320053120849934</v>
      </c>
    </row>
    <row r="14" spans="1:22" x14ac:dyDescent="0.25">
      <c r="B14" s="4" t="s">
        <v>39</v>
      </c>
      <c r="C14">
        <v>9</v>
      </c>
      <c r="D14" s="10" t="s">
        <v>37</v>
      </c>
      <c r="E14" s="10" t="s">
        <v>30</v>
      </c>
      <c r="F14" s="4">
        <v>0.67920000000000003</v>
      </c>
      <c r="G14" s="4">
        <v>0.68600000000000005</v>
      </c>
      <c r="H14" s="4">
        <v>0.71220000000000006</v>
      </c>
      <c r="I14" s="4">
        <v>0.4803</v>
      </c>
      <c r="L14">
        <f>F14/$S$5</f>
        <v>1.0114668652271035</v>
      </c>
      <c r="M14">
        <f>G14/$T$5</f>
        <v>1.0352633432265206</v>
      </c>
      <c r="N14">
        <f>H14/$U$5</f>
        <v>0.93077760836419088</v>
      </c>
      <c r="O14">
        <f>I14/$V$5</f>
        <v>0.79731075697211162</v>
      </c>
    </row>
    <row r="15" spans="1:22" x14ac:dyDescent="0.25">
      <c r="B15" s="4" t="s">
        <v>40</v>
      </c>
      <c r="C15">
        <v>10</v>
      </c>
      <c r="D15" s="10" t="s">
        <v>8</v>
      </c>
      <c r="E15" s="10">
        <v>10</v>
      </c>
      <c r="F15" s="4">
        <v>0.68010000000000004</v>
      </c>
      <c r="G15" s="4">
        <v>0.71819999999999995</v>
      </c>
      <c r="H15" s="4">
        <v>0.74819999999999998</v>
      </c>
      <c r="I15" s="4">
        <v>0.51890000000000003</v>
      </c>
      <c r="L15">
        <f>F15/$S$5</f>
        <v>1.0128071481757261</v>
      </c>
      <c r="M15">
        <f>G15/$T$5</f>
        <v>1.0838573368881734</v>
      </c>
      <c r="N15">
        <f>H15/$U$5</f>
        <v>0.97782618165976909</v>
      </c>
      <c r="O15">
        <f>I15/$V$5</f>
        <v>0.8613877822045154</v>
      </c>
    </row>
    <row r="16" spans="1:22" x14ac:dyDescent="0.25">
      <c r="B16" s="4" t="s">
        <v>41</v>
      </c>
      <c r="C16">
        <v>11</v>
      </c>
      <c r="D16" s="10" t="s">
        <v>8</v>
      </c>
      <c r="E16" s="10">
        <v>10</v>
      </c>
      <c r="F16" s="4">
        <v>0.67959999999999998</v>
      </c>
      <c r="G16" s="4">
        <v>0.79190000000000005</v>
      </c>
      <c r="H16" s="4">
        <v>0.76780000000000004</v>
      </c>
      <c r="I16" s="4">
        <v>0.51700000000000002</v>
      </c>
      <c r="L16">
        <f>F16/$S$5</f>
        <v>1.0120625465376023</v>
      </c>
      <c r="N16">
        <f>H16/$U$5</f>
        <v>1.003441516009584</v>
      </c>
      <c r="O16">
        <f>I16/$V$5</f>
        <v>0.85823373173970796</v>
      </c>
    </row>
    <row r="17" spans="2:15" x14ac:dyDescent="0.25">
      <c r="B17" s="4" t="s">
        <v>42</v>
      </c>
      <c r="C17">
        <v>12</v>
      </c>
      <c r="D17" s="10" t="s">
        <v>8</v>
      </c>
      <c r="E17" s="10">
        <v>10</v>
      </c>
      <c r="F17" s="4">
        <v>0.67720000000000002</v>
      </c>
      <c r="G17" s="4">
        <v>0.78769999999999996</v>
      </c>
      <c r="H17" s="4">
        <v>0.77170000000000005</v>
      </c>
      <c r="I17" s="4">
        <v>0.53069999999999995</v>
      </c>
      <c r="L17">
        <f>F17/$S$5</f>
        <v>1.0084884586746092</v>
      </c>
      <c r="M17">
        <f>G17/$T$5</f>
        <v>1.188741888424971</v>
      </c>
      <c r="N17">
        <f>H17/$U$5</f>
        <v>1.0085384447832717</v>
      </c>
      <c r="O17">
        <f>I17/$V$5</f>
        <v>0.88097609561752988</v>
      </c>
    </row>
    <row r="18" spans="2:15" x14ac:dyDescent="0.25">
      <c r="B18" s="4" t="s">
        <v>43</v>
      </c>
      <c r="C18">
        <v>13</v>
      </c>
      <c r="D18" s="10" t="s">
        <v>12</v>
      </c>
      <c r="E18" s="10">
        <v>10</v>
      </c>
      <c r="F18" s="4">
        <v>0.67749999999999999</v>
      </c>
      <c r="G18" s="4">
        <v>0.75719999999999998</v>
      </c>
      <c r="H18" s="4">
        <v>0.75309999999999999</v>
      </c>
      <c r="I18" s="4">
        <v>0.52229999999999999</v>
      </c>
      <c r="L18">
        <f>F18/$S$5</f>
        <v>1.0089352196574832</v>
      </c>
      <c r="M18">
        <f>G18/$T$5</f>
        <v>1.1427134161678154</v>
      </c>
      <c r="N18">
        <f>H18/$U$5</f>
        <v>0.98423001524722287</v>
      </c>
      <c r="O18">
        <f>I18/$V$5</f>
        <v>0.86703187250996028</v>
      </c>
    </row>
    <row r="19" spans="2:15" x14ac:dyDescent="0.25">
      <c r="B19" t="s">
        <v>44</v>
      </c>
      <c r="C19">
        <v>14</v>
      </c>
      <c r="D19" s="10" t="s">
        <v>12</v>
      </c>
      <c r="E19" s="10">
        <v>10</v>
      </c>
      <c r="F19" s="4">
        <v>0.68010000000000004</v>
      </c>
      <c r="G19" s="4">
        <v>0.6472</v>
      </c>
      <c r="H19" s="4">
        <v>0.69830000000000003</v>
      </c>
      <c r="I19" s="4">
        <v>0.53869999999999996</v>
      </c>
      <c r="L19">
        <f>F19/$S$5</f>
        <v>1.0128071481757261</v>
      </c>
      <c r="M19">
        <f>G19/$T$5</f>
        <v>0.97670908999446659</v>
      </c>
      <c r="N19">
        <f>H19/$U$5</f>
        <v>0.91261163145284252</v>
      </c>
      <c r="O19">
        <f>I19/$V$5</f>
        <v>0.8942563081009296</v>
      </c>
    </row>
    <row r="20" spans="2:15" x14ac:dyDescent="0.25">
      <c r="B20" t="s">
        <v>45</v>
      </c>
      <c r="C20">
        <v>15</v>
      </c>
      <c r="D20" s="10" t="s">
        <v>12</v>
      </c>
      <c r="E20" s="10">
        <v>10</v>
      </c>
      <c r="F20" s="4">
        <v>0.6784</v>
      </c>
      <c r="G20" s="4">
        <v>0.63849999999999996</v>
      </c>
      <c r="H20" s="4">
        <v>0.67149999999999999</v>
      </c>
      <c r="I20" s="4">
        <v>0.53180000000000005</v>
      </c>
      <c r="L20">
        <f>F20/$S$5</f>
        <v>1.0102755026061057</v>
      </c>
      <c r="M20">
        <f>G20/$T$5</f>
        <v>0.96357965692439251</v>
      </c>
      <c r="N20">
        <f>H20/$U$5</f>
        <v>0.87758658244391197</v>
      </c>
      <c r="O20">
        <f>I20/$V$5</f>
        <v>0.88280212483399756</v>
      </c>
    </row>
    <row r="21" spans="2:15" x14ac:dyDescent="0.25">
      <c r="B21" t="s">
        <v>46</v>
      </c>
      <c r="C21">
        <v>16</v>
      </c>
      <c r="D21" s="10" t="s">
        <v>11</v>
      </c>
      <c r="E21" s="10">
        <v>10</v>
      </c>
      <c r="F21" s="4">
        <v>0.67600000000000005</v>
      </c>
      <c r="G21" s="4">
        <v>0.67249999999999999</v>
      </c>
      <c r="H21" s="4">
        <v>0.71779999999999999</v>
      </c>
      <c r="I21" s="4">
        <v>0.54510000000000003</v>
      </c>
      <c r="L21">
        <f>F21/$S$5</f>
        <v>1.0067014147431126</v>
      </c>
      <c r="M21">
        <f>G21/$T$5</f>
        <v>1.0148900850143368</v>
      </c>
      <c r="N21">
        <f>H21/$U$5</f>
        <v>0.93809627532128081</v>
      </c>
      <c r="O21">
        <f>I21/$V$5</f>
        <v>0.9048804780876496</v>
      </c>
    </row>
    <row r="22" spans="2:15" x14ac:dyDescent="0.25">
      <c r="B22" t="s">
        <v>47</v>
      </c>
      <c r="C22">
        <v>17</v>
      </c>
      <c r="D22" s="10" t="s">
        <v>11</v>
      </c>
      <c r="E22" s="10">
        <v>10</v>
      </c>
      <c r="F22" s="4">
        <v>0.6744</v>
      </c>
      <c r="G22" s="4">
        <v>0.68520000000000003</v>
      </c>
      <c r="H22" s="4">
        <v>0.71409999999999996</v>
      </c>
      <c r="I22" s="4">
        <v>0.5413</v>
      </c>
      <c r="L22">
        <f>F22/$S$5</f>
        <v>1.0043186895011169</v>
      </c>
      <c r="M22">
        <f>G22/$T$5</f>
        <v>1.0340560390361688</v>
      </c>
      <c r="N22">
        <f>H22/$U$5</f>
        <v>0.93326072751034628</v>
      </c>
      <c r="O22">
        <f>I22/$V$5</f>
        <v>0.89857237715803462</v>
      </c>
    </row>
    <row r="23" spans="2:15" x14ac:dyDescent="0.25">
      <c r="B23" t="s">
        <v>48</v>
      </c>
      <c r="C23">
        <v>18</v>
      </c>
      <c r="D23" s="10" t="s">
        <v>11</v>
      </c>
      <c r="E23" s="10">
        <v>10</v>
      </c>
      <c r="F23" s="4">
        <v>0.67669999999999997</v>
      </c>
      <c r="G23" s="4">
        <v>0.66369999999999996</v>
      </c>
      <c r="H23" s="4">
        <v>0.70820000000000005</v>
      </c>
      <c r="I23" s="4">
        <v>0.53180000000000005</v>
      </c>
      <c r="L23">
        <f>F23/$S$5</f>
        <v>1.0077438570364854</v>
      </c>
      <c r="M23">
        <f>G23/$T$5</f>
        <v>1.0016097389204688</v>
      </c>
      <c r="N23">
        <f>H23/$U$5</f>
        <v>0.92554998910912667</v>
      </c>
      <c r="O23">
        <f>I23/$V$5</f>
        <v>0.88280212483399756</v>
      </c>
    </row>
    <row r="24" spans="2:15" x14ac:dyDescent="0.25">
      <c r="B24" t="s">
        <v>49</v>
      </c>
      <c r="C24">
        <v>19</v>
      </c>
      <c r="D24" s="10" t="s">
        <v>10</v>
      </c>
      <c r="E24" s="10">
        <v>6</v>
      </c>
      <c r="F24" s="4">
        <v>0.67420000000000002</v>
      </c>
      <c r="G24" s="4">
        <v>0.70240000000000002</v>
      </c>
      <c r="H24" s="4">
        <v>0.751</v>
      </c>
      <c r="I24" s="4">
        <v>0.56569999999999998</v>
      </c>
      <c r="L24">
        <f>F24/$S$5</f>
        <v>1.0040208488458675</v>
      </c>
      <c r="M24">
        <f>G24/$T$5</f>
        <v>1.060013079128729</v>
      </c>
      <c r="N24">
        <f>H24/$U$5</f>
        <v>0.98148551513831406</v>
      </c>
      <c r="O24">
        <f>I24/$V$5</f>
        <v>0.93907702523240377</v>
      </c>
    </row>
    <row r="25" spans="2:15" x14ac:dyDescent="0.25">
      <c r="B25" t="s">
        <v>50</v>
      </c>
      <c r="C25">
        <v>20</v>
      </c>
      <c r="D25" s="10" t="s">
        <v>10</v>
      </c>
      <c r="E25" s="10">
        <v>6</v>
      </c>
      <c r="F25" s="4">
        <v>0.67320000000000002</v>
      </c>
      <c r="G25" s="4">
        <v>0.6663</v>
      </c>
      <c r="H25" s="4">
        <v>0.69850000000000001</v>
      </c>
      <c r="I25" s="4">
        <v>0.56320000000000003</v>
      </c>
      <c r="L25">
        <f>F25/$S$5</f>
        <v>1.0025316455696203</v>
      </c>
      <c r="M25">
        <f>G25/$T$5</f>
        <v>1.0055334775391116</v>
      </c>
      <c r="N25">
        <f>H25/$U$5</f>
        <v>0.91287301241559571</v>
      </c>
      <c r="O25">
        <f>I25/$V$5</f>
        <v>0.93492695883134147</v>
      </c>
    </row>
    <row r="26" spans="2:15" x14ac:dyDescent="0.25">
      <c r="B26" t="s">
        <v>51</v>
      </c>
      <c r="C26">
        <v>21</v>
      </c>
      <c r="D26" s="10" t="s">
        <v>10</v>
      </c>
      <c r="E26" s="10">
        <v>6</v>
      </c>
      <c r="F26" s="4">
        <v>0.67849999999999999</v>
      </c>
      <c r="G26" s="4">
        <v>0.72519999999999996</v>
      </c>
      <c r="H26" s="4">
        <v>0.7671</v>
      </c>
      <c r="I26" s="4">
        <v>0.57620000000000005</v>
      </c>
      <c r="L26">
        <f>F26/$S$5</f>
        <v>1.0104244229337305</v>
      </c>
      <c r="M26">
        <f>G26/$T$5</f>
        <v>1.0944212485537501</v>
      </c>
      <c r="N26">
        <f>H26/$U$5</f>
        <v>1.0025266826399477</v>
      </c>
      <c r="O26">
        <f>I26/$V$5</f>
        <v>0.95650730411686602</v>
      </c>
    </row>
    <row r="27" spans="2:15" x14ac:dyDescent="0.25">
      <c r="B27" t="s">
        <v>52</v>
      </c>
      <c r="C27">
        <v>22</v>
      </c>
      <c r="D27" s="10" t="s">
        <v>9</v>
      </c>
      <c r="E27" s="10">
        <v>6</v>
      </c>
      <c r="F27" s="4">
        <v>0.68179999999999996</v>
      </c>
      <c r="G27" s="4">
        <v>0.64270000000000005</v>
      </c>
      <c r="H27" s="4">
        <v>0.6885</v>
      </c>
      <c r="I27" s="4">
        <v>0.51400000000000001</v>
      </c>
      <c r="L27">
        <f>F27/$S$5</f>
        <v>1.0153387937453462</v>
      </c>
      <c r="M27">
        <f>G27/$T$5</f>
        <v>0.96991800392373873</v>
      </c>
      <c r="N27">
        <f>H27/$U$5</f>
        <v>0.89980396427793508</v>
      </c>
      <c r="O27">
        <f>I27/$V$5</f>
        <v>0.85325365205843307</v>
      </c>
    </row>
    <row r="28" spans="2:15" x14ac:dyDescent="0.25">
      <c r="B28" t="s">
        <v>53</v>
      </c>
      <c r="C28">
        <v>23</v>
      </c>
      <c r="D28" s="10" t="s">
        <v>9</v>
      </c>
      <c r="E28" s="10">
        <v>6</v>
      </c>
      <c r="F28" s="4">
        <v>0.68269999999999997</v>
      </c>
      <c r="G28" s="4">
        <v>0.70320000000000005</v>
      </c>
      <c r="H28" s="4">
        <v>0.73280000000000001</v>
      </c>
      <c r="I28" s="4">
        <v>0.52659999999999996</v>
      </c>
      <c r="L28">
        <f>F28/$S$5</f>
        <v>1.0166790766939686</v>
      </c>
      <c r="M28">
        <f>G28/$T$5</f>
        <v>1.0612203833190805</v>
      </c>
      <c r="N28">
        <f>H28/$U$5</f>
        <v>0.95769984752777171</v>
      </c>
      <c r="O28">
        <f>I28/$V$5</f>
        <v>0.87416998671978752</v>
      </c>
    </row>
    <row r="29" spans="2:15" x14ac:dyDescent="0.25">
      <c r="B29" t="s">
        <v>54</v>
      </c>
      <c r="C29">
        <v>24</v>
      </c>
      <c r="D29" s="10" t="s">
        <v>9</v>
      </c>
      <c r="E29" s="10">
        <v>6</v>
      </c>
      <c r="F29" s="4">
        <v>0.68200000000000005</v>
      </c>
      <c r="G29" s="4">
        <v>0.67620000000000002</v>
      </c>
      <c r="H29" s="4">
        <v>0.73140000000000005</v>
      </c>
      <c r="I29" s="4">
        <v>0.52969999999999995</v>
      </c>
      <c r="L29">
        <f>F29/$S$5</f>
        <v>1.0156366344005958</v>
      </c>
      <c r="M29">
        <f>G29/$T$5</f>
        <v>1.0204738668947131</v>
      </c>
      <c r="N29">
        <f>H29/$U$5</f>
        <v>0.95587018078849928</v>
      </c>
      <c r="O29">
        <f>I29/$V$5</f>
        <v>0.87931606905710491</v>
      </c>
    </row>
    <row r="30" spans="2:15" x14ac:dyDescent="0.25">
      <c r="B30" t="s">
        <v>55</v>
      </c>
      <c r="C30">
        <v>25</v>
      </c>
      <c r="D30" s="10" t="s">
        <v>12</v>
      </c>
      <c r="E30" s="10">
        <v>6</v>
      </c>
      <c r="F30" s="4">
        <v>0.67989999999999995</v>
      </c>
      <c r="G30" s="4">
        <v>0.69040000000000001</v>
      </c>
      <c r="H30" s="4">
        <v>0.73799999999999999</v>
      </c>
      <c r="I30" s="4">
        <v>0.57120000000000004</v>
      </c>
      <c r="L30">
        <f>F30/$S$5</f>
        <v>1.0125093075204765</v>
      </c>
      <c r="M30">
        <f>G30/$T$5</f>
        <v>1.0419035162734545</v>
      </c>
      <c r="N30">
        <f>H30/$U$5</f>
        <v>0.96449575255935527</v>
      </c>
      <c r="O30">
        <f>I30/$V$5</f>
        <v>0.94820717131474119</v>
      </c>
    </row>
    <row r="31" spans="2:15" x14ac:dyDescent="0.25">
      <c r="B31" t="s">
        <v>56</v>
      </c>
      <c r="C31">
        <v>26</v>
      </c>
      <c r="D31" s="10" t="s">
        <v>12</v>
      </c>
      <c r="E31" s="10">
        <v>6</v>
      </c>
      <c r="F31" s="4">
        <v>0.68030000000000002</v>
      </c>
      <c r="G31" s="4">
        <v>0.64300000000000002</v>
      </c>
      <c r="H31" s="4">
        <v>0.68969999999999998</v>
      </c>
      <c r="I31" s="4">
        <v>0.54879999999999995</v>
      </c>
      <c r="L31">
        <f>F31/$S$5</f>
        <v>1.0131049888309756</v>
      </c>
      <c r="M31">
        <f>G31/$T$5</f>
        <v>0.97037074299512061</v>
      </c>
      <c r="N31">
        <f>H31/$U$5</f>
        <v>0.90137225005445432</v>
      </c>
      <c r="O31">
        <f>I31/$V$5</f>
        <v>0.91102257636122175</v>
      </c>
    </row>
    <row r="32" spans="2:15" x14ac:dyDescent="0.25">
      <c r="B32" t="s">
        <v>57</v>
      </c>
      <c r="C32">
        <v>27</v>
      </c>
      <c r="D32" s="10" t="s">
        <v>12</v>
      </c>
      <c r="E32" s="10">
        <v>6</v>
      </c>
      <c r="F32" s="4">
        <v>0.67900000000000005</v>
      </c>
      <c r="G32" s="4">
        <v>0.69140000000000001</v>
      </c>
      <c r="H32" s="4">
        <v>0.71879999999999999</v>
      </c>
      <c r="I32" s="4">
        <v>0.54490000000000005</v>
      </c>
      <c r="L32">
        <f>F32/$S$5</f>
        <v>1.0111690245718541</v>
      </c>
      <c r="M32">
        <f>G32/$T$5</f>
        <v>1.043412646511394</v>
      </c>
      <c r="N32">
        <f>H32/$U$5</f>
        <v>0.93940318013504687</v>
      </c>
      <c r="O32">
        <f>I32/$V$5</f>
        <v>0.9045484727755646</v>
      </c>
    </row>
    <row r="33" spans="2:15" x14ac:dyDescent="0.25">
      <c r="B33" t="s">
        <v>58</v>
      </c>
      <c r="C33">
        <v>28</v>
      </c>
      <c r="D33" s="10" t="s">
        <v>13</v>
      </c>
      <c r="E33" s="10">
        <v>2</v>
      </c>
      <c r="F33" s="4">
        <v>0.67879999999999996</v>
      </c>
      <c r="G33" s="4">
        <v>0.67479999999999996</v>
      </c>
      <c r="H33" s="4">
        <v>0.72619999999999996</v>
      </c>
      <c r="I33" s="4">
        <v>0.54920000000000002</v>
      </c>
      <c r="L33">
        <f>F33/$S$5</f>
        <v>1.0108711839166047</v>
      </c>
      <c r="M33">
        <f>G33/$T$5</f>
        <v>1.0183610845615976</v>
      </c>
      <c r="N33">
        <f>H33/$U$5</f>
        <v>0.94907427575691561</v>
      </c>
      <c r="O33">
        <f>I33/$V$5</f>
        <v>0.91168658698539184</v>
      </c>
    </row>
    <row r="34" spans="2:15" x14ac:dyDescent="0.25">
      <c r="B34" t="s">
        <v>59</v>
      </c>
      <c r="C34">
        <v>29</v>
      </c>
      <c r="D34" s="10" t="s">
        <v>13</v>
      </c>
      <c r="E34" s="10">
        <v>2</v>
      </c>
      <c r="F34" s="4">
        <v>0.67869999999999997</v>
      </c>
      <c r="G34" s="4">
        <v>0.70620000000000005</v>
      </c>
      <c r="H34" s="4">
        <v>0.75570000000000004</v>
      </c>
      <c r="I34" s="4">
        <v>0.59240000000000004</v>
      </c>
      <c r="L34">
        <f>F34/$S$5</f>
        <v>1.0107222635889799</v>
      </c>
      <c r="M34">
        <f>G34/$T$5</f>
        <v>1.0657477740328991</v>
      </c>
      <c r="N34">
        <f>H34/$U$5</f>
        <v>0.98762796776301465</v>
      </c>
      <c r="O34">
        <f>I34/$V$5</f>
        <v>0.98339973439575046</v>
      </c>
    </row>
    <row r="35" spans="2:15" x14ac:dyDescent="0.25">
      <c r="B35" t="s">
        <v>60</v>
      </c>
      <c r="C35">
        <v>30</v>
      </c>
      <c r="D35" s="10" t="s">
        <v>13</v>
      </c>
      <c r="E35" s="10">
        <v>2</v>
      </c>
      <c r="F35" s="4">
        <v>0.67830000000000001</v>
      </c>
      <c r="G35" s="4">
        <v>0.58540000000000003</v>
      </c>
      <c r="H35" s="4">
        <v>0.68400000000000005</v>
      </c>
      <c r="I35" s="4">
        <v>0.54410000000000003</v>
      </c>
      <c r="L35">
        <f>F35/$S$5</f>
        <v>1.0101265822784811</v>
      </c>
      <c r="M35">
        <f>G35/$T$5</f>
        <v>0.88344484128980338</v>
      </c>
      <c r="N35">
        <f>H35/$U$5</f>
        <v>0.8939228926159879</v>
      </c>
      <c r="O35">
        <f>I35/$V$5</f>
        <v>0.90322045152722463</v>
      </c>
    </row>
    <row r="36" spans="2:15" x14ac:dyDescent="0.25">
      <c r="B36" t="s">
        <v>61</v>
      </c>
      <c r="C36">
        <v>31</v>
      </c>
      <c r="D36" s="10" t="s">
        <v>62</v>
      </c>
      <c r="E36" s="10">
        <v>2</v>
      </c>
      <c r="F36" s="4">
        <v>0.67700000000000005</v>
      </c>
      <c r="G36" s="4">
        <v>0.6018</v>
      </c>
      <c r="H36" s="4">
        <v>0.66549999999999998</v>
      </c>
      <c r="I36" s="4">
        <v>0.55320000000000003</v>
      </c>
      <c r="L36">
        <f>F36/$S$5</f>
        <v>1.0081906180193598</v>
      </c>
      <c r="M36">
        <f>G36/$T$5</f>
        <v>0.90819457719201169</v>
      </c>
      <c r="N36">
        <f>H36/$U$5</f>
        <v>0.86974515356131554</v>
      </c>
      <c r="O36">
        <f>I36/$V$5</f>
        <v>0.91832669322709182</v>
      </c>
    </row>
    <row r="37" spans="2:15" x14ac:dyDescent="0.25">
      <c r="B37" t="s">
        <v>63</v>
      </c>
      <c r="C37">
        <v>32</v>
      </c>
      <c r="D37" s="10" t="s">
        <v>62</v>
      </c>
      <c r="E37" s="10">
        <v>2</v>
      </c>
      <c r="F37" s="4">
        <v>0.6774</v>
      </c>
      <c r="G37" s="4">
        <v>0.54300000000000004</v>
      </c>
      <c r="H37" s="4">
        <v>0.62170000000000003</v>
      </c>
      <c r="I37" s="4">
        <v>0.52839999999999998</v>
      </c>
      <c r="L37">
        <f>F37/$S$5</f>
        <v>1.0087862993298586</v>
      </c>
      <c r="M37">
        <f>G37/$T$5</f>
        <v>0.81945771920116717</v>
      </c>
      <c r="N37">
        <f>H37/$U$5</f>
        <v>0.8125027227183621</v>
      </c>
      <c r="O37">
        <f>I37/$V$5</f>
        <v>0.87715803452855257</v>
      </c>
    </row>
    <row r="38" spans="2:15" x14ac:dyDescent="0.25">
      <c r="B38" t="s">
        <v>64</v>
      </c>
      <c r="C38">
        <v>33</v>
      </c>
      <c r="D38" s="10" t="s">
        <v>62</v>
      </c>
      <c r="E38" s="10">
        <v>2</v>
      </c>
      <c r="F38" s="4">
        <v>0.67689999999999995</v>
      </c>
      <c r="G38" s="4">
        <v>0.6129</v>
      </c>
      <c r="H38" s="4">
        <v>0.69899999999999995</v>
      </c>
      <c r="I38" s="4">
        <v>0.57620000000000005</v>
      </c>
      <c r="L38">
        <f>F38/$S$5</f>
        <v>1.0080416976917348</v>
      </c>
      <c r="M38">
        <f>G38/$T$5</f>
        <v>0.92494592283314059</v>
      </c>
      <c r="N38">
        <f>H38/$U$5</f>
        <v>0.91352646482247868</v>
      </c>
      <c r="O38">
        <f>I38/$V$5</f>
        <v>0.95650730411686602</v>
      </c>
    </row>
    <row r="39" spans="2:15" x14ac:dyDescent="0.25">
      <c r="B39" t="s">
        <v>65</v>
      </c>
      <c r="C39">
        <v>34</v>
      </c>
      <c r="D39" s="10" t="s">
        <v>14</v>
      </c>
      <c r="E39" s="10">
        <v>2</v>
      </c>
      <c r="F39" s="4">
        <v>0.6754</v>
      </c>
      <c r="G39" s="4">
        <v>0.67069999999999996</v>
      </c>
      <c r="H39" s="4">
        <v>0.73250000000000004</v>
      </c>
      <c r="I39" s="4">
        <v>0.5363</v>
      </c>
      <c r="L39">
        <f>F39/$S$5</f>
        <v>1.0058078927773642</v>
      </c>
      <c r="M39">
        <f>G39/$T$5</f>
        <v>1.0121736505860455</v>
      </c>
      <c r="N39">
        <f>H39/$U$5</f>
        <v>0.95730777608364193</v>
      </c>
      <c r="O39">
        <f>I39/$V$5</f>
        <v>0.89027224435590979</v>
      </c>
    </row>
    <row r="40" spans="2:15" x14ac:dyDescent="0.25">
      <c r="B40" t="s">
        <v>66</v>
      </c>
      <c r="C40">
        <v>35</v>
      </c>
      <c r="D40" s="10" t="s">
        <v>14</v>
      </c>
      <c r="E40" s="10">
        <v>2</v>
      </c>
      <c r="F40" s="4">
        <v>0.67600000000000005</v>
      </c>
      <c r="G40" s="4">
        <v>0.63139999999999996</v>
      </c>
      <c r="H40" s="4">
        <v>0.72419999999999995</v>
      </c>
      <c r="I40" s="4">
        <v>0.52429999999999999</v>
      </c>
      <c r="L40">
        <f>F40/$S$5</f>
        <v>1.0067014147431126</v>
      </c>
      <c r="M40">
        <f>G40/$T$5</f>
        <v>0.95286483223502183</v>
      </c>
      <c r="N40">
        <f>H40/$U$5</f>
        <v>0.9464604661293835</v>
      </c>
      <c r="O40">
        <f>I40/$V$5</f>
        <v>0.87035192563081021</v>
      </c>
    </row>
    <row r="41" spans="2:15" x14ac:dyDescent="0.25">
      <c r="B41" s="4" t="s">
        <v>67</v>
      </c>
      <c r="C41">
        <v>36</v>
      </c>
      <c r="D41" s="10" t="s">
        <v>14</v>
      </c>
      <c r="E41" s="10">
        <v>2</v>
      </c>
      <c r="F41" s="4">
        <v>0.67669999999999997</v>
      </c>
      <c r="G41" s="4">
        <v>0.7208</v>
      </c>
      <c r="H41" s="4">
        <v>0.69740000000000002</v>
      </c>
      <c r="I41" s="4">
        <v>0.5383</v>
      </c>
      <c r="L41">
        <f>F41/$S$5</f>
        <v>1.0077438570364854</v>
      </c>
      <c r="N41">
        <f>H41/$U$5</f>
        <v>0.91143541712045306</v>
      </c>
      <c r="O41">
        <f>I41/$V$5</f>
        <v>0.89359229747675972</v>
      </c>
    </row>
    <row r="53" spans="4:22" x14ac:dyDescent="0.25">
      <c r="D53" s="12"/>
      <c r="I53" s="5"/>
    </row>
    <row r="54" spans="4:22" x14ac:dyDescent="0.25">
      <c r="I54" s="5"/>
    </row>
    <row r="55" spans="4:22" x14ac:dyDescent="0.25">
      <c r="S55" s="3"/>
      <c r="T55" s="3"/>
      <c r="U55" s="3"/>
      <c r="V55" s="3"/>
    </row>
    <row r="58" spans="4:22" x14ac:dyDescent="0.25">
      <c r="D58" s="11"/>
      <c r="E58" s="11"/>
      <c r="F58" s="3"/>
      <c r="G58" s="3"/>
      <c r="H58" s="3"/>
      <c r="I58" s="3"/>
      <c r="J58" s="3"/>
      <c r="K58" s="3"/>
      <c r="N58" s="3"/>
      <c r="O58" s="3"/>
      <c r="P58" s="3"/>
      <c r="Q58" s="3"/>
    </row>
    <row r="62" spans="4:22" x14ac:dyDescent="0.25">
      <c r="D62" s="13"/>
    </row>
    <row r="65" spans="3:4" x14ac:dyDescent="0.25">
      <c r="D65" s="13"/>
    </row>
    <row r="66" spans="3:4" x14ac:dyDescent="0.25">
      <c r="D66" s="13"/>
    </row>
    <row r="67" spans="3:4" x14ac:dyDescent="0.25">
      <c r="D67" s="13"/>
    </row>
    <row r="68" spans="3:4" x14ac:dyDescent="0.25">
      <c r="C68" s="5"/>
      <c r="D68" s="13"/>
    </row>
    <row r="69" spans="3:4" x14ac:dyDescent="0.25">
      <c r="C69" s="5"/>
      <c r="D69" s="13"/>
    </row>
    <row r="70" spans="3:4" x14ac:dyDescent="0.25">
      <c r="C70" s="5"/>
      <c r="D70" s="13"/>
    </row>
    <row r="71" spans="3:4" x14ac:dyDescent="0.25">
      <c r="D71" s="13"/>
    </row>
    <row r="94" spans="4:9" x14ac:dyDescent="0.25">
      <c r="D94" s="13"/>
      <c r="I9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832C-2B1A-40B3-B944-527AB79E1ABB}">
  <dimension ref="B1:AB50"/>
  <sheetViews>
    <sheetView workbookViewId="0">
      <selection activeCell="B6" sqref="B6:B32"/>
    </sheetView>
  </sheetViews>
  <sheetFormatPr defaultRowHeight="15" x14ac:dyDescent="0.25"/>
  <cols>
    <col min="10" max="10" width="9.140625" style="10"/>
  </cols>
  <sheetData>
    <row r="1" spans="2:28" x14ac:dyDescent="0.25">
      <c r="K1" s="3" t="s">
        <v>23</v>
      </c>
      <c r="L1" s="3"/>
      <c r="M1" s="3"/>
      <c r="N1" s="3"/>
    </row>
    <row r="2" spans="2:28" x14ac:dyDescent="0.25">
      <c r="K2" s="3" t="s">
        <v>19</v>
      </c>
      <c r="L2" s="3" t="s">
        <v>20</v>
      </c>
      <c r="M2" s="3" t="s">
        <v>21</v>
      </c>
      <c r="N2" s="3" t="s">
        <v>22</v>
      </c>
    </row>
    <row r="3" spans="2:28" x14ac:dyDescent="0.25">
      <c r="B3" s="3" t="s">
        <v>77</v>
      </c>
      <c r="C3" s="3"/>
      <c r="D3" s="3"/>
      <c r="E3" s="3"/>
      <c r="F3" s="3"/>
      <c r="G3" s="3"/>
      <c r="H3" s="3"/>
      <c r="I3" s="3"/>
      <c r="K3">
        <f>AVERAGE(F9:F11)</f>
        <v>0.45586666666666664</v>
      </c>
      <c r="L3">
        <f>AVERAGE(G9:G11)</f>
        <v>0.49276666666666674</v>
      </c>
      <c r="M3">
        <f>AVERAGE(H9:H11)</f>
        <v>0.51973333333333327</v>
      </c>
      <c r="N3">
        <f>AVERAGE(I9:I11)</f>
        <v>0.51783333333333326</v>
      </c>
      <c r="P3" s="3" t="s">
        <v>79</v>
      </c>
      <c r="Q3" s="3"/>
      <c r="R3" s="3"/>
      <c r="S3" s="3"/>
      <c r="T3" s="3"/>
      <c r="U3" s="3"/>
      <c r="V3" s="3"/>
      <c r="W3" s="3"/>
    </row>
    <row r="4" spans="2:28" x14ac:dyDescent="0.25">
      <c r="B4" s="3"/>
      <c r="C4" s="3"/>
      <c r="D4" s="3"/>
      <c r="E4" s="3"/>
      <c r="F4" s="3"/>
      <c r="G4" s="3"/>
      <c r="H4" s="3"/>
      <c r="I4" s="3"/>
      <c r="P4" s="3"/>
      <c r="Q4" s="3"/>
      <c r="R4" s="3"/>
      <c r="S4" s="3"/>
      <c r="T4" s="3"/>
      <c r="U4" s="3"/>
      <c r="V4" s="3"/>
      <c r="W4" s="3"/>
    </row>
    <row r="5" spans="2:28" x14ac:dyDescent="0.25">
      <c r="B5" s="3" t="s">
        <v>25</v>
      </c>
      <c r="C5" s="3" t="s">
        <v>26</v>
      </c>
      <c r="D5" s="11" t="s">
        <v>27</v>
      </c>
      <c r="E5" s="3" t="s">
        <v>28</v>
      </c>
      <c r="F5" s="3" t="s">
        <v>19</v>
      </c>
      <c r="G5" s="3" t="s">
        <v>20</v>
      </c>
      <c r="H5" s="3" t="s">
        <v>21</v>
      </c>
      <c r="I5" s="3" t="s">
        <v>22</v>
      </c>
      <c r="J5"/>
      <c r="K5" s="3" t="s">
        <v>19</v>
      </c>
      <c r="L5" s="3" t="s">
        <v>20</v>
      </c>
      <c r="M5" s="3" t="s">
        <v>21</v>
      </c>
      <c r="N5" s="3" t="s">
        <v>22</v>
      </c>
      <c r="P5" s="3" t="s">
        <v>25</v>
      </c>
      <c r="Q5" s="3" t="s">
        <v>26</v>
      </c>
      <c r="R5" s="11" t="s">
        <v>27</v>
      </c>
      <c r="S5" s="3" t="s">
        <v>28</v>
      </c>
      <c r="T5" s="3" t="s">
        <v>19</v>
      </c>
      <c r="U5" s="3" t="s">
        <v>20</v>
      </c>
      <c r="V5" s="3" t="s">
        <v>21</v>
      </c>
      <c r="W5" s="3" t="s">
        <v>22</v>
      </c>
      <c r="Y5" s="3" t="s">
        <v>19</v>
      </c>
      <c r="Z5" s="3" t="s">
        <v>20</v>
      </c>
      <c r="AA5" s="3" t="s">
        <v>21</v>
      </c>
      <c r="AB5" s="3" t="s">
        <v>22</v>
      </c>
    </row>
    <row r="6" spans="2:28" x14ac:dyDescent="0.25">
      <c r="B6" s="14" t="s">
        <v>29</v>
      </c>
      <c r="C6" s="14">
        <v>1</v>
      </c>
      <c r="D6" s="15" t="s">
        <v>17</v>
      </c>
      <c r="E6" s="14" t="s">
        <v>30</v>
      </c>
      <c r="F6" s="14">
        <v>0.55640000000000001</v>
      </c>
      <c r="G6" s="14">
        <v>0.51100000000000001</v>
      </c>
      <c r="H6" s="14">
        <v>0.56759999999999999</v>
      </c>
      <c r="I6" s="14">
        <v>0.50800000000000001</v>
      </c>
      <c r="J6" s="14"/>
      <c r="K6" s="14">
        <f>F6/$K$3</f>
        <v>1.2205323193916351</v>
      </c>
      <c r="L6" s="14">
        <f>G6/$L$3</f>
        <v>1.0370019617127781</v>
      </c>
      <c r="M6" s="14">
        <f>H6/$M$3</f>
        <v>1.0920985120574656</v>
      </c>
      <c r="N6" s="14">
        <f>I6/$N$3</f>
        <v>0.98101062117798532</v>
      </c>
      <c r="P6" t="s">
        <v>40</v>
      </c>
      <c r="Q6">
        <v>10</v>
      </c>
      <c r="R6" s="10" t="s">
        <v>78</v>
      </c>
      <c r="S6">
        <v>2</v>
      </c>
      <c r="T6">
        <v>0.50890000000000002</v>
      </c>
      <c r="U6">
        <v>0.5897</v>
      </c>
      <c r="V6">
        <v>0.57630000000000003</v>
      </c>
      <c r="W6">
        <v>0.51280000000000003</v>
      </c>
      <c r="Y6" s="14">
        <f>T6/$K$3</f>
        <v>1.1163351857268209</v>
      </c>
      <c r="Z6" s="14">
        <f>U6/$L$3</f>
        <v>1.1967124399648243</v>
      </c>
      <c r="AA6" s="14">
        <f>V6/$M$3</f>
        <v>1.1088378655720885</v>
      </c>
      <c r="AB6" s="14">
        <f>W6/$N$3</f>
        <v>0.99028001287415535</v>
      </c>
    </row>
    <row r="7" spans="2:28" x14ac:dyDescent="0.25">
      <c r="B7" t="s">
        <v>31</v>
      </c>
      <c r="C7">
        <v>2</v>
      </c>
      <c r="D7" s="10" t="s">
        <v>17</v>
      </c>
      <c r="E7" t="s">
        <v>30</v>
      </c>
      <c r="F7">
        <v>0.55940000000000001</v>
      </c>
      <c r="G7">
        <v>0.53149999999999997</v>
      </c>
      <c r="H7">
        <v>0.60289999999999999</v>
      </c>
      <c r="I7">
        <v>0.50860000000000005</v>
      </c>
      <c r="J7"/>
      <c r="K7" s="14">
        <f>F7/$K$3</f>
        <v>1.2271131909915181</v>
      </c>
      <c r="L7" s="14">
        <f>G7/$L$3</f>
        <v>1.0786038016640733</v>
      </c>
      <c r="M7" s="14">
        <f t="shared" ref="M7:M32" si="0">H7/$M$3</f>
        <v>1.1600179579271424</v>
      </c>
      <c r="N7" s="14">
        <f t="shared" ref="N7:N32" si="1">I7/$N$3</f>
        <v>0.98216929514000673</v>
      </c>
      <c r="P7" t="s">
        <v>41</v>
      </c>
      <c r="Q7">
        <v>11</v>
      </c>
      <c r="R7" s="10" t="s">
        <v>78</v>
      </c>
      <c r="S7">
        <v>2</v>
      </c>
      <c r="T7">
        <v>0.51600000000000001</v>
      </c>
      <c r="U7">
        <v>0.54410000000000003</v>
      </c>
      <c r="V7">
        <v>0.58389999999999997</v>
      </c>
      <c r="W7">
        <v>0.51480000000000004</v>
      </c>
      <c r="Y7" s="14">
        <f t="shared" ref="Y7:Y14" si="2">T7/$K$3</f>
        <v>1.1319099151798773</v>
      </c>
      <c r="Z7" s="14">
        <f t="shared" ref="Z7:Z14" si="3">U7/$L$3</f>
        <v>1.1041737130487721</v>
      </c>
      <c r="AA7" s="14">
        <f t="shared" ref="AA7:AA14" si="4">V7/$M$3</f>
        <v>1.1234607491021038</v>
      </c>
      <c r="AB7" s="14">
        <f t="shared" ref="AB7:AB14" si="5">W7/$N$3</f>
        <v>0.99414225941422618</v>
      </c>
    </row>
    <row r="8" spans="2:28" x14ac:dyDescent="0.25">
      <c r="B8" t="s">
        <v>32</v>
      </c>
      <c r="C8">
        <v>3</v>
      </c>
      <c r="D8" s="10" t="s">
        <v>17</v>
      </c>
      <c r="E8" t="s">
        <v>30</v>
      </c>
      <c r="F8">
        <v>0.68259999999999998</v>
      </c>
      <c r="G8">
        <v>0.50270000000000004</v>
      </c>
      <c r="H8">
        <v>0.58220000000000005</v>
      </c>
      <c r="I8">
        <v>0.50760000000000005</v>
      </c>
      <c r="J8"/>
      <c r="K8" s="14">
        <f t="shared" ref="K8:K13" si="6">F8/$K$3</f>
        <v>1.4973676513600469</v>
      </c>
      <c r="L8" s="14">
        <f t="shared" ref="L8:L32" si="7">G8/$L$3</f>
        <v>1.0201582899276196</v>
      </c>
      <c r="M8" s="14">
        <f t="shared" si="0"/>
        <v>1.120189840944074</v>
      </c>
      <c r="N8" s="14">
        <f t="shared" si="1"/>
        <v>0.98023817186997131</v>
      </c>
      <c r="P8" t="s">
        <v>42</v>
      </c>
      <c r="Q8">
        <v>12</v>
      </c>
      <c r="R8" s="10" t="s">
        <v>78</v>
      </c>
      <c r="S8">
        <v>2</v>
      </c>
      <c r="T8">
        <v>0.52539999999999998</v>
      </c>
      <c r="U8">
        <v>0.59079999999999999</v>
      </c>
      <c r="V8">
        <v>0.56899999999999995</v>
      </c>
      <c r="W8">
        <v>0.51180000000000003</v>
      </c>
      <c r="Y8" s="14">
        <f t="shared" si="2"/>
        <v>1.1525299795261772</v>
      </c>
      <c r="Z8" s="14">
        <f t="shared" si="3"/>
        <v>1.1989447338158694</v>
      </c>
      <c r="AA8" s="14">
        <f t="shared" si="4"/>
        <v>1.0947922011287841</v>
      </c>
      <c r="AB8" s="14">
        <f t="shared" si="5"/>
        <v>0.98834888960411993</v>
      </c>
    </row>
    <row r="9" spans="2:28" x14ac:dyDescent="0.25">
      <c r="B9" t="s">
        <v>36</v>
      </c>
      <c r="C9">
        <v>7</v>
      </c>
      <c r="D9" s="10" t="s">
        <v>18</v>
      </c>
      <c r="E9" t="s">
        <v>30</v>
      </c>
      <c r="F9">
        <v>0.4471</v>
      </c>
      <c r="G9">
        <v>0.53490000000000004</v>
      </c>
      <c r="H9">
        <v>0.52410000000000001</v>
      </c>
      <c r="I9">
        <v>0.51549999999999996</v>
      </c>
      <c r="J9"/>
      <c r="K9" s="14">
        <f t="shared" si="6"/>
        <v>0.98076923076923084</v>
      </c>
      <c r="L9" s="14">
        <f t="shared" si="7"/>
        <v>1.0855036190218494</v>
      </c>
      <c r="M9" s="14">
        <f t="shared" si="0"/>
        <v>1.0084017444843512</v>
      </c>
      <c r="N9" s="14">
        <f t="shared" si="1"/>
        <v>0.99549404570325084</v>
      </c>
      <c r="P9" t="s">
        <v>52</v>
      </c>
      <c r="Q9">
        <v>22</v>
      </c>
      <c r="R9" s="10" t="s">
        <v>75</v>
      </c>
      <c r="S9">
        <v>2</v>
      </c>
      <c r="T9">
        <v>0.51419999999999999</v>
      </c>
      <c r="V9">
        <v>0.59050000000000002</v>
      </c>
      <c r="W9">
        <v>0.50970000000000004</v>
      </c>
      <c r="Y9" s="14">
        <f t="shared" si="2"/>
        <v>1.1279613922199474</v>
      </c>
      <c r="Z9" s="14"/>
      <c r="AA9" s="14">
        <f t="shared" si="4"/>
        <v>1.1361595690097488</v>
      </c>
      <c r="AB9" s="14">
        <f t="shared" si="5"/>
        <v>0.98429353073704562</v>
      </c>
    </row>
    <row r="10" spans="2:28" x14ac:dyDescent="0.25">
      <c r="B10" t="s">
        <v>38</v>
      </c>
      <c r="C10">
        <v>8</v>
      </c>
      <c r="D10" s="10" t="s">
        <v>18</v>
      </c>
      <c r="E10" t="s">
        <v>30</v>
      </c>
      <c r="F10">
        <v>0.47070000000000001</v>
      </c>
      <c r="G10">
        <v>0.49030000000000001</v>
      </c>
      <c r="H10">
        <v>0.52969999999999995</v>
      </c>
      <c r="I10">
        <v>0.51639999999999997</v>
      </c>
      <c r="J10"/>
      <c r="K10" s="14">
        <f t="shared" si="6"/>
        <v>1.0325387540216437</v>
      </c>
      <c r="L10" s="14">
        <f t="shared" si="7"/>
        <v>0.99499425015220178</v>
      </c>
      <c r="M10" s="14">
        <f t="shared" si="0"/>
        <v>1.0191765007696254</v>
      </c>
      <c r="N10" s="14">
        <f t="shared" si="1"/>
        <v>0.99723205664628267</v>
      </c>
      <c r="P10" t="s">
        <v>53</v>
      </c>
      <c r="Q10">
        <v>23</v>
      </c>
      <c r="R10" s="10" t="s">
        <v>75</v>
      </c>
      <c r="S10">
        <v>2</v>
      </c>
      <c r="T10">
        <v>0.50619999999999998</v>
      </c>
      <c r="U10">
        <v>0.58720000000000006</v>
      </c>
      <c r="V10">
        <v>0.59209999999999996</v>
      </c>
      <c r="W10">
        <v>0.5131</v>
      </c>
      <c r="Y10" s="14">
        <f t="shared" si="2"/>
        <v>1.1104124012869261</v>
      </c>
      <c r="Z10" s="14">
        <f t="shared" si="3"/>
        <v>1.1916390448488128</v>
      </c>
      <c r="AA10" s="14">
        <f t="shared" si="4"/>
        <v>1.1392380708055414</v>
      </c>
      <c r="AB10" s="14">
        <f t="shared" si="5"/>
        <v>0.99085934985516588</v>
      </c>
    </row>
    <row r="11" spans="2:28" x14ac:dyDescent="0.25">
      <c r="B11" t="s">
        <v>39</v>
      </c>
      <c r="C11">
        <v>9</v>
      </c>
      <c r="D11" s="10" t="s">
        <v>18</v>
      </c>
      <c r="E11" t="s">
        <v>30</v>
      </c>
      <c r="F11">
        <v>0.44979999999999998</v>
      </c>
      <c r="G11">
        <v>0.4531</v>
      </c>
      <c r="H11">
        <v>0.50539999999999996</v>
      </c>
      <c r="I11">
        <v>0.52159999999999995</v>
      </c>
      <c r="J11"/>
      <c r="K11" s="14">
        <f t="shared" si="6"/>
        <v>0.98669201520912553</v>
      </c>
      <c r="L11" s="14">
        <f t="shared" si="7"/>
        <v>0.91950213082594856</v>
      </c>
      <c r="M11" s="14">
        <f t="shared" si="0"/>
        <v>0.97242175474602366</v>
      </c>
      <c r="N11" s="14">
        <f t="shared" si="1"/>
        <v>1.0072738976504667</v>
      </c>
      <c r="P11" t="s">
        <v>54</v>
      </c>
      <c r="Q11">
        <v>24</v>
      </c>
      <c r="R11" s="10" t="s">
        <v>75</v>
      </c>
      <c r="S11">
        <v>2</v>
      </c>
      <c r="T11">
        <v>0.51880000000000004</v>
      </c>
      <c r="U11">
        <v>0.5958</v>
      </c>
      <c r="V11">
        <v>0.56489999999999996</v>
      </c>
      <c r="W11">
        <v>0.5161</v>
      </c>
      <c r="Y11" s="14">
        <f t="shared" si="2"/>
        <v>1.1380520620064347</v>
      </c>
      <c r="Z11" s="14">
        <f t="shared" si="3"/>
        <v>1.2090915240478926</v>
      </c>
      <c r="AA11" s="14">
        <f t="shared" si="4"/>
        <v>1.0869035402770653</v>
      </c>
      <c r="AB11" s="14">
        <f t="shared" si="5"/>
        <v>0.99665271966527214</v>
      </c>
    </row>
    <row r="12" spans="2:28" x14ac:dyDescent="0.25">
      <c r="B12" t="s">
        <v>33</v>
      </c>
      <c r="C12">
        <v>4</v>
      </c>
      <c r="D12" s="10" t="s">
        <v>37</v>
      </c>
      <c r="E12" t="s">
        <v>30</v>
      </c>
      <c r="F12">
        <v>0.4793</v>
      </c>
      <c r="G12">
        <v>0.54290000000000005</v>
      </c>
      <c r="H12">
        <v>0.56079999999999997</v>
      </c>
      <c r="I12">
        <v>0.51459999999999995</v>
      </c>
      <c r="J12"/>
      <c r="K12" s="14">
        <f t="shared" si="6"/>
        <v>1.0514039192746418</v>
      </c>
      <c r="L12" s="14">
        <f t="shared" si="7"/>
        <v>1.1017384833930866</v>
      </c>
      <c r="M12" s="14">
        <f t="shared" si="0"/>
        <v>1.0790148794253465</v>
      </c>
      <c r="N12" s="14">
        <f t="shared" si="1"/>
        <v>0.9937560347602189</v>
      </c>
      <c r="P12" t="s">
        <v>55</v>
      </c>
      <c r="Q12">
        <v>25</v>
      </c>
      <c r="R12" s="10" t="s">
        <v>73</v>
      </c>
      <c r="S12">
        <v>2</v>
      </c>
      <c r="T12">
        <v>0.54879999999999995</v>
      </c>
      <c r="U12">
        <v>0.54590000000000005</v>
      </c>
      <c r="V12">
        <v>0.53590000000000004</v>
      </c>
      <c r="W12">
        <v>0.51229999999999998</v>
      </c>
      <c r="Y12" s="14">
        <f t="shared" si="2"/>
        <v>1.2038607780052646</v>
      </c>
      <c r="Z12" s="14">
        <f t="shared" si="3"/>
        <v>1.1078265575323005</v>
      </c>
      <c r="AA12" s="14">
        <f t="shared" si="4"/>
        <v>1.0311056952283224</v>
      </c>
      <c r="AB12" s="14">
        <f t="shared" si="5"/>
        <v>0.98931445123913753</v>
      </c>
    </row>
    <row r="13" spans="2:28" x14ac:dyDescent="0.25">
      <c r="B13" t="s">
        <v>34</v>
      </c>
      <c r="C13">
        <v>5</v>
      </c>
      <c r="D13" s="10" t="s">
        <v>37</v>
      </c>
      <c r="E13" t="s">
        <v>30</v>
      </c>
      <c r="F13">
        <v>0.49220000000000003</v>
      </c>
      <c r="G13">
        <v>0.55130000000000001</v>
      </c>
      <c r="H13">
        <v>0.53480000000000005</v>
      </c>
      <c r="I13">
        <v>0.51800000000000002</v>
      </c>
      <c r="J13"/>
      <c r="K13" s="14">
        <f t="shared" si="6"/>
        <v>1.0797016671541388</v>
      </c>
      <c r="L13" s="14">
        <f t="shared" si="7"/>
        <v>1.1187850909828856</v>
      </c>
      <c r="M13" s="14">
        <f t="shared" si="0"/>
        <v>1.0289892252437149</v>
      </c>
      <c r="N13" s="14">
        <f t="shared" si="1"/>
        <v>1.0003218538783394</v>
      </c>
      <c r="P13" t="s">
        <v>56</v>
      </c>
      <c r="Q13">
        <v>26</v>
      </c>
      <c r="R13" s="10" t="s">
        <v>73</v>
      </c>
      <c r="S13">
        <v>2</v>
      </c>
      <c r="T13">
        <v>0.55900000000000005</v>
      </c>
      <c r="U13">
        <v>0.52890000000000004</v>
      </c>
      <c r="V13">
        <v>0.56999999999999995</v>
      </c>
      <c r="W13">
        <v>0.51390000000000002</v>
      </c>
      <c r="Y13" s="14">
        <f t="shared" si="2"/>
        <v>1.226235741444867</v>
      </c>
      <c r="Z13" s="14">
        <f t="shared" si="3"/>
        <v>1.0733274707434215</v>
      </c>
      <c r="AA13" s="14">
        <f t="shared" si="4"/>
        <v>1.0967162647511546</v>
      </c>
      <c r="AB13" s="14">
        <f t="shared" si="5"/>
        <v>0.99240424847119424</v>
      </c>
    </row>
    <row r="14" spans="2:28" x14ac:dyDescent="0.25">
      <c r="B14" t="s">
        <v>35</v>
      </c>
      <c r="C14">
        <v>6</v>
      </c>
      <c r="D14" s="10" t="s">
        <v>37</v>
      </c>
      <c r="E14" t="s">
        <v>30</v>
      </c>
      <c r="F14">
        <v>0.48570000000000002</v>
      </c>
      <c r="G14">
        <v>0.51690000000000003</v>
      </c>
      <c r="H14">
        <v>0.51239999999999997</v>
      </c>
      <c r="I14">
        <v>0.51680000000000004</v>
      </c>
      <c r="J14"/>
      <c r="K14" s="14">
        <f>F14/$K$3</f>
        <v>1.0654431120210588</v>
      </c>
      <c r="L14" s="14">
        <f t="shared" si="7"/>
        <v>1.0489751741865656</v>
      </c>
      <c r="M14" s="14">
        <f t="shared" si="0"/>
        <v>0.98589020010261674</v>
      </c>
      <c r="N14" s="14">
        <f t="shared" si="1"/>
        <v>0.99800450595429702</v>
      </c>
      <c r="P14" t="s">
        <v>57</v>
      </c>
      <c r="Q14">
        <v>27</v>
      </c>
      <c r="R14" s="10" t="s">
        <v>73</v>
      </c>
      <c r="S14">
        <v>2</v>
      </c>
      <c r="T14">
        <v>0.54210000000000003</v>
      </c>
      <c r="U14">
        <v>0.53990000000000005</v>
      </c>
      <c r="V14">
        <v>0.60019999999999996</v>
      </c>
      <c r="W14">
        <v>0.51219999999999999</v>
      </c>
      <c r="Y14" s="14">
        <f t="shared" si="2"/>
        <v>1.1891634980988595</v>
      </c>
      <c r="Z14" s="14">
        <f t="shared" si="3"/>
        <v>1.0956504092538726</v>
      </c>
      <c r="AA14" s="14">
        <f t="shared" si="4"/>
        <v>1.1548229861467421</v>
      </c>
      <c r="AB14" s="14">
        <f t="shared" si="5"/>
        <v>0.98912133891213405</v>
      </c>
    </row>
    <row r="15" spans="2:28" x14ac:dyDescent="0.25">
      <c r="B15" t="s">
        <v>40</v>
      </c>
      <c r="C15">
        <v>10</v>
      </c>
      <c r="D15" s="10" t="s">
        <v>68</v>
      </c>
      <c r="E15">
        <v>10</v>
      </c>
      <c r="F15">
        <v>0.49559999999999998</v>
      </c>
      <c r="G15">
        <v>0.52129999999999999</v>
      </c>
      <c r="H15">
        <v>0.57399999999999995</v>
      </c>
      <c r="I15">
        <v>0.52</v>
      </c>
      <c r="J15"/>
      <c r="K15" s="14">
        <f>F15/$K$3</f>
        <v>1.0871599883006728</v>
      </c>
      <c r="L15" s="14">
        <f t="shared" si="7"/>
        <v>1.0579043495907459</v>
      </c>
      <c r="M15" s="14">
        <f t="shared" si="0"/>
        <v>1.1044125192406362</v>
      </c>
      <c r="N15" s="14">
        <f t="shared" si="1"/>
        <v>1.0041841004184102</v>
      </c>
    </row>
    <row r="16" spans="2:28" x14ac:dyDescent="0.25">
      <c r="B16" t="s">
        <v>41</v>
      </c>
      <c r="C16">
        <v>11</v>
      </c>
      <c r="D16" s="10" t="s">
        <v>68</v>
      </c>
      <c r="E16">
        <v>10</v>
      </c>
      <c r="F16">
        <v>0.49320000000000003</v>
      </c>
      <c r="G16">
        <v>0.50639999999999996</v>
      </c>
      <c r="H16">
        <v>0.55879999999999996</v>
      </c>
      <c r="I16">
        <v>0.51719999999999999</v>
      </c>
      <c r="J16"/>
      <c r="K16" s="14">
        <f t="shared" ref="K16:K19" si="8">F16/$K$3</f>
        <v>1.0818952910207664</v>
      </c>
      <c r="L16" s="14">
        <f t="shared" si="7"/>
        <v>1.0276669146993165</v>
      </c>
      <c r="M16" s="14">
        <f t="shared" si="0"/>
        <v>1.0751667521806054</v>
      </c>
      <c r="N16" s="14">
        <f t="shared" si="1"/>
        <v>0.99877695526231103</v>
      </c>
    </row>
    <row r="17" spans="2:28" x14ac:dyDescent="0.25">
      <c r="B17" t="s">
        <v>42</v>
      </c>
      <c r="C17">
        <v>12</v>
      </c>
      <c r="D17" s="10" t="s">
        <v>68</v>
      </c>
      <c r="E17">
        <v>10</v>
      </c>
      <c r="F17">
        <v>0.50870000000000004</v>
      </c>
      <c r="G17">
        <v>0.5857</v>
      </c>
      <c r="H17">
        <v>0.61370000000000002</v>
      </c>
      <c r="I17">
        <v>0.51970000000000005</v>
      </c>
      <c r="J17"/>
      <c r="K17" s="14">
        <f t="shared" si="8"/>
        <v>1.1158964609534954</v>
      </c>
      <c r="L17" s="14">
        <f t="shared" si="7"/>
        <v>1.1885950077792056</v>
      </c>
      <c r="M17" s="14">
        <f t="shared" si="0"/>
        <v>1.1807978450487431</v>
      </c>
      <c r="N17" s="14">
        <f t="shared" si="1"/>
        <v>1.0036047634373997</v>
      </c>
    </row>
    <row r="18" spans="2:28" x14ac:dyDescent="0.25">
      <c r="B18" t="s">
        <v>52</v>
      </c>
      <c r="C18">
        <v>22</v>
      </c>
      <c r="D18" s="10" t="s">
        <v>72</v>
      </c>
      <c r="E18">
        <v>10</v>
      </c>
      <c r="F18">
        <v>0.50580000000000003</v>
      </c>
      <c r="G18">
        <v>0.52659999999999996</v>
      </c>
      <c r="H18">
        <v>0.58379999999999999</v>
      </c>
      <c r="I18">
        <v>0.51929999999999998</v>
      </c>
      <c r="J18"/>
      <c r="K18" s="14">
        <f t="shared" si="8"/>
        <v>1.1095349517402751</v>
      </c>
      <c r="L18" s="14">
        <f t="shared" si="7"/>
        <v>1.0686599472366904</v>
      </c>
      <c r="M18" s="14">
        <f t="shared" si="0"/>
        <v>1.1232683427398666</v>
      </c>
      <c r="N18" s="14">
        <f t="shared" si="1"/>
        <v>1.0028323141293853</v>
      </c>
    </row>
    <row r="19" spans="2:28" x14ac:dyDescent="0.25">
      <c r="B19" t="s">
        <v>53</v>
      </c>
      <c r="C19">
        <v>23</v>
      </c>
      <c r="D19" s="10" t="s">
        <v>72</v>
      </c>
      <c r="E19">
        <v>10</v>
      </c>
      <c r="F19">
        <v>0.51829999999999998</v>
      </c>
      <c r="G19">
        <v>0.56259999999999999</v>
      </c>
      <c r="H19">
        <v>0.57589999999999997</v>
      </c>
      <c r="I19">
        <v>0.5161</v>
      </c>
      <c r="J19"/>
      <c r="K19" s="14">
        <f t="shared" si="8"/>
        <v>1.1369552500731208</v>
      </c>
      <c r="L19" s="14">
        <f t="shared" si="7"/>
        <v>1.1417168369072581</v>
      </c>
      <c r="M19" s="14">
        <f t="shared" si="0"/>
        <v>1.1080682401231401</v>
      </c>
      <c r="N19" s="14">
        <f t="shared" si="1"/>
        <v>0.99665271966527214</v>
      </c>
    </row>
    <row r="20" spans="2:28" x14ac:dyDescent="0.25">
      <c r="B20" t="s">
        <v>54</v>
      </c>
      <c r="C20">
        <v>24</v>
      </c>
      <c r="D20" s="10" t="s">
        <v>72</v>
      </c>
      <c r="E20">
        <v>10</v>
      </c>
      <c r="F20">
        <v>0.50439999999999996</v>
      </c>
      <c r="G20">
        <v>0.50509999999999999</v>
      </c>
      <c r="H20">
        <v>0.57499999999999996</v>
      </c>
      <c r="I20" s="4">
        <v>0.51570000000000005</v>
      </c>
      <c r="J20"/>
      <c r="K20" s="14">
        <f>F20/$K$3</f>
        <v>1.1064638783269962</v>
      </c>
      <c r="L20" s="14">
        <f t="shared" si="7"/>
        <v>1.0250287492389905</v>
      </c>
      <c r="M20" s="14">
        <f t="shared" si="0"/>
        <v>1.1063365828630067</v>
      </c>
      <c r="N20" s="14">
        <f t="shared" si="1"/>
        <v>0.99588027035725801</v>
      </c>
    </row>
    <row r="21" spans="2:28" x14ac:dyDescent="0.25">
      <c r="B21" t="s">
        <v>49</v>
      </c>
      <c r="C21">
        <v>19</v>
      </c>
      <c r="D21" s="10" t="s">
        <v>71</v>
      </c>
      <c r="E21">
        <v>10</v>
      </c>
      <c r="F21">
        <v>0.50109999999999999</v>
      </c>
      <c r="G21">
        <v>0.54259999999999997</v>
      </c>
      <c r="H21">
        <v>0.53180000000000005</v>
      </c>
      <c r="I21">
        <v>0.51919999999999999</v>
      </c>
      <c r="J21"/>
      <c r="K21" s="14">
        <f>F21/$K$3</f>
        <v>1.0992249195671249</v>
      </c>
      <c r="L21" s="14">
        <f t="shared" si="7"/>
        <v>1.1011296759791651</v>
      </c>
      <c r="M21" s="14">
        <f>H21/$M$3</f>
        <v>1.0232170343766036</v>
      </c>
      <c r="N21" s="14">
        <f t="shared" si="1"/>
        <v>1.0026392018023818</v>
      </c>
    </row>
    <row r="22" spans="2:28" x14ac:dyDescent="0.25">
      <c r="B22" t="s">
        <v>50</v>
      </c>
      <c r="C22">
        <v>20</v>
      </c>
      <c r="D22" s="10" t="s">
        <v>71</v>
      </c>
      <c r="E22">
        <v>10</v>
      </c>
      <c r="F22">
        <v>0.50719999999999998</v>
      </c>
      <c r="G22">
        <v>0.52569999999999995</v>
      </c>
      <c r="H22">
        <v>0.54510000000000003</v>
      </c>
      <c r="I22">
        <v>0.51790000000000003</v>
      </c>
      <c r="J22"/>
      <c r="K22" s="14">
        <f t="shared" ref="K22:K27" si="9">F22/$K$3</f>
        <v>1.1126060251535537</v>
      </c>
      <c r="L22" s="14">
        <f t="shared" si="7"/>
        <v>1.0668335249949263</v>
      </c>
      <c r="M22" s="14">
        <f t="shared" si="0"/>
        <v>1.0488070805541305</v>
      </c>
      <c r="N22" s="14">
        <f t="shared" si="1"/>
        <v>1.0001287415513358</v>
      </c>
    </row>
    <row r="23" spans="2:28" x14ac:dyDescent="0.25">
      <c r="B23" t="s">
        <v>51</v>
      </c>
      <c r="C23">
        <v>21</v>
      </c>
      <c r="D23" s="10" t="s">
        <v>71</v>
      </c>
      <c r="E23">
        <v>10</v>
      </c>
      <c r="F23">
        <v>0.51470000000000005</v>
      </c>
      <c r="G23">
        <v>0.5605</v>
      </c>
      <c r="H23">
        <v>0.62090000000000001</v>
      </c>
      <c r="I23">
        <v>0.51770000000000005</v>
      </c>
      <c r="J23"/>
      <c r="K23" s="14">
        <f t="shared" si="9"/>
        <v>1.1290582041532613</v>
      </c>
      <c r="L23" s="14">
        <f t="shared" si="7"/>
        <v>1.1374551850098085</v>
      </c>
      <c r="M23" s="14">
        <f t="shared" si="0"/>
        <v>1.1946511031298104</v>
      </c>
      <c r="N23" s="14">
        <f t="shared" si="1"/>
        <v>0.99974251689732885</v>
      </c>
    </row>
    <row r="24" spans="2:28" x14ac:dyDescent="0.25">
      <c r="B24" t="s">
        <v>46</v>
      </c>
      <c r="C24">
        <v>16</v>
      </c>
      <c r="D24" s="10" t="s">
        <v>70</v>
      </c>
      <c r="E24">
        <v>6</v>
      </c>
      <c r="F24">
        <v>0.50800000000000001</v>
      </c>
      <c r="G24">
        <v>0.50780000000000003</v>
      </c>
      <c r="H24">
        <v>0.58579999999999999</v>
      </c>
      <c r="I24">
        <v>0.51800000000000002</v>
      </c>
      <c r="J24"/>
      <c r="K24" s="14">
        <f t="shared" si="9"/>
        <v>1.114360924246856</v>
      </c>
      <c r="L24" s="14">
        <f t="shared" si="7"/>
        <v>1.0305080159642832</v>
      </c>
      <c r="M24" s="14">
        <f t="shared" si="0"/>
        <v>1.1271164699846077</v>
      </c>
      <c r="N24" s="14">
        <f t="shared" si="1"/>
        <v>1.0003218538783394</v>
      </c>
      <c r="X24" s="10"/>
    </row>
    <row r="25" spans="2:28" x14ac:dyDescent="0.25">
      <c r="B25" t="s">
        <v>47</v>
      </c>
      <c r="C25">
        <v>17</v>
      </c>
      <c r="D25" s="10" t="s">
        <v>70</v>
      </c>
      <c r="E25">
        <v>6</v>
      </c>
      <c r="F25">
        <v>0.49519999999999997</v>
      </c>
      <c r="G25">
        <v>0.54100000000000004</v>
      </c>
      <c r="H25">
        <v>0.57379999999999998</v>
      </c>
      <c r="I25">
        <v>0.51770000000000005</v>
      </c>
      <c r="J25"/>
      <c r="K25" s="14">
        <f t="shared" si="9"/>
        <v>1.0862825387540216</v>
      </c>
      <c r="L25" s="14">
        <f t="shared" si="7"/>
        <v>1.0978827031049176</v>
      </c>
      <c r="M25" s="14">
        <f t="shared" si="0"/>
        <v>1.1040277065161623</v>
      </c>
      <c r="N25" s="14">
        <f t="shared" si="1"/>
        <v>0.99974251689732885</v>
      </c>
      <c r="X25" s="10"/>
    </row>
    <row r="26" spans="2:28" x14ac:dyDescent="0.25">
      <c r="B26" t="s">
        <v>48</v>
      </c>
      <c r="C26">
        <v>18</v>
      </c>
      <c r="D26" s="10" t="s">
        <v>70</v>
      </c>
      <c r="E26">
        <v>6</v>
      </c>
      <c r="F26">
        <v>0.50119999999999998</v>
      </c>
      <c r="G26">
        <v>0.55200000000000005</v>
      </c>
      <c r="H26">
        <v>0.52459999999999996</v>
      </c>
      <c r="I26">
        <v>0.51980000000000004</v>
      </c>
      <c r="J26"/>
      <c r="K26" s="14">
        <f t="shared" si="9"/>
        <v>1.0994442819537877</v>
      </c>
      <c r="L26" s="14">
        <f t="shared" si="7"/>
        <v>1.120205641615369</v>
      </c>
      <c r="M26" s="14">
        <f t="shared" si="0"/>
        <v>1.0093637762955363</v>
      </c>
      <c r="N26" s="14">
        <f t="shared" si="1"/>
        <v>1.0037978757644033</v>
      </c>
      <c r="X26" s="10"/>
    </row>
    <row r="27" spans="2:28" x14ac:dyDescent="0.25">
      <c r="B27" t="s">
        <v>43</v>
      </c>
      <c r="C27">
        <v>13</v>
      </c>
      <c r="D27" s="10" t="s">
        <v>69</v>
      </c>
      <c r="E27">
        <v>6</v>
      </c>
      <c r="F27">
        <v>0.5141</v>
      </c>
      <c r="G27">
        <v>0.50849999999999995</v>
      </c>
      <c r="H27">
        <v>0.5524</v>
      </c>
      <c r="I27">
        <v>0.51470000000000005</v>
      </c>
      <c r="J27"/>
      <c r="K27" s="14">
        <f t="shared" si="9"/>
        <v>1.1277420298332848</v>
      </c>
      <c r="L27" s="14">
        <f t="shared" si="7"/>
        <v>1.0319285665967664</v>
      </c>
      <c r="M27" s="14">
        <f t="shared" si="0"/>
        <v>1.0628527449974348</v>
      </c>
      <c r="N27" s="14">
        <f t="shared" si="1"/>
        <v>0.9939491470872226</v>
      </c>
    </row>
    <row r="28" spans="2:28" x14ac:dyDescent="0.25">
      <c r="B28" t="s">
        <v>44</v>
      </c>
      <c r="C28">
        <v>14</v>
      </c>
      <c r="D28" s="10" t="s">
        <v>69</v>
      </c>
      <c r="E28">
        <v>6</v>
      </c>
      <c r="F28">
        <v>0.48920000000000002</v>
      </c>
      <c r="G28">
        <v>0.54149999999999998</v>
      </c>
      <c r="H28">
        <v>0.57509999999999994</v>
      </c>
      <c r="I28">
        <v>0.51570000000000005</v>
      </c>
      <c r="J28"/>
      <c r="K28" s="14">
        <f>F28/$K$3</f>
        <v>1.0731207955542557</v>
      </c>
      <c r="L28" s="14">
        <f t="shared" si="7"/>
        <v>1.0988973821281198</v>
      </c>
      <c r="M28" s="14">
        <f t="shared" si="0"/>
        <v>1.1065289892252437</v>
      </c>
      <c r="N28" s="14">
        <f t="shared" si="1"/>
        <v>0.99588027035725801</v>
      </c>
    </row>
    <row r="29" spans="2:28" x14ac:dyDescent="0.25">
      <c r="B29" t="s">
        <v>45</v>
      </c>
      <c r="C29">
        <v>15</v>
      </c>
      <c r="D29" s="10" t="s">
        <v>69</v>
      </c>
      <c r="E29">
        <v>6</v>
      </c>
      <c r="F29">
        <v>0.47699999999999998</v>
      </c>
      <c r="G29">
        <v>0.53979999999999995</v>
      </c>
      <c r="H29">
        <v>0.57679999999999998</v>
      </c>
      <c r="I29">
        <v>0.51790000000000003</v>
      </c>
      <c r="J29"/>
      <c r="K29" s="14">
        <f>F29/$K$3</f>
        <v>1.0463585843813981</v>
      </c>
      <c r="L29" s="14">
        <f t="shared" si="7"/>
        <v>1.0954474734492319</v>
      </c>
      <c r="M29" s="14">
        <f t="shared" si="0"/>
        <v>1.1097998973832737</v>
      </c>
      <c r="N29" s="14">
        <f t="shared" si="1"/>
        <v>1.0001287415513358</v>
      </c>
    </row>
    <row r="30" spans="2:28" x14ac:dyDescent="0.25">
      <c r="B30" t="s">
        <v>61</v>
      </c>
      <c r="C30">
        <v>31</v>
      </c>
      <c r="D30" s="10" t="s">
        <v>72</v>
      </c>
      <c r="E30">
        <v>6</v>
      </c>
      <c r="F30">
        <v>0.47820000000000001</v>
      </c>
      <c r="G30">
        <v>0.56859999999999999</v>
      </c>
      <c r="H30">
        <v>0.56699999999999995</v>
      </c>
      <c r="I30">
        <v>0.52100000000000002</v>
      </c>
      <c r="J30"/>
      <c r="K30" s="14">
        <f t="shared" ref="K30:K32" si="10">F30/$K$3</f>
        <v>1.0489909330213514</v>
      </c>
      <c r="L30" s="14">
        <f t="shared" si="7"/>
        <v>1.1538929851856861</v>
      </c>
      <c r="M30" s="14">
        <f t="shared" si="0"/>
        <v>1.0909440738840432</v>
      </c>
      <c r="N30" s="14">
        <f t="shared" si="1"/>
        <v>1.0061152236884456</v>
      </c>
      <c r="W30" s="10"/>
      <c r="AB30" s="4"/>
    </row>
    <row r="31" spans="2:28" x14ac:dyDescent="0.25">
      <c r="B31" t="s">
        <v>63</v>
      </c>
      <c r="C31">
        <v>32</v>
      </c>
      <c r="D31" s="10" t="s">
        <v>72</v>
      </c>
      <c r="E31">
        <v>6</v>
      </c>
      <c r="F31">
        <v>0.4914</v>
      </c>
      <c r="G31">
        <v>0.49509999999999998</v>
      </c>
      <c r="H31">
        <v>0.59409999999999996</v>
      </c>
      <c r="I31">
        <v>0.51719999999999999</v>
      </c>
      <c r="J31"/>
      <c r="K31" s="14">
        <f t="shared" si="10"/>
        <v>1.0779467680608366</v>
      </c>
      <c r="L31" s="14">
        <f t="shared" si="7"/>
        <v>1.004735168774944</v>
      </c>
      <c r="M31" s="14">
        <f t="shared" si="0"/>
        <v>1.1430861980502822</v>
      </c>
      <c r="N31" s="14">
        <f t="shared" si="1"/>
        <v>0.99877695526231103</v>
      </c>
      <c r="W31" s="10"/>
    </row>
    <row r="32" spans="2:28" x14ac:dyDescent="0.25">
      <c r="B32" t="s">
        <v>64</v>
      </c>
      <c r="C32">
        <v>33</v>
      </c>
      <c r="D32" s="10" t="s">
        <v>72</v>
      </c>
      <c r="E32">
        <v>6</v>
      </c>
      <c r="F32">
        <v>0.4955</v>
      </c>
      <c r="G32">
        <v>0.49109999999999998</v>
      </c>
      <c r="H32">
        <v>0.57579999999999998</v>
      </c>
      <c r="I32">
        <v>0.51759999999999995</v>
      </c>
      <c r="J32"/>
      <c r="K32" s="14">
        <f t="shared" si="10"/>
        <v>1.08694062591401</v>
      </c>
      <c r="L32" s="14">
        <f t="shared" si="7"/>
        <v>0.9966177365893254</v>
      </c>
      <c r="M32" s="14">
        <f t="shared" si="0"/>
        <v>1.1078758337609032</v>
      </c>
      <c r="N32" s="14">
        <f t="shared" si="1"/>
        <v>0.99954940457032515</v>
      </c>
      <c r="W32" s="10"/>
    </row>
    <row r="33" spans="2:23" x14ac:dyDescent="0.25">
      <c r="D33" s="10"/>
      <c r="E33" s="10"/>
      <c r="W33" s="10"/>
    </row>
    <row r="34" spans="2:23" x14ac:dyDescent="0.25">
      <c r="D34" s="10"/>
      <c r="E34" s="10"/>
      <c r="W34" s="10"/>
    </row>
    <row r="35" spans="2:23" x14ac:dyDescent="0.25">
      <c r="D35" s="10"/>
      <c r="E35" s="10"/>
      <c r="W35" s="10"/>
    </row>
    <row r="36" spans="2:23" x14ac:dyDescent="0.25">
      <c r="D36" s="10"/>
      <c r="E36" s="10"/>
    </row>
    <row r="37" spans="2:23" x14ac:dyDescent="0.25">
      <c r="D37" s="10"/>
      <c r="E37" s="10"/>
    </row>
    <row r="38" spans="2:23" x14ac:dyDescent="0.25">
      <c r="D38" s="10"/>
      <c r="E38" s="10"/>
    </row>
    <row r="39" spans="2:23" x14ac:dyDescent="0.25">
      <c r="D39" s="10"/>
      <c r="E39" s="10"/>
    </row>
    <row r="40" spans="2:23" x14ac:dyDescent="0.25">
      <c r="D40" s="10"/>
      <c r="E40" s="10"/>
    </row>
    <row r="41" spans="2:23" x14ac:dyDescent="0.25">
      <c r="B41" s="4"/>
      <c r="D41" s="10"/>
      <c r="E41" s="10"/>
    </row>
    <row r="47" spans="2:23" x14ac:dyDescent="0.25">
      <c r="W47" s="10"/>
    </row>
    <row r="48" spans="2:23" x14ac:dyDescent="0.25">
      <c r="W48" s="10"/>
    </row>
    <row r="49" spans="23:23" x14ac:dyDescent="0.25">
      <c r="W49" s="10"/>
    </row>
    <row r="50" spans="23:23" x14ac:dyDescent="0.25">
      <c r="W50" s="1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D4AE-896F-4194-82DB-6B88CBDBEBC4}">
  <dimension ref="B1:AB26"/>
  <sheetViews>
    <sheetView tabSelected="1" topLeftCell="A4" workbookViewId="0">
      <selection activeCell="L21" sqref="L21"/>
    </sheetView>
  </sheetViews>
  <sheetFormatPr defaultRowHeight="15" x14ac:dyDescent="0.25"/>
  <sheetData>
    <row r="1" spans="2:28" x14ac:dyDescent="0.25">
      <c r="K1" s="3" t="s">
        <v>23</v>
      </c>
      <c r="L1" s="3"/>
      <c r="M1" s="3"/>
      <c r="N1" s="3"/>
    </row>
    <row r="2" spans="2:28" x14ac:dyDescent="0.25">
      <c r="K2" s="3" t="s">
        <v>19</v>
      </c>
      <c r="L2" s="3" t="s">
        <v>20</v>
      </c>
      <c r="M2" s="3" t="s">
        <v>21</v>
      </c>
      <c r="N2" s="3" t="s">
        <v>22</v>
      </c>
    </row>
    <row r="3" spans="2:28" x14ac:dyDescent="0.25">
      <c r="B3" s="3" t="s">
        <v>77</v>
      </c>
      <c r="C3" s="3"/>
      <c r="D3" s="3"/>
      <c r="E3" s="3"/>
      <c r="F3" s="3"/>
      <c r="G3" s="3"/>
      <c r="H3" s="3"/>
      <c r="I3" s="3"/>
      <c r="J3" s="3"/>
      <c r="K3">
        <f>AVERAGE(F9:F11)</f>
        <v>0.58199999999999996</v>
      </c>
      <c r="L3">
        <f>AVERAGE(G9:G11)</f>
        <v>0.51706666666666667</v>
      </c>
      <c r="M3">
        <f>AVERAGE(H9:H11)</f>
        <v>0.49033333333333334</v>
      </c>
      <c r="N3">
        <f>AVERAGE(I9:I11)</f>
        <v>0.56229999999999991</v>
      </c>
      <c r="P3" s="3" t="s">
        <v>79</v>
      </c>
      <c r="Q3" s="3"/>
      <c r="R3" s="3"/>
      <c r="S3" s="3"/>
      <c r="T3" s="3"/>
      <c r="U3" s="3"/>
      <c r="V3" s="3"/>
      <c r="W3" s="3"/>
    </row>
    <row r="4" spans="2:28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P4" s="3"/>
      <c r="Q4" s="3"/>
      <c r="R4" s="3"/>
      <c r="S4" s="3"/>
      <c r="T4" s="3"/>
      <c r="U4" s="3"/>
      <c r="V4" s="3"/>
      <c r="W4" s="3"/>
    </row>
    <row r="5" spans="2:28" x14ac:dyDescent="0.25">
      <c r="B5" s="3" t="s">
        <v>25</v>
      </c>
      <c r="C5" s="3" t="s">
        <v>80</v>
      </c>
      <c r="D5" s="3" t="s">
        <v>27</v>
      </c>
      <c r="E5" s="11" t="s">
        <v>28</v>
      </c>
      <c r="F5" s="3" t="s">
        <v>19</v>
      </c>
      <c r="G5" s="3" t="s">
        <v>20</v>
      </c>
      <c r="H5" s="3" t="s">
        <v>21</v>
      </c>
      <c r="I5" s="3" t="s">
        <v>22</v>
      </c>
      <c r="J5" s="3"/>
      <c r="K5" s="3" t="s">
        <v>19</v>
      </c>
      <c r="L5" s="3" t="s">
        <v>20</v>
      </c>
      <c r="M5" s="3" t="s">
        <v>21</v>
      </c>
      <c r="N5" s="3" t="s">
        <v>22</v>
      </c>
      <c r="P5" s="3" t="s">
        <v>25</v>
      </c>
      <c r="Q5" s="3" t="s">
        <v>26</v>
      </c>
      <c r="R5" s="11" t="s">
        <v>27</v>
      </c>
      <c r="S5" s="3" t="s">
        <v>28</v>
      </c>
      <c r="T5" s="3" t="s">
        <v>19</v>
      </c>
      <c r="U5" s="3" t="s">
        <v>20</v>
      </c>
      <c r="V5" s="3" t="s">
        <v>21</v>
      </c>
      <c r="W5" s="3" t="s">
        <v>22</v>
      </c>
      <c r="Y5" s="3" t="s">
        <v>19</v>
      </c>
      <c r="Z5" s="3" t="s">
        <v>20</v>
      </c>
      <c r="AA5" s="3" t="s">
        <v>21</v>
      </c>
      <c r="AB5" s="3" t="s">
        <v>22</v>
      </c>
    </row>
    <row r="6" spans="2:28" x14ac:dyDescent="0.25">
      <c r="B6" t="s">
        <v>56</v>
      </c>
      <c r="C6">
        <v>14</v>
      </c>
      <c r="D6" s="10" t="s">
        <v>17</v>
      </c>
      <c r="E6" s="10" t="s">
        <v>30</v>
      </c>
      <c r="F6">
        <v>0.5706</v>
      </c>
      <c r="G6">
        <v>0.52780000000000005</v>
      </c>
      <c r="H6">
        <v>0.52659999999999996</v>
      </c>
      <c r="I6">
        <v>0.57269999999999999</v>
      </c>
      <c r="K6">
        <f>F6/$K$3</f>
        <v>0.98041237113402069</v>
      </c>
      <c r="L6">
        <f>G6/$L$3</f>
        <v>1.0207581227436824</v>
      </c>
      <c r="M6">
        <f>H6/$M$3</f>
        <v>1.0739632902787219</v>
      </c>
      <c r="N6">
        <f>I6/$N$3</f>
        <v>1.0184954650542417</v>
      </c>
      <c r="P6" t="s">
        <v>65</v>
      </c>
      <c r="Q6">
        <v>58</v>
      </c>
      <c r="R6" s="10" t="s">
        <v>12</v>
      </c>
      <c r="S6" s="10">
        <v>10</v>
      </c>
      <c r="T6">
        <v>0.6804</v>
      </c>
      <c r="U6">
        <v>0.61929999999999996</v>
      </c>
      <c r="V6">
        <v>0.60109999999999997</v>
      </c>
      <c r="W6">
        <v>0.621</v>
      </c>
      <c r="Y6">
        <f>T6/$K$3</f>
        <v>1.1690721649484537</v>
      </c>
      <c r="Z6">
        <f>U6/$L$3</f>
        <v>1.1977178958225889</v>
      </c>
      <c r="AA6">
        <f>V6/$M$3</f>
        <v>1.2259007477906185</v>
      </c>
      <c r="AB6">
        <f>W6/$N$3</f>
        <v>1.1043926729503826</v>
      </c>
    </row>
    <row r="7" spans="2:28" x14ac:dyDescent="0.25">
      <c r="B7" t="s">
        <v>53</v>
      </c>
      <c r="C7">
        <v>15</v>
      </c>
      <c r="D7" s="10" t="s">
        <v>17</v>
      </c>
      <c r="E7" s="10" t="s">
        <v>30</v>
      </c>
      <c r="F7">
        <v>0.55020000000000002</v>
      </c>
      <c r="G7">
        <v>0.51419999999999999</v>
      </c>
      <c r="H7">
        <v>0.51270000000000004</v>
      </c>
      <c r="I7">
        <v>0.56440000000000001</v>
      </c>
      <c r="K7">
        <f>F7/$K$3</f>
        <v>0.94536082474226812</v>
      </c>
      <c r="L7">
        <f t="shared" ref="L7:L26" si="0">G7/$L$3</f>
        <v>0.99445590510572457</v>
      </c>
      <c r="M7">
        <f t="shared" ref="M7:M26" si="1">H7/$M$3</f>
        <v>1.0456152277362338</v>
      </c>
      <c r="N7">
        <f t="shared" ref="N7:N26" si="2">I7/$N$3</f>
        <v>1.0037346612128759</v>
      </c>
      <c r="P7" t="s">
        <v>45</v>
      </c>
      <c r="Q7">
        <v>59</v>
      </c>
      <c r="R7" s="10" t="s">
        <v>12</v>
      </c>
      <c r="S7" s="10">
        <v>10</v>
      </c>
      <c r="T7">
        <v>0.68310000000000004</v>
      </c>
      <c r="U7">
        <v>0.63090000000000002</v>
      </c>
      <c r="V7">
        <v>0.59850000000000003</v>
      </c>
      <c r="W7">
        <v>0.59419999999999995</v>
      </c>
      <c r="Y7">
        <f t="shared" ref="Y7:Y14" si="3">T7/$K$3</f>
        <v>1.1737113402061856</v>
      </c>
      <c r="Z7">
        <f t="shared" ref="Z7:Z14" si="4">U7/$L$3</f>
        <v>1.2201521402784941</v>
      </c>
      <c r="AA7">
        <f t="shared" ref="AA7:AA14" si="5">V7/$M$3</f>
        <v>1.2205982324949014</v>
      </c>
      <c r="AB7">
        <f t="shared" ref="AB7:AB14" si="6">W7/$N$3</f>
        <v>1.0567312822336832</v>
      </c>
    </row>
    <row r="8" spans="2:28" x14ac:dyDescent="0.25">
      <c r="B8" t="s">
        <v>31</v>
      </c>
      <c r="C8">
        <v>16</v>
      </c>
      <c r="D8" s="10" t="s">
        <v>17</v>
      </c>
      <c r="E8" s="10" t="s">
        <v>30</v>
      </c>
      <c r="F8">
        <v>0.5756</v>
      </c>
      <c r="G8">
        <v>0.52049999999999996</v>
      </c>
      <c r="H8">
        <v>0.5474</v>
      </c>
      <c r="I8">
        <v>0.57289999999999996</v>
      </c>
      <c r="K8">
        <f t="shared" ref="K8:K26" si="7">F8/$K$3</f>
        <v>0.98900343642611688</v>
      </c>
      <c r="L8">
        <f t="shared" si="0"/>
        <v>1.0066400206291901</v>
      </c>
      <c r="M8">
        <f t="shared" si="1"/>
        <v>1.1163834126444596</v>
      </c>
      <c r="N8">
        <f t="shared" si="2"/>
        <v>1.0188511470745154</v>
      </c>
      <c r="P8" t="s">
        <v>40</v>
      </c>
      <c r="Q8">
        <v>60</v>
      </c>
      <c r="R8" s="10" t="s">
        <v>12</v>
      </c>
      <c r="S8" s="10">
        <v>10</v>
      </c>
      <c r="T8">
        <v>0.67600000000000005</v>
      </c>
      <c r="U8">
        <v>0.60609999999999997</v>
      </c>
      <c r="V8">
        <v>0.56140000000000001</v>
      </c>
      <c r="W8">
        <v>0.58840000000000003</v>
      </c>
      <c r="Y8">
        <f t="shared" si="3"/>
        <v>1.161512027491409</v>
      </c>
      <c r="Z8">
        <f t="shared" si="4"/>
        <v>1.1721892728210417</v>
      </c>
      <c r="AA8">
        <f t="shared" si="5"/>
        <v>1.1449354180829368</v>
      </c>
      <c r="AB8">
        <f t="shared" si="6"/>
        <v>1.0464165036457409</v>
      </c>
    </row>
    <row r="9" spans="2:28" x14ac:dyDescent="0.25">
      <c r="B9" t="s">
        <v>29</v>
      </c>
      <c r="C9">
        <v>1</v>
      </c>
      <c r="D9" s="10" t="s">
        <v>18</v>
      </c>
      <c r="E9" s="10" t="s">
        <v>30</v>
      </c>
      <c r="F9">
        <v>0.56189999999999996</v>
      </c>
      <c r="G9">
        <v>0.54700000000000004</v>
      </c>
      <c r="H9">
        <v>0.51690000000000003</v>
      </c>
      <c r="I9">
        <v>0.57830000000000004</v>
      </c>
      <c r="K9">
        <f t="shared" si="7"/>
        <v>0.96546391752577321</v>
      </c>
      <c r="L9">
        <f t="shared" si="0"/>
        <v>1.0578906652913873</v>
      </c>
      <c r="M9">
        <f t="shared" si="1"/>
        <v>1.054180829367777</v>
      </c>
      <c r="N9">
        <f t="shared" si="2"/>
        <v>1.0284545616219103</v>
      </c>
      <c r="P9" t="s">
        <v>41</v>
      </c>
      <c r="Q9">
        <v>61</v>
      </c>
      <c r="R9" s="10" t="s">
        <v>11</v>
      </c>
      <c r="S9" s="10">
        <v>10</v>
      </c>
      <c r="T9">
        <v>0.68210000000000004</v>
      </c>
      <c r="U9">
        <v>0.60119999999999996</v>
      </c>
      <c r="V9">
        <v>0.59660000000000002</v>
      </c>
      <c r="W9">
        <v>0.60509999999999997</v>
      </c>
      <c r="Y9">
        <f t="shared" si="3"/>
        <v>1.1719931271477664</v>
      </c>
      <c r="Z9">
        <f t="shared" si="4"/>
        <v>1.1627127385250129</v>
      </c>
      <c r="AA9">
        <f t="shared" si="5"/>
        <v>1.2167233174711081</v>
      </c>
      <c r="AB9">
        <f t="shared" si="6"/>
        <v>1.0761159523386095</v>
      </c>
    </row>
    <row r="10" spans="2:28" x14ac:dyDescent="0.25">
      <c r="B10" t="s">
        <v>54</v>
      </c>
      <c r="C10">
        <v>2</v>
      </c>
      <c r="D10" s="10" t="s">
        <v>18</v>
      </c>
      <c r="E10" s="10" t="s">
        <v>30</v>
      </c>
      <c r="F10">
        <v>0.58040000000000003</v>
      </c>
      <c r="G10">
        <v>0.51300000000000001</v>
      </c>
      <c r="H10">
        <v>0.48959999999999998</v>
      </c>
      <c r="I10">
        <v>0.56789999999999996</v>
      </c>
      <c r="K10">
        <f t="shared" si="7"/>
        <v>0.99725085910652933</v>
      </c>
      <c r="L10">
        <f t="shared" si="0"/>
        <v>0.99213512119649305</v>
      </c>
      <c r="M10">
        <f t="shared" si="1"/>
        <v>0.99850441876274632</v>
      </c>
      <c r="N10">
        <f t="shared" si="2"/>
        <v>1.0099590965676686</v>
      </c>
      <c r="P10" t="s">
        <v>44</v>
      </c>
      <c r="Q10">
        <v>62</v>
      </c>
      <c r="R10" s="10" t="s">
        <v>11</v>
      </c>
      <c r="S10" s="10">
        <v>10</v>
      </c>
      <c r="T10">
        <v>0.67700000000000005</v>
      </c>
      <c r="U10">
        <v>0.58709999999999996</v>
      </c>
      <c r="V10">
        <v>0.57499999999999996</v>
      </c>
      <c r="W10">
        <v>0.56059999999999999</v>
      </c>
      <c r="Y10">
        <f t="shared" si="3"/>
        <v>1.1632302405498283</v>
      </c>
      <c r="Z10">
        <f t="shared" si="4"/>
        <v>1.135443527591542</v>
      </c>
      <c r="AA10">
        <f t="shared" si="5"/>
        <v>1.1726716519374574</v>
      </c>
      <c r="AB10">
        <f t="shared" si="6"/>
        <v>0.99697670282767215</v>
      </c>
    </row>
    <row r="11" spans="2:28" x14ac:dyDescent="0.25">
      <c r="B11" t="s">
        <v>55</v>
      </c>
      <c r="C11">
        <v>3</v>
      </c>
      <c r="D11" s="10" t="s">
        <v>18</v>
      </c>
      <c r="E11" s="10" t="s">
        <v>30</v>
      </c>
      <c r="F11">
        <v>0.60370000000000001</v>
      </c>
      <c r="G11">
        <v>0.49120000000000003</v>
      </c>
      <c r="H11">
        <v>0.46450000000000002</v>
      </c>
      <c r="I11">
        <v>0.54069999999999996</v>
      </c>
      <c r="K11">
        <f t="shared" si="7"/>
        <v>1.0372852233676977</v>
      </c>
      <c r="L11">
        <f t="shared" si="0"/>
        <v>0.94997421351211964</v>
      </c>
      <c r="M11">
        <f t="shared" si="1"/>
        <v>0.94731475186947656</v>
      </c>
      <c r="N11">
        <f t="shared" si="2"/>
        <v>0.96158634181042157</v>
      </c>
      <c r="P11" t="s">
        <v>66</v>
      </c>
      <c r="Q11">
        <v>63</v>
      </c>
      <c r="R11" s="10" t="s">
        <v>11</v>
      </c>
      <c r="S11" s="10">
        <v>10</v>
      </c>
      <c r="T11">
        <v>0.72070000000000001</v>
      </c>
      <c r="U11">
        <v>0.61319999999999997</v>
      </c>
      <c r="V11">
        <v>0.59470000000000001</v>
      </c>
      <c r="W11">
        <v>0.56940000000000002</v>
      </c>
      <c r="Y11">
        <f t="shared" si="3"/>
        <v>1.2383161512027492</v>
      </c>
      <c r="Z11">
        <f t="shared" si="4"/>
        <v>1.1859205776173285</v>
      </c>
      <c r="AA11">
        <f t="shared" si="5"/>
        <v>1.2128484024473147</v>
      </c>
      <c r="AB11">
        <f t="shared" si="6"/>
        <v>1.0126267117197227</v>
      </c>
    </row>
    <row r="12" spans="2:28" x14ac:dyDescent="0.25">
      <c r="B12" t="s">
        <v>32</v>
      </c>
      <c r="C12">
        <v>17</v>
      </c>
      <c r="D12" t="s">
        <v>37</v>
      </c>
      <c r="E12" s="10" t="s">
        <v>30</v>
      </c>
      <c r="F12">
        <v>0.5806</v>
      </c>
      <c r="G12">
        <v>0.51359999999999995</v>
      </c>
      <c r="H12">
        <v>0.53269999999999995</v>
      </c>
      <c r="I12">
        <v>0.56799999999999995</v>
      </c>
      <c r="K12">
        <f t="shared" si="7"/>
        <v>0.99759450171821318</v>
      </c>
      <c r="L12">
        <f t="shared" si="0"/>
        <v>0.99329551315110864</v>
      </c>
      <c r="M12">
        <f t="shared" si="1"/>
        <v>1.0864038069340582</v>
      </c>
      <c r="N12">
        <f t="shared" si="2"/>
        <v>1.0101369375778055</v>
      </c>
      <c r="P12" t="s">
        <v>88</v>
      </c>
      <c r="Q12">
        <v>64</v>
      </c>
      <c r="R12" s="10" t="s">
        <v>9</v>
      </c>
      <c r="S12" s="10">
        <v>6</v>
      </c>
      <c r="T12">
        <v>0.63490000000000002</v>
      </c>
      <c r="U12">
        <v>0.49609999999999999</v>
      </c>
      <c r="V12">
        <v>0.5323</v>
      </c>
      <c r="W12">
        <v>0.58179999999999998</v>
      </c>
      <c r="Y12">
        <f t="shared" si="3"/>
        <v>1.0908934707903781</v>
      </c>
      <c r="Z12">
        <f t="shared" si="4"/>
        <v>0.95945074780814854</v>
      </c>
      <c r="AA12">
        <f t="shared" si="5"/>
        <v>1.085588035350102</v>
      </c>
      <c r="AB12">
        <f t="shared" si="6"/>
        <v>1.034678996976703</v>
      </c>
    </row>
    <row r="13" spans="2:28" x14ac:dyDescent="0.25">
      <c r="B13" t="s">
        <v>52</v>
      </c>
      <c r="C13">
        <v>18</v>
      </c>
      <c r="D13" t="s">
        <v>37</v>
      </c>
      <c r="E13" s="10" t="s">
        <v>30</v>
      </c>
      <c r="F13">
        <v>0.57920000000000005</v>
      </c>
      <c r="G13">
        <v>0.52249999999999996</v>
      </c>
      <c r="H13">
        <v>0.51490000000000002</v>
      </c>
      <c r="I13">
        <v>0.57179999999999997</v>
      </c>
      <c r="K13">
        <f t="shared" si="7"/>
        <v>0.99518900343642624</v>
      </c>
      <c r="L13">
        <f t="shared" si="0"/>
        <v>1.0105079938112429</v>
      </c>
      <c r="M13">
        <f t="shared" si="1"/>
        <v>1.0501019714479947</v>
      </c>
      <c r="N13">
        <f t="shared" si="2"/>
        <v>1.0168948959630091</v>
      </c>
      <c r="P13" t="s">
        <v>89</v>
      </c>
      <c r="Q13">
        <v>65</v>
      </c>
      <c r="R13" s="10" t="s">
        <v>9</v>
      </c>
      <c r="S13" s="10">
        <v>6</v>
      </c>
      <c r="T13">
        <v>0.64910000000000001</v>
      </c>
      <c r="U13">
        <v>0.57140000000000002</v>
      </c>
      <c r="V13">
        <v>0.53349999999999997</v>
      </c>
      <c r="W13">
        <v>0.55659999999999998</v>
      </c>
      <c r="Y13">
        <f t="shared" si="3"/>
        <v>1.1152920962199313</v>
      </c>
      <c r="Z13">
        <f t="shared" si="4"/>
        <v>1.1050799381124292</v>
      </c>
      <c r="AA13">
        <f t="shared" si="5"/>
        <v>1.0880353501019713</v>
      </c>
      <c r="AB13">
        <f t="shared" si="6"/>
        <v>0.98986306242219468</v>
      </c>
    </row>
    <row r="14" spans="2:28" x14ac:dyDescent="0.25">
      <c r="B14" t="s">
        <v>57</v>
      </c>
      <c r="C14">
        <v>19</v>
      </c>
      <c r="D14" t="s">
        <v>37</v>
      </c>
      <c r="E14" s="10" t="s">
        <v>30</v>
      </c>
      <c r="F14">
        <v>0.56110000000000004</v>
      </c>
      <c r="G14">
        <v>0.52090000000000003</v>
      </c>
      <c r="H14">
        <v>0.53320000000000001</v>
      </c>
      <c r="I14">
        <v>0.56330000000000002</v>
      </c>
      <c r="K14">
        <f t="shared" si="7"/>
        <v>0.96408934707903793</v>
      </c>
      <c r="L14">
        <f t="shared" si="0"/>
        <v>1.0074136152656008</v>
      </c>
      <c r="M14">
        <f t="shared" si="1"/>
        <v>1.087423521414004</v>
      </c>
      <c r="N14">
        <f t="shared" si="2"/>
        <v>1.0017784101013696</v>
      </c>
      <c r="P14" t="s">
        <v>90</v>
      </c>
      <c r="Q14">
        <v>66</v>
      </c>
      <c r="R14" s="10" t="s">
        <v>9</v>
      </c>
      <c r="S14" s="10">
        <v>6</v>
      </c>
      <c r="T14">
        <v>0.60199999999999998</v>
      </c>
      <c r="U14">
        <v>0.53500000000000003</v>
      </c>
      <c r="V14">
        <v>0.49149999999999999</v>
      </c>
      <c r="W14">
        <v>0.55449999999999999</v>
      </c>
      <c r="Y14">
        <f t="shared" si="3"/>
        <v>1.034364261168385</v>
      </c>
      <c r="Z14">
        <f t="shared" si="4"/>
        <v>1.0346828261990717</v>
      </c>
      <c r="AA14">
        <f t="shared" si="5"/>
        <v>1.0023793337865397</v>
      </c>
      <c r="AB14">
        <f t="shared" si="6"/>
        <v>0.98612840120931899</v>
      </c>
    </row>
    <row r="15" spans="2:28" x14ac:dyDescent="0.25">
      <c r="B15" t="s">
        <v>81</v>
      </c>
      <c r="C15">
        <v>27</v>
      </c>
      <c r="D15" t="s">
        <v>8</v>
      </c>
      <c r="E15" s="10">
        <v>10</v>
      </c>
      <c r="F15">
        <v>0.63080000000000003</v>
      </c>
      <c r="G15">
        <v>0.60419999999999996</v>
      </c>
      <c r="H15">
        <v>0.5857</v>
      </c>
      <c r="I15">
        <v>0.60019999999999996</v>
      </c>
      <c r="K15">
        <f t="shared" si="7"/>
        <v>1.0838487972508593</v>
      </c>
      <c r="L15">
        <f t="shared" si="0"/>
        <v>1.1685146982980916</v>
      </c>
      <c r="M15">
        <f t="shared" si="1"/>
        <v>1.1944935418082936</v>
      </c>
      <c r="N15">
        <f t="shared" si="2"/>
        <v>1.0674017428418994</v>
      </c>
      <c r="P15" t="s">
        <v>63</v>
      </c>
      <c r="Q15">
        <v>46</v>
      </c>
      <c r="R15" s="10" t="s">
        <v>12</v>
      </c>
      <c r="S15" s="10">
        <v>6</v>
      </c>
      <c r="T15">
        <v>0.64539999999999997</v>
      </c>
      <c r="U15">
        <v>0.52929999999999999</v>
      </c>
      <c r="V15">
        <v>0.55859999999999999</v>
      </c>
      <c r="W15">
        <v>0.6169</v>
      </c>
      <c r="Y15">
        <f>T15/$K$3</f>
        <v>1.1089347079037801</v>
      </c>
      <c r="Z15">
        <f>U15/$L$3</f>
        <v>1.0236591026302218</v>
      </c>
      <c r="AA15">
        <f>V15/$M$3</f>
        <v>1.1392250169952414</v>
      </c>
      <c r="AB15">
        <f>W15/$N$3</f>
        <v>1.0971011915347681</v>
      </c>
    </row>
    <row r="16" spans="2:28" x14ac:dyDescent="0.25">
      <c r="B16" t="s">
        <v>82</v>
      </c>
      <c r="C16">
        <v>28</v>
      </c>
      <c r="D16" t="s">
        <v>8</v>
      </c>
      <c r="E16" s="10">
        <v>10</v>
      </c>
      <c r="F16">
        <v>0.60450000000000004</v>
      </c>
      <c r="G16">
        <v>0.53969999999999996</v>
      </c>
      <c r="H16">
        <v>0.57999999999999996</v>
      </c>
      <c r="I16">
        <v>0.56989999999999996</v>
      </c>
      <c r="K16">
        <f t="shared" si="7"/>
        <v>1.0386597938144331</v>
      </c>
      <c r="L16">
        <f t="shared" si="0"/>
        <v>1.0437725631768953</v>
      </c>
      <c r="M16">
        <f t="shared" si="1"/>
        <v>1.1828687967369136</v>
      </c>
      <c r="N16">
        <f t="shared" si="2"/>
        <v>1.0135159167704073</v>
      </c>
      <c r="P16" t="s">
        <v>47</v>
      </c>
      <c r="Q16">
        <v>47</v>
      </c>
      <c r="R16" s="10" t="s">
        <v>12</v>
      </c>
      <c r="S16" s="10">
        <v>6</v>
      </c>
      <c r="T16">
        <v>0.63570000000000004</v>
      </c>
      <c r="U16">
        <v>0.52769999999999995</v>
      </c>
      <c r="V16">
        <v>0.51170000000000004</v>
      </c>
      <c r="W16">
        <v>0.53559999999999997</v>
      </c>
      <c r="Y16">
        <f t="shared" ref="Y16:Y17" si="8">T16/$K$3</f>
        <v>1.0922680412371135</v>
      </c>
      <c r="Z16">
        <f t="shared" ref="Z16:Z17" si="9">U16/$L$3</f>
        <v>1.0205647240845797</v>
      </c>
      <c r="AA16">
        <f t="shared" ref="AA16:AA17" si="10">V16/$M$3</f>
        <v>1.0435757987763428</v>
      </c>
      <c r="AB16">
        <f t="shared" ref="AB16:AB17" si="11">W16/$N$3</f>
        <v>0.95251645029343779</v>
      </c>
    </row>
    <row r="17" spans="2:28" x14ac:dyDescent="0.25">
      <c r="B17" t="s">
        <v>76</v>
      </c>
      <c r="C17">
        <v>29</v>
      </c>
      <c r="D17" t="s">
        <v>8</v>
      </c>
      <c r="E17" s="10">
        <v>10</v>
      </c>
      <c r="F17">
        <v>0.58909999999999996</v>
      </c>
      <c r="G17">
        <v>0.57340000000000002</v>
      </c>
      <c r="H17">
        <v>0.51629999999999998</v>
      </c>
      <c r="I17">
        <v>0.59670000000000001</v>
      </c>
      <c r="K17">
        <f t="shared" si="7"/>
        <v>1.0121993127147766</v>
      </c>
      <c r="L17">
        <f t="shared" si="0"/>
        <v>1.1089479112944818</v>
      </c>
      <c r="M17">
        <f t="shared" si="1"/>
        <v>1.0529571719918422</v>
      </c>
      <c r="N17">
        <f t="shared" si="2"/>
        <v>1.0611773074871067</v>
      </c>
      <c r="P17" t="s">
        <v>38</v>
      </c>
      <c r="Q17">
        <v>48</v>
      </c>
      <c r="R17" s="10" t="s">
        <v>12</v>
      </c>
      <c r="S17" s="10">
        <v>6</v>
      </c>
      <c r="T17">
        <v>0.61339999999999995</v>
      </c>
      <c r="U17">
        <v>0.58209999999999995</v>
      </c>
      <c r="V17">
        <v>0.53569999999999995</v>
      </c>
      <c r="W17">
        <v>0.57240000000000002</v>
      </c>
      <c r="Y17">
        <f t="shared" si="8"/>
        <v>1.0539518900343643</v>
      </c>
      <c r="Z17">
        <f t="shared" si="9"/>
        <v>1.1257735946364105</v>
      </c>
      <c r="AA17">
        <f t="shared" si="10"/>
        <v>1.0925220938137321</v>
      </c>
      <c r="AB17">
        <f t="shared" si="11"/>
        <v>1.0179619420238308</v>
      </c>
    </row>
    <row r="18" spans="2:28" x14ac:dyDescent="0.25">
      <c r="B18" t="s">
        <v>85</v>
      </c>
      <c r="C18">
        <v>75</v>
      </c>
      <c r="D18" s="10" t="s">
        <v>10</v>
      </c>
      <c r="E18" s="10">
        <v>6</v>
      </c>
      <c r="F18">
        <v>0.57030000000000003</v>
      </c>
      <c r="G18">
        <v>0.49359999999999998</v>
      </c>
      <c r="H18">
        <v>0.53080000000000005</v>
      </c>
      <c r="I18">
        <v>0.57089999999999996</v>
      </c>
      <c r="K18">
        <f t="shared" si="7"/>
        <v>0.97989690721649492</v>
      </c>
      <c r="L18">
        <f t="shared" si="0"/>
        <v>0.95461578133058278</v>
      </c>
      <c r="M18">
        <f t="shared" si="1"/>
        <v>1.0825288919102651</v>
      </c>
      <c r="N18">
        <f t="shared" si="2"/>
        <v>1.0152943268717767</v>
      </c>
      <c r="P18" t="s">
        <v>74</v>
      </c>
      <c r="Q18">
        <v>40</v>
      </c>
      <c r="R18" s="10" t="s">
        <v>14</v>
      </c>
      <c r="S18" s="10">
        <v>2</v>
      </c>
      <c r="T18">
        <v>0.59430000000000005</v>
      </c>
      <c r="U18">
        <v>0.54569999999999996</v>
      </c>
      <c r="V18">
        <v>0.5454</v>
      </c>
      <c r="W18">
        <v>0.55659999999999998</v>
      </c>
      <c r="Y18">
        <v>1.0211340206185568</v>
      </c>
      <c r="Z18">
        <v>1.055376482723053</v>
      </c>
      <c r="AA18">
        <v>1.112304554724677</v>
      </c>
      <c r="AB18">
        <v>0.98986306242219468</v>
      </c>
    </row>
    <row r="19" spans="2:28" x14ac:dyDescent="0.25">
      <c r="B19" t="s">
        <v>86</v>
      </c>
      <c r="C19">
        <v>76</v>
      </c>
      <c r="D19" s="10" t="s">
        <v>10</v>
      </c>
      <c r="E19" s="10">
        <v>6</v>
      </c>
      <c r="F19">
        <v>0.59389999999999998</v>
      </c>
      <c r="G19">
        <v>0.49630000000000002</v>
      </c>
      <c r="H19">
        <v>0.52780000000000005</v>
      </c>
      <c r="I19">
        <v>0.56430000000000002</v>
      </c>
      <c r="K19">
        <f t="shared" si="7"/>
        <v>1.0204467353951892</v>
      </c>
      <c r="L19">
        <f t="shared" si="0"/>
        <v>0.95983754512635377</v>
      </c>
      <c r="M19">
        <f>H19/$M$3</f>
        <v>1.0764106050305915</v>
      </c>
      <c r="N19">
        <f t="shared" si="2"/>
        <v>1.003556820202739</v>
      </c>
      <c r="P19" t="s">
        <v>83</v>
      </c>
      <c r="Q19">
        <v>41</v>
      </c>
      <c r="R19" s="10" t="s">
        <v>14</v>
      </c>
      <c r="S19" s="10">
        <v>2</v>
      </c>
      <c r="T19">
        <v>0.64200000000000002</v>
      </c>
      <c r="U19">
        <v>0.50860000000000005</v>
      </c>
      <c r="V19">
        <v>0.5101</v>
      </c>
      <c r="W19">
        <v>0.56320000000000003</v>
      </c>
      <c r="Y19">
        <v>1.1030927835051547</v>
      </c>
      <c r="Z19">
        <v>0.98362558019597734</v>
      </c>
      <c r="AA19">
        <v>1.0403127124405167</v>
      </c>
      <c r="AB19">
        <v>1.0016005690912326</v>
      </c>
    </row>
    <row r="20" spans="2:28" x14ac:dyDescent="0.25">
      <c r="B20" t="s">
        <v>87</v>
      </c>
      <c r="C20">
        <v>77</v>
      </c>
      <c r="D20" s="10" t="s">
        <v>10</v>
      </c>
      <c r="E20" s="10">
        <v>6</v>
      </c>
      <c r="F20">
        <v>0.54990000000000006</v>
      </c>
      <c r="G20">
        <v>0.55320000000000003</v>
      </c>
      <c r="H20">
        <v>0.53310000000000002</v>
      </c>
      <c r="I20">
        <v>0.56479999999999997</v>
      </c>
      <c r="K20">
        <f t="shared" si="7"/>
        <v>0.94484536082474246</v>
      </c>
      <c r="L20">
        <f t="shared" si="0"/>
        <v>1.0698813821557505</v>
      </c>
      <c r="M20">
        <f t="shared" si="1"/>
        <v>1.087219578518015</v>
      </c>
      <c r="N20">
        <f t="shared" si="2"/>
        <v>1.0044460252534235</v>
      </c>
      <c r="P20" t="s">
        <v>84</v>
      </c>
      <c r="Q20">
        <v>42</v>
      </c>
      <c r="R20" s="10" t="s">
        <v>14</v>
      </c>
      <c r="S20" s="10">
        <v>2</v>
      </c>
      <c r="T20">
        <v>0.64810000000000001</v>
      </c>
      <c r="U20">
        <v>0.4995</v>
      </c>
      <c r="V20">
        <v>0.51029999999999998</v>
      </c>
      <c r="W20">
        <v>0.56950000000000001</v>
      </c>
      <c r="Y20">
        <v>1.1135738831615121</v>
      </c>
      <c r="Z20">
        <v>0.96602630221763797</v>
      </c>
      <c r="AA20">
        <v>1.0407205982324947</v>
      </c>
      <c r="AB20">
        <v>1.0128045527298597</v>
      </c>
    </row>
    <row r="21" spans="2:28" x14ac:dyDescent="0.25">
      <c r="B21" t="s">
        <v>63</v>
      </c>
      <c r="C21">
        <v>62</v>
      </c>
      <c r="D21" s="10" t="s">
        <v>13</v>
      </c>
      <c r="E21" s="10">
        <v>2</v>
      </c>
      <c r="F21">
        <v>0.53979999999999995</v>
      </c>
      <c r="G21">
        <v>0.4819</v>
      </c>
      <c r="H21">
        <v>0.52900000000000003</v>
      </c>
      <c r="I21">
        <v>0.5605</v>
      </c>
      <c r="K21">
        <f t="shared" si="7"/>
        <v>0.92749140893470783</v>
      </c>
      <c r="L21">
        <f t="shared" si="0"/>
        <v>0.93198813821557502</v>
      </c>
      <c r="M21">
        <f t="shared" si="1"/>
        <v>1.078857919782461</v>
      </c>
      <c r="N21">
        <f t="shared" si="2"/>
        <v>0.9967988618175353</v>
      </c>
    </row>
    <row r="22" spans="2:28" x14ac:dyDescent="0.25">
      <c r="B22" t="s">
        <v>47</v>
      </c>
      <c r="C22">
        <v>63</v>
      </c>
      <c r="D22" s="10" t="s">
        <v>13</v>
      </c>
      <c r="E22" s="10">
        <v>2</v>
      </c>
      <c r="F22">
        <v>0.54649999999999999</v>
      </c>
      <c r="G22">
        <v>0.48720000000000002</v>
      </c>
      <c r="H22">
        <v>0.53790000000000004</v>
      </c>
      <c r="I22">
        <v>0.56269999999999998</v>
      </c>
      <c r="K22">
        <f t="shared" si="7"/>
        <v>0.93900343642611683</v>
      </c>
      <c r="L22">
        <f t="shared" si="0"/>
        <v>0.94223826714801451</v>
      </c>
      <c r="M22">
        <f t="shared" si="1"/>
        <v>1.0970088375254929</v>
      </c>
      <c r="N22">
        <f t="shared" si="2"/>
        <v>1.0007113640405478</v>
      </c>
    </row>
    <row r="23" spans="2:28" x14ac:dyDescent="0.25">
      <c r="B23" t="s">
        <v>38</v>
      </c>
      <c r="C23">
        <v>64</v>
      </c>
      <c r="D23" s="10" t="s">
        <v>13</v>
      </c>
      <c r="E23" s="10">
        <v>2</v>
      </c>
      <c r="F23">
        <v>0.56630000000000003</v>
      </c>
      <c r="G23">
        <v>0.51449999999999996</v>
      </c>
      <c r="H23">
        <v>0.55549999999999999</v>
      </c>
      <c r="I23">
        <v>0.57779999999999998</v>
      </c>
      <c r="K23">
        <f t="shared" si="7"/>
        <v>0.97302405498281797</v>
      </c>
      <c r="L23">
        <f t="shared" si="0"/>
        <v>0.99503610108303242</v>
      </c>
      <c r="M23">
        <f t="shared" si="1"/>
        <v>1.1329027872195785</v>
      </c>
      <c r="N23">
        <f t="shared" si="2"/>
        <v>1.0275653565712255</v>
      </c>
    </row>
    <row r="24" spans="2:28" x14ac:dyDescent="0.25">
      <c r="B24" t="s">
        <v>65</v>
      </c>
      <c r="C24">
        <v>78</v>
      </c>
      <c r="D24" s="10" t="s">
        <v>62</v>
      </c>
      <c r="E24" s="10">
        <v>2</v>
      </c>
      <c r="F24">
        <v>0.5827</v>
      </c>
      <c r="G24">
        <v>0.52139999999999997</v>
      </c>
      <c r="H24">
        <v>0.51239999999999997</v>
      </c>
      <c r="I24">
        <v>0.59709999999999996</v>
      </c>
      <c r="K24">
        <f t="shared" si="7"/>
        <v>1.0012027491408935</v>
      </c>
      <c r="L24">
        <f t="shared" si="0"/>
        <v>1.008380608561114</v>
      </c>
      <c r="M24">
        <f t="shared" si="1"/>
        <v>1.0450033990482663</v>
      </c>
      <c r="N24">
        <f t="shared" si="2"/>
        <v>1.0618886715276543</v>
      </c>
    </row>
    <row r="25" spans="2:28" x14ac:dyDescent="0.25">
      <c r="B25" t="s">
        <v>45</v>
      </c>
      <c r="C25">
        <v>79</v>
      </c>
      <c r="D25" s="10" t="s">
        <v>62</v>
      </c>
      <c r="E25" s="10">
        <v>2</v>
      </c>
      <c r="F25">
        <v>0.59889999999999999</v>
      </c>
      <c r="G25">
        <v>0.50149999999999995</v>
      </c>
      <c r="H25">
        <v>0.50919999999999999</v>
      </c>
      <c r="I25">
        <v>0.59670000000000001</v>
      </c>
      <c r="K25">
        <f t="shared" si="7"/>
        <v>1.0290378006872853</v>
      </c>
      <c r="L25">
        <f t="shared" si="0"/>
        <v>0.96989427539969042</v>
      </c>
      <c r="M25">
        <f t="shared" si="1"/>
        <v>1.0384772263766144</v>
      </c>
      <c r="N25">
        <f t="shared" si="2"/>
        <v>1.0611773074871067</v>
      </c>
    </row>
    <row r="26" spans="2:28" x14ac:dyDescent="0.25">
      <c r="B26" t="s">
        <v>40</v>
      </c>
      <c r="C26">
        <v>80</v>
      </c>
      <c r="D26" s="10" t="s">
        <v>62</v>
      </c>
      <c r="E26" s="10">
        <v>2</v>
      </c>
      <c r="F26">
        <v>0.57450000000000001</v>
      </c>
      <c r="G26">
        <v>0.52969999999999995</v>
      </c>
      <c r="H26">
        <v>0.57499999999999996</v>
      </c>
      <c r="I26">
        <v>0.61719999999999997</v>
      </c>
      <c r="K26">
        <f t="shared" si="7"/>
        <v>0.98711340206185572</v>
      </c>
      <c r="L26">
        <f t="shared" si="0"/>
        <v>1.0244326972666322</v>
      </c>
      <c r="M26">
        <f t="shared" si="1"/>
        <v>1.1726716519374574</v>
      </c>
      <c r="N26">
        <f t="shared" si="2"/>
        <v>1.0976347145651788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</vt:lpstr>
      <vt:lpstr>Screen 1</vt:lpstr>
      <vt:lpstr>Screen 2</vt:lpstr>
      <vt:lpstr>Screen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Desa, Danielle</dc:creator>
  <cp:lastModifiedBy>Desa, Danielle</cp:lastModifiedBy>
  <dcterms:created xsi:type="dcterms:W3CDTF">2023-12-07T19:45:41Z</dcterms:created>
  <dcterms:modified xsi:type="dcterms:W3CDTF">2023-12-08T20:15:48Z</dcterms:modified>
</cp:coreProperties>
</file>