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ranjan\Downloads\"/>
    </mc:Choice>
  </mc:AlternateContent>
  <bookViews>
    <workbookView xWindow="0" yWindow="0" windowWidth="23040" windowHeight="7500" tabRatio="695" firstSheet="2" activeTab="2"/>
  </bookViews>
  <sheets>
    <sheet name="FYP as at 31st March, 2018_TEMP" sheetId="40" state="hidden" r:id="rId1"/>
    <sheet name="Authority Vs Life Council" sheetId="30" state="hidden" r:id="rId2"/>
    <sheet name="as at 31st July 2023" sheetId="41" r:id="rId3"/>
    <sheet name="हिंदी संस्करण" sheetId="45" r:id="rId4"/>
  </sheets>
  <definedNames>
    <definedName name="_xlnm.Print_Area" localSheetId="0">'FYP as at 31st March, 2018_TEMP'!$A$1:$J$31</definedName>
    <definedName name="_xlnm.Print_Titles" localSheetId="2">'as at 31st July 2023'!$A:$B,'as at 31st July 2023'!$1:$3</definedName>
    <definedName name="_xlnm.Print_Titles" localSheetId="0">'FYP as at 31st March, 2018_TEMP'!$A:$B,'FYP as at 31st March, 2018_TEMP'!$1:$3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3" i="30" l="1"/>
  <c r="N202" i="30"/>
  <c r="N201" i="30"/>
  <c r="N200" i="30"/>
  <c r="N199" i="30"/>
  <c r="N187" i="30"/>
  <c r="N186" i="30"/>
  <c r="N185" i="30"/>
  <c r="N184" i="30"/>
  <c r="N183" i="30"/>
  <c r="N179" i="30"/>
  <c r="N178" i="30"/>
  <c r="N177" i="30"/>
  <c r="N176" i="30"/>
  <c r="N175" i="30"/>
  <c r="N171" i="30"/>
  <c r="N170" i="30"/>
  <c r="N169" i="30"/>
  <c r="N168" i="30"/>
  <c r="N167" i="30"/>
  <c r="N163" i="30"/>
  <c r="N162" i="30"/>
  <c r="N161" i="30"/>
  <c r="N160" i="30"/>
  <c r="N159" i="30"/>
  <c r="N155" i="30"/>
  <c r="N154" i="30"/>
  <c r="N153" i="30"/>
  <c r="N152" i="30"/>
  <c r="N151" i="30"/>
  <c r="N147" i="30"/>
  <c r="N146" i="30"/>
  <c r="N145" i="30"/>
  <c r="N144" i="30"/>
  <c r="N143" i="30"/>
  <c r="N139" i="30"/>
  <c r="N138" i="30"/>
  <c r="N137" i="30"/>
  <c r="N136" i="30"/>
  <c r="N135" i="30"/>
  <c r="N131" i="30"/>
  <c r="N130" i="30"/>
  <c r="N129" i="30"/>
  <c r="N128" i="30"/>
  <c r="N127" i="30"/>
  <c r="N123" i="30"/>
  <c r="N122" i="30"/>
  <c r="N121" i="30"/>
  <c r="N120" i="30"/>
  <c r="N119" i="30"/>
  <c r="N115" i="30"/>
  <c r="N114" i="30"/>
  <c r="N113" i="30"/>
  <c r="N112" i="30"/>
  <c r="N111" i="30"/>
  <c r="N107" i="30"/>
  <c r="N106" i="30"/>
  <c r="N105" i="30"/>
  <c r="N104" i="30"/>
  <c r="N103" i="30"/>
  <c r="N99" i="30"/>
  <c r="N98" i="30"/>
  <c r="N97" i="30"/>
  <c r="N96" i="30"/>
  <c r="N95" i="30"/>
  <c r="N91" i="30"/>
  <c r="N90" i="30"/>
  <c r="N89" i="30"/>
  <c r="N88" i="30"/>
  <c r="N87" i="30"/>
  <c r="N83" i="30"/>
  <c r="N82" i="30"/>
  <c r="N81" i="30"/>
  <c r="N80" i="30"/>
  <c r="N79" i="30"/>
  <c r="N75" i="30"/>
  <c r="N74" i="30"/>
  <c r="N73" i="30"/>
  <c r="N72" i="30"/>
  <c r="N71" i="30"/>
  <c r="N67" i="30"/>
  <c r="N66" i="30"/>
  <c r="N65" i="30"/>
  <c r="N64" i="30"/>
  <c r="N63" i="30"/>
  <c r="N59" i="30"/>
  <c r="N58" i="30"/>
  <c r="N57" i="30"/>
  <c r="N56" i="30"/>
  <c r="N55" i="30"/>
  <c r="N51" i="30"/>
  <c r="N50" i="30"/>
  <c r="N49" i="30"/>
  <c r="N48" i="30"/>
  <c r="N47" i="30"/>
  <c r="N43" i="30"/>
  <c r="N42" i="30"/>
  <c r="N41" i="30"/>
  <c r="N40" i="30"/>
  <c r="N39" i="30"/>
  <c r="N35" i="30"/>
  <c r="N34" i="30"/>
  <c r="N33" i="30"/>
  <c r="N32" i="30"/>
  <c r="N31" i="30"/>
  <c r="N27" i="30"/>
  <c r="N26" i="30"/>
  <c r="N25" i="30"/>
  <c r="N24" i="30"/>
  <c r="N23" i="30"/>
  <c r="N19" i="30"/>
  <c r="N18" i="30"/>
  <c r="N17" i="30"/>
  <c r="N16" i="30"/>
  <c r="N15" i="30"/>
  <c r="N11" i="30"/>
  <c r="N10" i="30"/>
  <c r="N9" i="30"/>
  <c r="N8" i="30"/>
  <c r="N7" i="30"/>
  <c r="K203" i="30"/>
  <c r="K202" i="30"/>
  <c r="K201" i="30"/>
  <c r="K200" i="30"/>
  <c r="K199" i="30"/>
  <c r="K187" i="30"/>
  <c r="K186" i="30"/>
  <c r="K185" i="30"/>
  <c r="K184" i="30"/>
  <c r="K183" i="30"/>
  <c r="K179" i="30"/>
  <c r="K178" i="30"/>
  <c r="K177" i="30"/>
  <c r="K176" i="30"/>
  <c r="K175" i="30"/>
  <c r="K171" i="30"/>
  <c r="K170" i="30"/>
  <c r="K169" i="30"/>
  <c r="K168" i="30"/>
  <c r="K167" i="30"/>
  <c r="K163" i="30"/>
  <c r="K162" i="30"/>
  <c r="K161" i="30"/>
  <c r="K160" i="30"/>
  <c r="K159" i="30"/>
  <c r="K155" i="30"/>
  <c r="K154" i="30"/>
  <c r="K153" i="30"/>
  <c r="K152" i="30"/>
  <c r="K151" i="30"/>
  <c r="K147" i="30"/>
  <c r="K146" i="30"/>
  <c r="K145" i="30"/>
  <c r="K144" i="30"/>
  <c r="K143" i="30"/>
  <c r="K139" i="30"/>
  <c r="K138" i="30"/>
  <c r="K137" i="30"/>
  <c r="K136" i="30"/>
  <c r="K135" i="30"/>
  <c r="K131" i="30"/>
  <c r="K130" i="30"/>
  <c r="K129" i="30"/>
  <c r="K128" i="30"/>
  <c r="K127" i="30"/>
  <c r="K123" i="30"/>
  <c r="K122" i="30"/>
  <c r="K121" i="30"/>
  <c r="K120" i="30"/>
  <c r="K119" i="30"/>
  <c r="K115" i="30"/>
  <c r="K114" i="30"/>
  <c r="K113" i="30"/>
  <c r="K112" i="30"/>
  <c r="K111" i="30"/>
  <c r="K107" i="30"/>
  <c r="K106" i="30"/>
  <c r="K105" i="30"/>
  <c r="K104" i="30"/>
  <c r="K103" i="30"/>
  <c r="K99" i="30"/>
  <c r="K98" i="30"/>
  <c r="K97" i="30"/>
  <c r="K96" i="30"/>
  <c r="K95" i="30"/>
  <c r="K91" i="30"/>
  <c r="K90" i="30"/>
  <c r="K89" i="30"/>
  <c r="K88" i="30"/>
  <c r="K87" i="30"/>
  <c r="K83" i="30"/>
  <c r="K82" i="30"/>
  <c r="K81" i="30"/>
  <c r="K80" i="30"/>
  <c r="K79" i="30"/>
  <c r="K75" i="30"/>
  <c r="K74" i="30"/>
  <c r="K73" i="30"/>
  <c r="K72" i="30"/>
  <c r="K71" i="30"/>
  <c r="K67" i="30"/>
  <c r="K66" i="30"/>
  <c r="K65" i="30"/>
  <c r="K64" i="30"/>
  <c r="K63" i="30"/>
  <c r="K59" i="30"/>
  <c r="K58" i="30"/>
  <c r="K57" i="30"/>
  <c r="K56" i="30"/>
  <c r="K55" i="30"/>
  <c r="K51" i="30"/>
  <c r="K50" i="30"/>
  <c r="K49" i="30"/>
  <c r="K48" i="30"/>
  <c r="K47" i="30"/>
  <c r="K43" i="30"/>
  <c r="K42" i="30"/>
  <c r="K41" i="30"/>
  <c r="K40" i="30"/>
  <c r="K39" i="30"/>
  <c r="K35" i="30"/>
  <c r="K34" i="30"/>
  <c r="K33" i="30"/>
  <c r="K32" i="30"/>
  <c r="K31" i="30"/>
  <c r="K27" i="30"/>
  <c r="K26" i="30"/>
  <c r="K25" i="30"/>
  <c r="K24" i="30"/>
  <c r="K23" i="30"/>
  <c r="K19" i="30"/>
  <c r="K18" i="30"/>
  <c r="K17" i="30"/>
  <c r="K16" i="30"/>
  <c r="K15" i="30"/>
  <c r="K11" i="30"/>
  <c r="K10" i="30"/>
  <c r="K9" i="30"/>
  <c r="K8" i="30"/>
  <c r="K7" i="30"/>
  <c r="H203" i="30"/>
  <c r="H202" i="30"/>
  <c r="H201" i="30"/>
  <c r="H200" i="30"/>
  <c r="H199" i="30"/>
  <c r="H187" i="30"/>
  <c r="H186" i="30"/>
  <c r="H185" i="30"/>
  <c r="H184" i="30"/>
  <c r="H183" i="30"/>
  <c r="H179" i="30"/>
  <c r="H178" i="30"/>
  <c r="H177" i="30"/>
  <c r="H176" i="30"/>
  <c r="H175" i="30"/>
  <c r="H171" i="30"/>
  <c r="H170" i="30"/>
  <c r="H169" i="30"/>
  <c r="H168" i="30"/>
  <c r="H167" i="30"/>
  <c r="H163" i="30"/>
  <c r="H162" i="30"/>
  <c r="H161" i="30"/>
  <c r="H160" i="30"/>
  <c r="H159" i="30"/>
  <c r="H155" i="30"/>
  <c r="H154" i="30"/>
  <c r="H153" i="30"/>
  <c r="H152" i="30"/>
  <c r="H151" i="30"/>
  <c r="H147" i="30"/>
  <c r="H146" i="30"/>
  <c r="H145" i="30"/>
  <c r="H144" i="30"/>
  <c r="H143" i="30"/>
  <c r="H139" i="30"/>
  <c r="H138" i="30"/>
  <c r="H137" i="30"/>
  <c r="H136" i="30"/>
  <c r="H135" i="30"/>
  <c r="H131" i="30"/>
  <c r="H130" i="30"/>
  <c r="H129" i="30"/>
  <c r="H128" i="30"/>
  <c r="H127" i="30"/>
  <c r="H123" i="30"/>
  <c r="H122" i="30"/>
  <c r="H121" i="30"/>
  <c r="H120" i="30"/>
  <c r="H119" i="30"/>
  <c r="H115" i="30"/>
  <c r="H114" i="30"/>
  <c r="H113" i="30"/>
  <c r="H112" i="30"/>
  <c r="H111" i="30"/>
  <c r="H107" i="30"/>
  <c r="H106" i="30"/>
  <c r="H105" i="30"/>
  <c r="H104" i="30"/>
  <c r="H103" i="30"/>
  <c r="H99" i="30"/>
  <c r="H98" i="30"/>
  <c r="H97" i="30"/>
  <c r="H96" i="30"/>
  <c r="H95" i="30"/>
  <c r="H91" i="30"/>
  <c r="H90" i="30"/>
  <c r="H89" i="30"/>
  <c r="H88" i="30"/>
  <c r="H87" i="30"/>
  <c r="H83" i="30"/>
  <c r="H82" i="30"/>
  <c r="H81" i="30"/>
  <c r="H80" i="30"/>
  <c r="H79" i="30"/>
  <c r="H75" i="30"/>
  <c r="H74" i="30"/>
  <c r="H73" i="30"/>
  <c r="H72" i="30"/>
  <c r="H71" i="30"/>
  <c r="H67" i="30"/>
  <c r="H66" i="30"/>
  <c r="H65" i="30"/>
  <c r="H64" i="30"/>
  <c r="H63" i="30"/>
  <c r="H59" i="30"/>
  <c r="H58" i="30"/>
  <c r="H57" i="30"/>
  <c r="H56" i="30"/>
  <c r="H55" i="30"/>
  <c r="H51" i="30"/>
  <c r="H50" i="30"/>
  <c r="H49" i="30"/>
  <c r="H48" i="30"/>
  <c r="H47" i="30"/>
  <c r="H43" i="30"/>
  <c r="H42" i="30"/>
  <c r="H41" i="30"/>
  <c r="H40" i="30"/>
  <c r="H39" i="30"/>
  <c r="H35" i="30"/>
  <c r="H34" i="30"/>
  <c r="H33" i="30"/>
  <c r="H32" i="30"/>
  <c r="H31" i="30"/>
  <c r="H27" i="30"/>
  <c r="H26" i="30"/>
  <c r="H25" i="30"/>
  <c r="H24" i="30"/>
  <c r="H23" i="30"/>
  <c r="H19" i="30"/>
  <c r="H18" i="30"/>
  <c r="H17" i="30"/>
  <c r="H16" i="30"/>
  <c r="H15" i="30"/>
  <c r="H11" i="30"/>
  <c r="H10" i="30"/>
  <c r="H9" i="30"/>
  <c r="H8" i="30"/>
  <c r="H7" i="30"/>
  <c r="E203" i="30"/>
  <c r="E202" i="30"/>
  <c r="E201" i="30"/>
  <c r="E200" i="30"/>
  <c r="E199" i="30"/>
  <c r="E187" i="30"/>
  <c r="E186" i="30"/>
  <c r="E185" i="30"/>
  <c r="E184" i="30"/>
  <c r="E183" i="30"/>
  <c r="E179" i="30"/>
  <c r="E178" i="30"/>
  <c r="E177" i="30"/>
  <c r="E176" i="30"/>
  <c r="E175" i="30"/>
  <c r="E171" i="30"/>
  <c r="E170" i="30"/>
  <c r="E169" i="30"/>
  <c r="E168" i="30"/>
  <c r="E167" i="30"/>
  <c r="E163" i="30"/>
  <c r="E162" i="30"/>
  <c r="E161" i="30"/>
  <c r="E160" i="30"/>
  <c r="E159" i="30"/>
  <c r="E155" i="30"/>
  <c r="E154" i="30"/>
  <c r="E153" i="30"/>
  <c r="E152" i="30"/>
  <c r="E151" i="30"/>
  <c r="E147" i="30"/>
  <c r="E146" i="30"/>
  <c r="E145" i="30"/>
  <c r="E144" i="30"/>
  <c r="E143" i="30"/>
  <c r="E139" i="30"/>
  <c r="E138" i="30"/>
  <c r="E137" i="30"/>
  <c r="E136" i="30"/>
  <c r="E135" i="30"/>
  <c r="E131" i="30"/>
  <c r="E130" i="30"/>
  <c r="E129" i="30"/>
  <c r="E128" i="30"/>
  <c r="E127" i="30"/>
  <c r="E123" i="30"/>
  <c r="E122" i="30"/>
  <c r="E121" i="30"/>
  <c r="E120" i="30"/>
  <c r="E119" i="30"/>
  <c r="E115" i="30"/>
  <c r="E114" i="30"/>
  <c r="E113" i="30"/>
  <c r="E112" i="30"/>
  <c r="E111" i="30"/>
  <c r="E107" i="30"/>
  <c r="E106" i="30"/>
  <c r="E105" i="30"/>
  <c r="E104" i="30"/>
  <c r="E103" i="30"/>
  <c r="E99" i="30"/>
  <c r="E98" i="30"/>
  <c r="E97" i="30"/>
  <c r="E96" i="30"/>
  <c r="E95" i="30"/>
  <c r="E91" i="30"/>
  <c r="E90" i="30"/>
  <c r="E89" i="30"/>
  <c r="E88" i="30"/>
  <c r="E87" i="30"/>
  <c r="E83" i="30"/>
  <c r="E82" i="30"/>
  <c r="E81" i="30"/>
  <c r="E80" i="30"/>
  <c r="E79" i="30"/>
  <c r="E75" i="30"/>
  <c r="E74" i="30"/>
  <c r="E73" i="30"/>
  <c r="E72" i="30"/>
  <c r="E71" i="30"/>
  <c r="E67" i="30"/>
  <c r="E66" i="30"/>
  <c r="E65" i="30"/>
  <c r="E64" i="30"/>
  <c r="E63" i="30"/>
  <c r="E59" i="30"/>
  <c r="E58" i="30"/>
  <c r="E57" i="30"/>
  <c r="E56" i="30"/>
  <c r="E55" i="30"/>
  <c r="E51" i="30"/>
  <c r="E50" i="30"/>
  <c r="E49" i="30"/>
  <c r="E48" i="30"/>
  <c r="E47" i="30"/>
  <c r="E43" i="30"/>
  <c r="E42" i="30"/>
  <c r="E41" i="30"/>
  <c r="E40" i="30"/>
  <c r="E39" i="30"/>
  <c r="E35" i="30"/>
  <c r="E34" i="30"/>
  <c r="E33" i="30"/>
  <c r="E32" i="30"/>
  <c r="E31" i="30"/>
  <c r="E27" i="30"/>
  <c r="E26" i="30"/>
  <c r="E25" i="30"/>
  <c r="E24" i="30"/>
  <c r="E23" i="30"/>
  <c r="E19" i="30"/>
  <c r="E18" i="30"/>
  <c r="E17" i="30"/>
  <c r="E16" i="30"/>
  <c r="E15" i="30"/>
  <c r="E8" i="30"/>
  <c r="E9" i="30"/>
  <c r="E10" i="30"/>
  <c r="E11" i="30"/>
  <c r="E7" i="30"/>
  <c r="M195" i="30"/>
  <c r="M211" i="30" s="1"/>
  <c r="L195" i="30"/>
  <c r="N195" i="30" s="1"/>
  <c r="M194" i="30"/>
  <c r="M210" i="30" s="1"/>
  <c r="L194" i="30"/>
  <c r="M193" i="30"/>
  <c r="M209" i="30" s="1"/>
  <c r="L193" i="30"/>
  <c r="L209" i="30" s="1"/>
  <c r="M192" i="30"/>
  <c r="M208" i="30" s="1"/>
  <c r="L192" i="30"/>
  <c r="L208" i="30" s="1"/>
  <c r="M191" i="30"/>
  <c r="M207" i="30" s="1"/>
  <c r="L191" i="30"/>
  <c r="N191" i="30" s="1"/>
  <c r="J195" i="30"/>
  <c r="J211" i="30" s="1"/>
  <c r="I195" i="30"/>
  <c r="J194" i="30"/>
  <c r="J210" i="30" s="1"/>
  <c r="I194" i="30"/>
  <c r="I210" i="30" s="1"/>
  <c r="J193" i="30"/>
  <c r="J209" i="30" s="1"/>
  <c r="I193" i="30"/>
  <c r="J192" i="30"/>
  <c r="I192" i="30"/>
  <c r="J191" i="30"/>
  <c r="J207" i="30" s="1"/>
  <c r="I191" i="30"/>
  <c r="I207" i="30" s="1"/>
  <c r="G195" i="30"/>
  <c r="G211" i="30" s="1"/>
  <c r="F195" i="30"/>
  <c r="H195" i="30" s="1"/>
  <c r="G194" i="30"/>
  <c r="G210" i="30" s="1"/>
  <c r="F194" i="30"/>
  <c r="F210" i="30" s="1"/>
  <c r="G193" i="30"/>
  <c r="G209" i="30" s="1"/>
  <c r="F193" i="30"/>
  <c r="F209" i="30" s="1"/>
  <c r="G192" i="30"/>
  <c r="F192" i="30"/>
  <c r="F208" i="30" s="1"/>
  <c r="G191" i="30"/>
  <c r="G207" i="30" s="1"/>
  <c r="F191" i="30"/>
  <c r="H191" i="30" s="1"/>
  <c r="C192" i="30"/>
  <c r="D192" i="30"/>
  <c r="D208" i="30" s="1"/>
  <c r="C193" i="30"/>
  <c r="C209" i="30" s="1"/>
  <c r="D193" i="30"/>
  <c r="D209" i="30" s="1"/>
  <c r="C194" i="30"/>
  <c r="C210" i="30" s="1"/>
  <c r="D194" i="30"/>
  <c r="D210" i="30" s="1"/>
  <c r="C195" i="30"/>
  <c r="D195" i="30"/>
  <c r="D211" i="30" s="1"/>
  <c r="D191" i="30"/>
  <c r="D207" i="30" s="1"/>
  <c r="C191" i="30"/>
  <c r="M204" i="30"/>
  <c r="L204" i="30"/>
  <c r="J204" i="30"/>
  <c r="I204" i="30"/>
  <c r="G204" i="30"/>
  <c r="F204" i="30"/>
  <c r="D204" i="30"/>
  <c r="C204" i="30"/>
  <c r="M188" i="30"/>
  <c r="L188" i="30"/>
  <c r="J188" i="30"/>
  <c r="I188" i="30"/>
  <c r="G188" i="30"/>
  <c r="F188" i="30"/>
  <c r="D188" i="30"/>
  <c r="C188" i="30"/>
  <c r="M180" i="30"/>
  <c r="L180" i="30"/>
  <c r="J180" i="30"/>
  <c r="I180" i="30"/>
  <c r="G180" i="30"/>
  <c r="F180" i="30"/>
  <c r="D180" i="30"/>
  <c r="C180" i="30"/>
  <c r="M172" i="30"/>
  <c r="L172" i="30"/>
  <c r="J172" i="30"/>
  <c r="I172" i="30"/>
  <c r="G172" i="30"/>
  <c r="F172" i="30"/>
  <c r="D172" i="30"/>
  <c r="C172" i="30"/>
  <c r="M164" i="30"/>
  <c r="L164" i="30"/>
  <c r="J164" i="30"/>
  <c r="I164" i="30"/>
  <c r="G164" i="30"/>
  <c r="F164" i="30"/>
  <c r="D164" i="30"/>
  <c r="C164" i="30"/>
  <c r="M156" i="30"/>
  <c r="L156" i="30"/>
  <c r="J156" i="30"/>
  <c r="I156" i="30"/>
  <c r="G156" i="30"/>
  <c r="F156" i="30"/>
  <c r="D156" i="30"/>
  <c r="C156" i="30"/>
  <c r="M148" i="30"/>
  <c r="L148" i="30"/>
  <c r="J148" i="30"/>
  <c r="I148" i="30"/>
  <c r="G148" i="30"/>
  <c r="F148" i="30"/>
  <c r="D148" i="30"/>
  <c r="C148" i="30"/>
  <c r="M140" i="30"/>
  <c r="L140" i="30"/>
  <c r="J140" i="30"/>
  <c r="I140" i="30"/>
  <c r="G140" i="30"/>
  <c r="F140" i="30"/>
  <c r="D140" i="30"/>
  <c r="C140" i="30"/>
  <c r="M132" i="30"/>
  <c r="L132" i="30"/>
  <c r="J132" i="30"/>
  <c r="I132" i="30"/>
  <c r="G132" i="30"/>
  <c r="F132" i="30"/>
  <c r="D132" i="30"/>
  <c r="C132" i="30"/>
  <c r="M124" i="30"/>
  <c r="L124" i="30"/>
  <c r="J124" i="30"/>
  <c r="I124" i="30"/>
  <c r="G124" i="30"/>
  <c r="F124" i="30"/>
  <c r="D124" i="30"/>
  <c r="C124" i="30"/>
  <c r="M116" i="30"/>
  <c r="L116" i="30"/>
  <c r="J116" i="30"/>
  <c r="I116" i="30"/>
  <c r="G116" i="30"/>
  <c r="F116" i="30"/>
  <c r="D116" i="30"/>
  <c r="C116" i="30"/>
  <c r="M108" i="30"/>
  <c r="L108" i="30"/>
  <c r="J108" i="30"/>
  <c r="I108" i="30"/>
  <c r="G108" i="30"/>
  <c r="F108" i="30"/>
  <c r="D108" i="30"/>
  <c r="C108" i="30"/>
  <c r="M100" i="30"/>
  <c r="L100" i="30"/>
  <c r="J100" i="30"/>
  <c r="I100" i="30"/>
  <c r="G100" i="30"/>
  <c r="F100" i="30"/>
  <c r="D100" i="30"/>
  <c r="C100" i="30"/>
  <c r="M92" i="30"/>
  <c r="L92" i="30"/>
  <c r="J92" i="30"/>
  <c r="I92" i="30"/>
  <c r="G92" i="30"/>
  <c r="F92" i="30"/>
  <c r="D92" i="30"/>
  <c r="C92" i="30"/>
  <c r="M84" i="30"/>
  <c r="L84" i="30"/>
  <c r="J84" i="30"/>
  <c r="I84" i="30"/>
  <c r="G84" i="30"/>
  <c r="F84" i="30"/>
  <c r="D84" i="30"/>
  <c r="C84" i="30"/>
  <c r="M76" i="30"/>
  <c r="L76" i="30"/>
  <c r="J76" i="30"/>
  <c r="I76" i="30"/>
  <c r="G76" i="30"/>
  <c r="F76" i="30"/>
  <c r="D76" i="30"/>
  <c r="C76" i="30"/>
  <c r="M68" i="30"/>
  <c r="L68" i="30"/>
  <c r="J68" i="30"/>
  <c r="I68" i="30"/>
  <c r="G68" i="30"/>
  <c r="F68" i="30"/>
  <c r="D68" i="30"/>
  <c r="C68" i="30"/>
  <c r="M60" i="30"/>
  <c r="L60" i="30"/>
  <c r="J60" i="30"/>
  <c r="I60" i="30"/>
  <c r="G60" i="30"/>
  <c r="F60" i="30"/>
  <c r="D60" i="30"/>
  <c r="C60" i="30"/>
  <c r="M52" i="30"/>
  <c r="L52" i="30"/>
  <c r="J52" i="30"/>
  <c r="I52" i="30"/>
  <c r="G52" i="30"/>
  <c r="F52" i="30"/>
  <c r="D52" i="30"/>
  <c r="C52" i="30"/>
  <c r="M44" i="30"/>
  <c r="L44" i="30"/>
  <c r="J44" i="30"/>
  <c r="I44" i="30"/>
  <c r="G44" i="30"/>
  <c r="F44" i="30"/>
  <c r="D44" i="30"/>
  <c r="C44" i="30"/>
  <c r="M36" i="30"/>
  <c r="L36" i="30"/>
  <c r="J36" i="30"/>
  <c r="I36" i="30"/>
  <c r="G36" i="30"/>
  <c r="F36" i="30"/>
  <c r="D36" i="30"/>
  <c r="C36" i="30"/>
  <c r="M28" i="30"/>
  <c r="L28" i="30"/>
  <c r="J28" i="30"/>
  <c r="I28" i="30"/>
  <c r="G28" i="30"/>
  <c r="F28" i="30"/>
  <c r="D28" i="30"/>
  <c r="C28" i="30"/>
  <c r="M20" i="30"/>
  <c r="L20" i="30"/>
  <c r="J20" i="30"/>
  <c r="I20" i="30"/>
  <c r="G20" i="30"/>
  <c r="F20" i="30"/>
  <c r="D20" i="30"/>
  <c r="C20" i="30"/>
  <c r="M12" i="30"/>
  <c r="L12" i="30"/>
  <c r="J12" i="30"/>
  <c r="I12" i="30"/>
  <c r="G12" i="30"/>
  <c r="F12" i="30"/>
  <c r="D12" i="30"/>
  <c r="C12" i="30"/>
  <c r="I196" i="30" l="1"/>
  <c r="E195" i="30"/>
  <c r="E12" i="30"/>
  <c r="K12" i="30"/>
  <c r="E20" i="30"/>
  <c r="K20" i="30"/>
  <c r="E28" i="30"/>
  <c r="K28" i="30"/>
  <c r="E36" i="30"/>
  <c r="K36" i="30"/>
  <c r="E44" i="30"/>
  <c r="K44" i="30"/>
  <c r="E52" i="30"/>
  <c r="K52" i="30"/>
  <c r="E60" i="30"/>
  <c r="K60" i="30"/>
  <c r="E68" i="30"/>
  <c r="K68" i="30"/>
  <c r="E76" i="30"/>
  <c r="K76" i="30"/>
  <c r="E84" i="30"/>
  <c r="K84" i="30"/>
  <c r="E92" i="30"/>
  <c r="K92" i="30"/>
  <c r="E100" i="30"/>
  <c r="K100" i="30"/>
  <c r="E108" i="30"/>
  <c r="K108" i="30"/>
  <c r="E116" i="30"/>
  <c r="K116" i="30"/>
  <c r="E124" i="30"/>
  <c r="K124" i="30"/>
  <c r="E132" i="30"/>
  <c r="K132" i="30"/>
  <c r="E140" i="30"/>
  <c r="K140" i="30"/>
  <c r="E148" i="30"/>
  <c r="K148" i="30"/>
  <c r="E156" i="30"/>
  <c r="K156" i="30"/>
  <c r="E164" i="30"/>
  <c r="K164" i="30"/>
  <c r="E172" i="30"/>
  <c r="K172" i="30"/>
  <c r="E180" i="30"/>
  <c r="K180" i="30"/>
  <c r="E188" i="30"/>
  <c r="K188" i="30"/>
  <c r="E204" i="30"/>
  <c r="K204" i="30"/>
  <c r="E191" i="30"/>
  <c r="N194" i="30"/>
  <c r="E209" i="30"/>
  <c r="K193" i="30"/>
  <c r="H12" i="30"/>
  <c r="N12" i="30"/>
  <c r="H20" i="30"/>
  <c r="N20" i="30"/>
  <c r="H28" i="30"/>
  <c r="N28" i="30"/>
  <c r="H36" i="30"/>
  <c r="N36" i="30"/>
  <c r="H44" i="30"/>
  <c r="N44" i="30"/>
  <c r="H52" i="30"/>
  <c r="N52" i="30"/>
  <c r="H60" i="30"/>
  <c r="N60" i="30"/>
  <c r="H68" i="30"/>
  <c r="N68" i="30"/>
  <c r="H76" i="30"/>
  <c r="N76" i="30"/>
  <c r="H84" i="30"/>
  <c r="N84" i="30"/>
  <c r="H92" i="30"/>
  <c r="N92" i="30"/>
  <c r="H100" i="30"/>
  <c r="N100" i="30"/>
  <c r="H108" i="30"/>
  <c r="N108" i="30"/>
  <c r="H116" i="30"/>
  <c r="N116" i="30"/>
  <c r="H124" i="30"/>
  <c r="N124" i="30"/>
  <c r="H132" i="30"/>
  <c r="N132" i="30"/>
  <c r="H140" i="30"/>
  <c r="N140" i="30"/>
  <c r="H148" i="30"/>
  <c r="N148" i="30"/>
  <c r="G196" i="30"/>
  <c r="M212" i="30"/>
  <c r="L210" i="30"/>
  <c r="N210" i="30" s="1"/>
  <c r="E193" i="30"/>
  <c r="E210" i="30"/>
  <c r="E192" i="30"/>
  <c r="I209" i="30"/>
  <c r="K209" i="30" s="1"/>
  <c r="H156" i="30"/>
  <c r="N156" i="30"/>
  <c r="H164" i="30"/>
  <c r="N164" i="30"/>
  <c r="H172" i="30"/>
  <c r="N172" i="30"/>
  <c r="H180" i="30"/>
  <c r="N180" i="30"/>
  <c r="H188" i="30"/>
  <c r="N188" i="30"/>
  <c r="H204" i="30"/>
  <c r="N204" i="30"/>
  <c r="H194" i="30"/>
  <c r="K191" i="30"/>
  <c r="K195" i="30"/>
  <c r="I211" i="30"/>
  <c r="H210" i="30"/>
  <c r="H209" i="30"/>
  <c r="K210" i="30"/>
  <c r="N209" i="30"/>
  <c r="K207" i="30"/>
  <c r="K211" i="30"/>
  <c r="H193" i="30"/>
  <c r="N193" i="30"/>
  <c r="C211" i="30"/>
  <c r="E211" i="30" s="1"/>
  <c r="J196" i="30"/>
  <c r="K196" i="30" s="1"/>
  <c r="G208" i="30"/>
  <c r="G212" i="30" s="1"/>
  <c r="E194" i="30"/>
  <c r="K194" i="30"/>
  <c r="C207" i="30"/>
  <c r="E207" i="30" s="1"/>
  <c r="F196" i="30"/>
  <c r="L196" i="30"/>
  <c r="F207" i="30"/>
  <c r="H207" i="30" s="1"/>
  <c r="F211" i="30"/>
  <c r="H211" i="30" s="1"/>
  <c r="I208" i="30"/>
  <c r="L207" i="30"/>
  <c r="N207" i="30" s="1"/>
  <c r="L211" i="30"/>
  <c r="N211" i="30" s="1"/>
  <c r="D212" i="30"/>
  <c r="C196" i="30"/>
  <c r="C208" i="30"/>
  <c r="E208" i="30" s="1"/>
  <c r="M196" i="30"/>
  <c r="J208" i="30"/>
  <c r="J212" i="30" s="1"/>
  <c r="H192" i="30"/>
  <c r="K192" i="30"/>
  <c r="N192" i="30"/>
  <c r="N208" i="30"/>
  <c r="D196" i="30"/>
  <c r="H196" i="30" l="1"/>
  <c r="E196" i="30"/>
  <c r="L212" i="30"/>
  <c r="N212" i="30" s="1"/>
  <c r="F212" i="30"/>
  <c r="H212" i="30" s="1"/>
  <c r="I212" i="30"/>
  <c r="K212" i="30" s="1"/>
  <c r="K208" i="30"/>
  <c r="C212" i="30"/>
  <c r="E212" i="30" s="1"/>
  <c r="H208" i="30"/>
  <c r="N196" i="30"/>
</calcChain>
</file>

<file path=xl/sharedStrings.xml><?xml version="1.0" encoding="utf-8"?>
<sst xmlns="http://schemas.openxmlformats.org/spreadsheetml/2006/main" count="1436" uniqueCount="125">
  <si>
    <t>Insurer</t>
  </si>
  <si>
    <t>LIC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</si>
  <si>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</si>
  <si>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</si>
  <si>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</si>
  <si>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</si>
  <si>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</si>
  <si>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</si>
  <si>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</si>
  <si>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</si>
  <si>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</si>
  <si>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</si>
  <si>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</si>
  <si>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</si>
  <si>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</si>
  <si>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Premium  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</si>
  <si>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</si>
  <si>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</si>
  <si>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</si>
  <si>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</si>
  <si>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</si>
  <si>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</si>
  <si>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</si>
  <si>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</si>
  <si>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</si>
  <si>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</si>
  <si>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(Premium in Rs.Crore)</t>
  </si>
  <si>
    <t>First Year Premium of Life Insurers for the Period ended ended 30th November, 2017</t>
  </si>
  <si>
    <t>Up to 30th November, 2016</t>
  </si>
  <si>
    <t>Up to 30th November, 2017</t>
  </si>
  <si>
    <t>Aviva Life</t>
  </si>
  <si>
    <t>Bajaj Allianz Life</t>
  </si>
  <si>
    <t>Birla Sun Life</t>
  </si>
  <si>
    <t>DHFL Pramerica Life</t>
  </si>
  <si>
    <t>Edleweiss Tokio Life</t>
  </si>
  <si>
    <t>HDFC Standard Life</t>
  </si>
  <si>
    <t>ICICI Prudential Life</t>
  </si>
  <si>
    <t>IDBI Federal Life</t>
  </si>
  <si>
    <t>India First Life</t>
  </si>
  <si>
    <t>Kotak Mahindra Old Mutual Life</t>
  </si>
  <si>
    <t>Reliance Nippon Life</t>
  </si>
  <si>
    <t>Star Union-Diachi Life</t>
  </si>
  <si>
    <t>Tata AIA Life</t>
  </si>
  <si>
    <t>LIC Council</t>
  </si>
  <si>
    <t>IRDAI</t>
  </si>
  <si>
    <t>Difference</t>
  </si>
  <si>
    <t>Aditya Birla Sun Life</t>
  </si>
  <si>
    <t>Up to 31st March, 2017</t>
  </si>
  <si>
    <t>Up to 31st March, 2018</t>
  </si>
  <si>
    <t>First Year Premium of Life Insurers for the Period ended ended 31st March, 2018</t>
  </si>
  <si>
    <t>Kotak Mahindra Life</t>
  </si>
  <si>
    <t>Premium</t>
  </si>
  <si>
    <t>LIC of India</t>
  </si>
  <si>
    <t>Industry Total</t>
  </si>
  <si>
    <t>Market Share</t>
  </si>
  <si>
    <t>Sum Assured</t>
  </si>
  <si>
    <t>(Premium &amp; Sum Assured in Rs.Crore)</t>
  </si>
  <si>
    <t>Pramerica Life</t>
  </si>
  <si>
    <t>Edelweiss Tokio Life</t>
  </si>
  <si>
    <t xml:space="preserve">Star Union Dai-ichi Life </t>
  </si>
  <si>
    <t xml:space="preserve">Note:  1.The First year Premium in the statement refers to actual premuim collected by life insurers net of only free look cancellations for the period. </t>
  </si>
  <si>
    <t xml:space="preserve">First Year Premium  </t>
  </si>
  <si>
    <t>HDFC  Life</t>
  </si>
  <si>
    <t>(प्रीमियम &amp; बीमा राशि (रुकरोड़))</t>
  </si>
  <si>
    <t>क्र सं.</t>
  </si>
  <si>
    <t>बीमा कंपनी</t>
  </si>
  <si>
    <t>प्रीमियम</t>
  </si>
  <si>
    <t>कुल पॉलिसियां / योजना</t>
  </si>
  <si>
    <t>समूह योजनाओं में बीमित सदस्य</t>
  </si>
  <si>
    <t>बीमा राशि</t>
  </si>
  <si>
    <t>व्रुद्धि दर
  %</t>
  </si>
  <si>
    <t>मार्केट शेयर %</t>
  </si>
  <si>
    <t>आदित्य बिरला सन लाइफ</t>
  </si>
  <si>
    <t>एकल प्रीमियम (व्यक्तिगत)</t>
  </si>
  <si>
    <t>नियमितप्रीमियम (व्यक्तिगत)</t>
  </si>
  <si>
    <t>एकल प्रीमियम (समूहबीमा)</t>
  </si>
  <si>
    <t>नियमितप्रीमियम(समूहबीमा)</t>
  </si>
  <si>
    <t>ओ वाइआरजीटीए  प्रीमियम (समूहबीमा)</t>
  </si>
  <si>
    <t>एगस फेडरल लाइफ</t>
  </si>
  <si>
    <t>एईगोंन लाइफ</t>
  </si>
  <si>
    <t>अवीवा लाइफ</t>
  </si>
  <si>
    <t>बजाज आल्लियांज़ लाइफ</t>
  </si>
  <si>
    <t>भारती आक्सा लाइफ</t>
  </si>
  <si>
    <t>केनेरा एचएसबीसी लाइफ</t>
  </si>
  <si>
    <t>एडेलवेइस्स टोकिओ लाइफ</t>
  </si>
  <si>
    <t>एक्साइड लाइफ</t>
  </si>
  <si>
    <t>फ्यूचर जनराली लाइफ</t>
  </si>
  <si>
    <t>एचडीएफसी लाइफ</t>
  </si>
  <si>
    <t>आइ सी आइ सी आइ प्रुडेन्षियल लाइफ</t>
  </si>
  <si>
    <t xml:space="preserve">इंडिया फर्स्ट लाइफ </t>
  </si>
  <si>
    <t>कोटक महिन्द्रा लाइफ</t>
  </si>
  <si>
    <t>मॅक्स लाइफ</t>
  </si>
  <si>
    <t>पी एन बी मेट लाइफ</t>
  </si>
  <si>
    <t xml:space="preserve">प्रामेरिका लाइफ </t>
  </si>
  <si>
    <t>रिलायंस निप्पॉन लाइफ</t>
  </si>
  <si>
    <t>एस बी आइ लाइफ</t>
  </si>
  <si>
    <t>श्रीराम लाइफ</t>
  </si>
  <si>
    <t xml:space="preserve">स्टार यूनियन दाई ईछी लाइफ </t>
  </si>
  <si>
    <t>टाटा ए आइ ए लाइफ</t>
  </si>
  <si>
    <t>निजी कुल</t>
  </si>
  <si>
    <t>एल आइ सी</t>
  </si>
  <si>
    <t>कुल योग</t>
  </si>
  <si>
    <t xml:space="preserve"> नोट:    1. स्टेटमेंट में प्रथम वर्ष का प्रीमियम जीवन बीमाकर्ताओं द्वारा एकत्र किए गए वास्तविक प्रीमियम को संदर्भित करता है, जो अवधि के लिए केवल फ्री लुक रद्दीकरण का योग है।</t>
  </si>
  <si>
    <t xml:space="preserve">           2. बीमा कंपनियों द्वारा प्रस्तुत आंकड़ों के आधार पर संकलित</t>
  </si>
  <si>
    <t>*Consequent upon amalgamation and transfer of Exide Life Insurance Co.’s  business to HDFC Life</t>
  </si>
  <si>
    <t>Exide Life*</t>
  </si>
  <si>
    <t>*एक्साइड लाइफ़ इंश्योरेंस कंपनी के कारोबार का एचडीएफसी लाइफ़ में विलय और हस्तांतरण के परिणामस्वरूप</t>
  </si>
  <si>
    <t>CreditAccess Life</t>
  </si>
  <si>
    <t>क्रेडिट एक्सेस लाइफ</t>
  </si>
  <si>
    <t>Go Digit Life</t>
  </si>
  <si>
    <t>गो डिजिट लाइफ</t>
  </si>
  <si>
    <t>Ageas Federal Life</t>
  </si>
  <si>
    <t>For july, 2022</t>
  </si>
  <si>
    <t>For july,2023</t>
  </si>
  <si>
    <t>New Business Statement of Life Insurers for the Period ended 31st july 2023</t>
  </si>
  <si>
    <t>Acko Life Insurance</t>
  </si>
  <si>
    <t>एको लाइफ</t>
  </si>
  <si>
    <t>31 जुलाई 2023 माह जीवन बीमा कंपनियोंका प्रथम वार्षिक प्रीमियम</t>
  </si>
  <si>
    <t>जुलाई 2022 माह के लिये</t>
  </si>
  <si>
    <t>जुलाई 2023 माह के लिये</t>
  </si>
  <si>
    <t>जुलाई 2022 तक</t>
  </si>
  <si>
    <t xml:space="preserve"> जुलाई 2023 तक</t>
  </si>
  <si>
    <t>Up to July, 2022</t>
  </si>
  <si>
    <t>Up to July, 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</si>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</sst>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00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Rupee Foradian"/>
      <family val="2"/>
    </font>
    <font>
      <b/>
      <sz val="10"/>
      <name val="Rupee Foradian"/>
      <family val="2"/>
    </font>
    <font>
      <b/>
      <sz val="10"/>
      <name val="Arial Black"/>
      <family val="2"/>
    </font>
    <font>
      <sz val="10"/>
      <name val="Rupee Foradian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b/>
      <i/>
      <sz val="11"/>
      <name val="Arial"/>
      <family val="2"/>
    </font>
    <font>
      <sz val="10"/>
      <name val="Arial Black"/>
      <family val="2"/>
    </font>
    <font>
      <b/>
      <i/>
      <sz val="10"/>
      <name val="Century Gothic"/>
      <family val="2"/>
    </font>
    <font>
      <b/>
      <i/>
      <sz val="10"/>
      <name val="Rupee Foradian"/>
      <family val="2"/>
    </font>
    <font>
      <i/>
      <sz val="10"/>
      <name val="Rupee Foradian"/>
    </font>
    <font>
      <b/>
      <sz val="14"/>
      <name val="Arial Black"/>
      <family val="2"/>
    </font>
    <font>
      <b/>
      <i/>
      <sz val="10"/>
      <name val="Arial Black"/>
      <family val="2"/>
    </font>
    <font>
      <b/>
      <i/>
      <sz val="10"/>
      <name val="Rupee Foradian"/>
    </font>
    <font>
      <b/>
      <sz val="10"/>
      <name val="Rupee Foradian"/>
    </font>
    <font>
      <b/>
      <sz val="10"/>
      <name val="Arial"/>
      <family val="2"/>
    </font>
    <font>
      <b/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98">
    <xf numFmtId="0" fontId="0" fillId="0" borderId="0" xfId="0"/>
    <xf numFmtId="0" fontId="6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/>
    <xf numFmtId="0" fontId="7" fillId="2" borderId="0" xfId="0" applyFont="1" applyFill="1"/>
    <xf numFmtId="0" fontId="8" fillId="2" borderId="1" xfId="0" applyFont="1" applyFill="1" applyBorder="1" applyAlignment="1">
      <alignment horizontal="left" vertical="center"/>
    </xf>
    <xf numFmtId="2" fontId="7" fillId="2" borderId="1" xfId="0" applyNumberFormat="1" applyFont="1" applyFill="1" applyBorder="1"/>
    <xf numFmtId="0" fontId="6" fillId="2" borderId="0" xfId="8" applyFont="1" applyFill="1"/>
    <xf numFmtId="2" fontId="6" fillId="0" borderId="1" xfId="0" applyNumberFormat="1" applyFont="1" applyFill="1" applyBorder="1"/>
    <xf numFmtId="2" fontId="7" fillId="0" borderId="1" xfId="0" applyNumberFormat="1" applyFont="1" applyFill="1" applyBorder="1"/>
    <xf numFmtId="2" fontId="9" fillId="2" borderId="1" xfId="0" applyNumberFormat="1" applyFont="1" applyFill="1" applyBorder="1"/>
    <xf numFmtId="1" fontId="6" fillId="0" borderId="1" xfId="0" applyNumberFormat="1" applyFont="1" applyFill="1" applyBorder="1"/>
    <xf numFmtId="2" fontId="9" fillId="0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7" fillId="2" borderId="1" xfId="8" applyFont="1" applyFill="1" applyBorder="1" applyAlignment="1">
      <alignment horizontal="center"/>
    </xf>
    <xf numFmtId="0" fontId="7" fillId="2" borderId="0" xfId="0" applyFont="1" applyFill="1" applyBorder="1"/>
    <xf numFmtId="0" fontId="7" fillId="2" borderId="1" xfId="0" applyFont="1" applyFill="1" applyBorder="1"/>
    <xf numFmtId="1" fontId="7" fillId="0" borderId="1" xfId="0" applyNumberFormat="1" applyFont="1" applyFill="1" applyBorder="1"/>
    <xf numFmtId="0" fontId="7" fillId="0" borderId="0" xfId="0" applyFont="1" applyFill="1"/>
    <xf numFmtId="0" fontId="6" fillId="0" borderId="0" xfId="0" applyFont="1" applyFill="1"/>
    <xf numFmtId="0" fontId="6" fillId="0" borderId="0" xfId="0" applyFont="1" applyFill="1" applyBorder="1"/>
    <xf numFmtId="0" fontId="11" fillId="0" borderId="0" xfId="0" applyFont="1"/>
    <xf numFmtId="0" fontId="10" fillId="0" borderId="3" xfId="0" quotePrefix="1" applyFont="1" applyBorder="1" applyAlignment="1">
      <alignment horizontal="left"/>
    </xf>
    <xf numFmtId="0" fontId="10" fillId="0" borderId="0" xfId="0" quotePrefix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2" fontId="10" fillId="2" borderId="1" xfId="0" applyNumberFormat="1" applyFont="1" applyFill="1" applyBorder="1" applyAlignment="1">
      <alignment horizontal="right" vertical="center"/>
    </xf>
    <xf numFmtId="0" fontId="10" fillId="0" borderId="1" xfId="0" applyFont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2" fillId="3" borderId="1" xfId="0" applyFont="1" applyFill="1" applyBorder="1" applyAlignment="1">
      <alignment horizontal="right" wrapText="1"/>
    </xf>
    <xf numFmtId="2" fontId="11" fillId="0" borderId="1" xfId="0" applyNumberFormat="1" applyFont="1" applyBorder="1"/>
    <xf numFmtId="2" fontId="13" fillId="0" borderId="1" xfId="0" applyNumberFormat="1" applyFont="1" applyBorder="1"/>
    <xf numFmtId="2" fontId="11" fillId="2" borderId="1" xfId="0" applyNumberFormat="1" applyFont="1" applyFill="1" applyBorder="1"/>
    <xf numFmtId="1" fontId="11" fillId="0" borderId="1" xfId="0" applyNumberFormat="1" applyFont="1" applyBorder="1"/>
    <xf numFmtId="1" fontId="13" fillId="0" borderId="1" xfId="0" applyNumberFormat="1" applyFont="1" applyBorder="1"/>
    <xf numFmtId="1" fontId="11" fillId="2" borderId="1" xfId="0" applyNumberFormat="1" applyFont="1" applyFill="1" applyBorder="1"/>
    <xf numFmtId="0" fontId="10" fillId="2" borderId="1" xfId="0" applyFont="1" applyFill="1" applyBorder="1"/>
    <xf numFmtId="0" fontId="14" fillId="3" borderId="1" xfId="0" applyFont="1" applyFill="1" applyBorder="1" applyAlignment="1">
      <alignment horizontal="right" wrapText="1"/>
    </xf>
    <xf numFmtId="2" fontId="14" fillId="3" borderId="1" xfId="0" applyNumberFormat="1" applyFont="1" applyFill="1" applyBorder="1" applyAlignment="1">
      <alignment horizontal="right" wrapText="1"/>
    </xf>
    <xf numFmtId="2" fontId="15" fillId="0" borderId="1" xfId="0" applyNumberFormat="1" applyFont="1" applyBorder="1"/>
    <xf numFmtId="1" fontId="14" fillId="3" borderId="1" xfId="0" applyNumberFormat="1" applyFont="1" applyFill="1" applyBorder="1" applyAlignment="1">
      <alignment horizontal="right" wrapText="1"/>
    </xf>
    <xf numFmtId="1" fontId="15" fillId="0" borderId="1" xfId="0" applyNumberFormat="1" applyFont="1" applyBorder="1"/>
    <xf numFmtId="2" fontId="15" fillId="2" borderId="1" xfId="0" applyNumberFormat="1" applyFont="1" applyFill="1" applyBorder="1" applyAlignment="1">
      <alignment horizontal="right" vertical="center"/>
    </xf>
    <xf numFmtId="1" fontId="15" fillId="2" borderId="1" xfId="0" applyNumberFormat="1" applyFont="1" applyFill="1" applyBorder="1" applyAlignment="1">
      <alignment horizontal="right" vertical="center"/>
    </xf>
    <xf numFmtId="2" fontId="11" fillId="2" borderId="1" xfId="0" applyNumberFormat="1" applyFont="1" applyFill="1" applyBorder="1" applyAlignment="1">
      <alignment horizontal="right" vertical="center"/>
    </xf>
    <xf numFmtId="1" fontId="11" fillId="2" borderId="1" xfId="0" applyNumberFormat="1" applyFont="1" applyFill="1" applyBorder="1" applyAlignment="1">
      <alignment horizontal="right" vertical="center"/>
    </xf>
    <xf numFmtId="2" fontId="11" fillId="0" borderId="1" xfId="1" applyNumberFormat="1" applyFont="1" applyBorder="1"/>
    <xf numFmtId="1" fontId="11" fillId="0" borderId="1" xfId="1" applyNumberFormat="1" applyFont="1" applyBorder="1"/>
    <xf numFmtId="2" fontId="13" fillId="0" borderId="1" xfId="1" applyNumberFormat="1" applyFont="1" applyBorder="1"/>
    <xf numFmtId="1" fontId="13" fillId="0" borderId="1" xfId="1" applyNumberFormat="1" applyFont="1" applyBorder="1"/>
    <xf numFmtId="2" fontId="11" fillId="2" borderId="1" xfId="1" applyNumberFormat="1" applyFont="1" applyFill="1" applyBorder="1"/>
    <xf numFmtId="1" fontId="11" fillId="2" borderId="1" xfId="1" applyNumberFormat="1" applyFont="1" applyFill="1" applyBorder="1"/>
    <xf numFmtId="2" fontId="11" fillId="0" borderId="1" xfId="0" applyNumberFormat="1" applyFont="1" applyBorder="1" applyAlignment="1">
      <alignment horizontal="right"/>
    </xf>
    <xf numFmtId="1" fontId="11" fillId="0" borderId="1" xfId="0" applyNumberFormat="1" applyFont="1" applyBorder="1" applyAlignment="1">
      <alignment horizontal="right"/>
    </xf>
    <xf numFmtId="2" fontId="11" fillId="0" borderId="1" xfId="0" applyNumberFormat="1" applyFont="1" applyFill="1" applyBorder="1"/>
    <xf numFmtId="1" fontId="11" fillId="0" borderId="1" xfId="0" applyNumberFormat="1" applyFont="1" applyFill="1" applyBorder="1"/>
    <xf numFmtId="0" fontId="10" fillId="0" borderId="0" xfId="0" applyFont="1" applyFill="1"/>
    <xf numFmtId="2" fontId="11" fillId="0" borderId="1" xfId="1" applyNumberFormat="1" applyFont="1" applyFill="1" applyBorder="1"/>
    <xf numFmtId="1" fontId="11" fillId="0" borderId="1" xfId="1" applyNumberFormat="1" applyFont="1" applyFill="1" applyBorder="1"/>
    <xf numFmtId="0" fontId="11" fillId="0" borderId="0" xfId="0" applyFont="1" applyFill="1"/>
    <xf numFmtId="2" fontId="11" fillId="2" borderId="1" xfId="0" applyNumberFormat="1" applyFont="1" applyFill="1" applyBorder="1" applyAlignment="1">
      <alignment horizontal="right"/>
    </xf>
    <xf numFmtId="1" fontId="11" fillId="2" borderId="1" xfId="0" applyNumberFormat="1" applyFont="1" applyFill="1" applyBorder="1" applyAlignment="1">
      <alignment horizontal="right"/>
    </xf>
    <xf numFmtId="2" fontId="13" fillId="0" borderId="1" xfId="1" applyNumberFormat="1" applyFont="1" applyFill="1" applyBorder="1"/>
    <xf numFmtId="1" fontId="13" fillId="0" borderId="1" xfId="1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2" fontId="13" fillId="0" borderId="1" xfId="0" applyNumberFormat="1" applyFont="1" applyFill="1" applyBorder="1"/>
    <xf numFmtId="1" fontId="13" fillId="0" borderId="1" xfId="0" applyNumberFormat="1" applyFont="1" applyFill="1" applyBorder="1"/>
    <xf numFmtId="0" fontId="11" fillId="0" borderId="0" xfId="0" applyFont="1" applyBorder="1"/>
    <xf numFmtId="0" fontId="10" fillId="0" borderId="0" xfId="0" applyFont="1" applyBorder="1"/>
    <xf numFmtId="0" fontId="11" fillId="0" borderId="0" xfId="0" applyFont="1" applyFill="1" applyBorder="1"/>
    <xf numFmtId="0" fontId="10" fillId="2" borderId="1" xfId="8" applyFont="1" applyFill="1" applyBorder="1" applyAlignment="1">
      <alignment horizontal="center"/>
    </xf>
    <xf numFmtId="0" fontId="11" fillId="2" borderId="1" xfId="8" applyFont="1" applyFill="1" applyBorder="1" applyAlignment="1">
      <alignment horizontal="center"/>
    </xf>
    <xf numFmtId="2" fontId="12" fillId="3" borderId="1" xfId="0" applyNumberFormat="1" applyFont="1" applyFill="1" applyBorder="1" applyAlignment="1">
      <alignment horizontal="right" wrapText="1"/>
    </xf>
    <xf numFmtId="1" fontId="12" fillId="3" borderId="1" xfId="0" applyNumberFormat="1" applyFont="1" applyFill="1" applyBorder="1" applyAlignment="1">
      <alignment horizontal="right" wrapText="1"/>
    </xf>
    <xf numFmtId="0" fontId="11" fillId="2" borderId="0" xfId="0" applyFont="1" applyFill="1" applyBorder="1"/>
    <xf numFmtId="2" fontId="11" fillId="2" borderId="0" xfId="0" applyNumberFormat="1" applyFont="1" applyFill="1" applyBorder="1"/>
    <xf numFmtId="1" fontId="11" fillId="2" borderId="0" xfId="0" applyNumberFormat="1" applyFont="1" applyFill="1" applyBorder="1"/>
    <xf numFmtId="0" fontId="11" fillId="0" borderId="0" xfId="8" applyFont="1"/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2" fontId="9" fillId="2" borderId="6" xfId="0" applyNumberFormat="1" applyFont="1" applyFill="1" applyBorder="1"/>
    <xf numFmtId="1" fontId="9" fillId="0" borderId="1" xfId="0" applyNumberFormat="1" applyFont="1" applyFill="1" applyBorder="1"/>
    <xf numFmtId="0" fontId="1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6" fillId="0" borderId="1" xfId="8" applyFont="1" applyFill="1" applyBorder="1"/>
    <xf numFmtId="2" fontId="9" fillId="0" borderId="1" xfId="0" applyNumberFormat="1" applyFont="1" applyFill="1" applyBorder="1" applyAlignment="1">
      <alignment horizontal="right"/>
    </xf>
    <xf numFmtId="2" fontId="7" fillId="0" borderId="0" xfId="0" applyNumberFormat="1" applyFont="1" applyFill="1" applyBorder="1"/>
    <xf numFmtId="1" fontId="7" fillId="0" borderId="0" xfId="0" applyNumberFormat="1" applyFont="1" applyFill="1" applyBorder="1"/>
    <xf numFmtId="2" fontId="9" fillId="0" borderId="0" xfId="0" applyNumberFormat="1" applyFont="1" applyFill="1" applyBorder="1"/>
    <xf numFmtId="1" fontId="9" fillId="0" borderId="0" xfId="0" applyNumberFormat="1" applyFont="1" applyFill="1" applyBorder="1"/>
    <xf numFmtId="2" fontId="7" fillId="0" borderId="1" xfId="0" applyNumberFormat="1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1" fontId="9" fillId="0" borderId="1" xfId="1" applyNumberFormat="1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right"/>
    </xf>
    <xf numFmtId="2" fontId="6" fillId="0" borderId="1" xfId="1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right"/>
    </xf>
    <xf numFmtId="9" fontId="7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/>
    <xf numFmtId="2" fontId="22" fillId="0" borderId="0" xfId="0" applyNumberFormat="1" applyFont="1" applyFill="1" applyBorder="1" applyAlignment="1">
      <alignment horizontal="right"/>
    </xf>
    <xf numFmtId="2" fontId="18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2" fontId="19" fillId="0" borderId="0" xfId="0" applyNumberFormat="1" applyFont="1" applyFill="1" applyBorder="1"/>
    <xf numFmtId="0" fontId="7" fillId="0" borderId="1" xfId="8" applyFont="1" applyFill="1" applyBorder="1" applyAlignment="1">
      <alignment horizontal="center"/>
    </xf>
    <xf numFmtId="0" fontId="6" fillId="0" borderId="1" xfId="8" applyFont="1" applyFill="1" applyBorder="1" applyAlignment="1">
      <alignment horizontal="center"/>
    </xf>
    <xf numFmtId="0" fontId="7" fillId="0" borderId="1" xfId="0" applyFont="1" applyFill="1" applyBorder="1"/>
    <xf numFmtId="0" fontId="6" fillId="0" borderId="0" xfId="8" applyFont="1" applyFill="1"/>
    <xf numFmtId="0" fontId="8" fillId="0" borderId="0" xfId="0" quotePrefix="1" applyFont="1" applyBorder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/>
    <xf numFmtId="2" fontId="9" fillId="0" borderId="1" xfId="1" applyNumberFormat="1" applyFont="1" applyFill="1" applyBorder="1"/>
    <xf numFmtId="2" fontId="6" fillId="0" borderId="1" xfId="1" applyNumberFormat="1" applyFont="1" applyFill="1" applyBorder="1"/>
    <xf numFmtId="2" fontId="19" fillId="2" borderId="1" xfId="0" applyNumberFormat="1" applyFont="1" applyFill="1" applyBorder="1"/>
    <xf numFmtId="2" fontId="19" fillId="0" borderId="1" xfId="0" applyNumberFormat="1" applyFont="1" applyBorder="1"/>
    <xf numFmtId="1" fontId="9" fillId="0" borderId="1" xfId="1" applyNumberFormat="1" applyFont="1" applyFill="1" applyBorder="1"/>
    <xf numFmtId="0" fontId="16" fillId="0" borderId="1" xfId="0" applyFont="1" applyBorder="1" applyAlignment="1">
      <alignment horizontal="left" vertical="center"/>
    </xf>
    <xf numFmtId="0" fontId="9" fillId="2" borderId="1" xfId="0" applyFont="1" applyFill="1" applyBorder="1"/>
    <xf numFmtId="0" fontId="7" fillId="0" borderId="0" xfId="0" applyFont="1" applyAlignment="1">
      <alignment wrapText="1"/>
    </xf>
    <xf numFmtId="0" fontId="6" fillId="0" borderId="0" xfId="0" applyFont="1" applyBorder="1"/>
    <xf numFmtId="0" fontId="7" fillId="0" borderId="0" xfId="0" applyFont="1" applyBorder="1"/>
    <xf numFmtId="0" fontId="9" fillId="2" borderId="1" xfId="0" applyFont="1" applyFill="1" applyBorder="1" applyAlignment="1">
      <alignment horizontal="center"/>
    </xf>
    <xf numFmtId="0" fontId="9" fillId="0" borderId="0" xfId="0" applyFont="1" applyBorder="1"/>
    <xf numFmtId="0" fontId="8" fillId="0" borderId="1" xfId="0" applyFont="1" applyBorder="1" applyAlignment="1">
      <alignment horizontal="left" vertical="center" wrapText="1"/>
    </xf>
    <xf numFmtId="0" fontId="6" fillId="2" borderId="1" xfId="8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8" applyFont="1"/>
    <xf numFmtId="2" fontId="23" fillId="0" borderId="1" xfId="0" applyNumberFormat="1" applyFont="1" applyFill="1" applyBorder="1" applyAlignment="1">
      <alignment horizontal="right"/>
    </xf>
    <xf numFmtId="2" fontId="24" fillId="2" borderId="1" xfId="0" applyNumberFormat="1" applyFont="1" applyFill="1" applyBorder="1" applyAlignment="1">
      <alignment horizontal="right"/>
    </xf>
    <xf numFmtId="2" fontId="9" fillId="2" borderId="1" xfId="1" applyNumberFormat="1" applyFont="1" applyFill="1" applyBorder="1"/>
    <xf numFmtId="2" fontId="2" fillId="2" borderId="1" xfId="0" applyNumberFormat="1" applyFont="1" applyFill="1" applyBorder="1" applyAlignment="1">
      <alignment horizontal="right"/>
    </xf>
    <xf numFmtId="1" fontId="24" fillId="2" borderId="1" xfId="0" applyNumberFormat="1" applyFont="1" applyFill="1" applyBorder="1" applyAlignment="1">
      <alignment horizontal="right"/>
    </xf>
    <xf numFmtId="1" fontId="9" fillId="2" borderId="1" xfId="1" applyNumberFormat="1" applyFont="1" applyFill="1" applyBorder="1"/>
    <xf numFmtId="1" fontId="9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/>
    <xf numFmtId="0" fontId="2" fillId="2" borderId="1" xfId="0" applyFont="1" applyFill="1" applyBorder="1"/>
    <xf numFmtId="1" fontId="6" fillId="2" borderId="1" xfId="0" applyNumberFormat="1" applyFont="1" applyFill="1" applyBorder="1" applyAlignment="1">
      <alignment horizontal="right" vertical="center"/>
    </xf>
    <xf numFmtId="1" fontId="6" fillId="2" borderId="1" xfId="1" applyNumberFormat="1" applyFont="1" applyFill="1" applyBorder="1"/>
    <xf numFmtId="1" fontId="6" fillId="2" borderId="1" xfId="0" applyNumberFormat="1" applyFont="1" applyFill="1" applyBorder="1" applyAlignment="1">
      <alignment horizontal="right"/>
    </xf>
    <xf numFmtId="165" fontId="9" fillId="0" borderId="1" xfId="0" applyNumberFormat="1" applyFont="1" applyFill="1" applyBorder="1"/>
    <xf numFmtId="0" fontId="8" fillId="0" borderId="1" xfId="0" applyFont="1" applyFill="1" applyBorder="1"/>
    <xf numFmtId="0" fontId="25" fillId="0" borderId="0" xfId="0" applyFont="1" applyAlignment="1">
      <alignment horizontal="left" vertical="center"/>
    </xf>
    <xf numFmtId="0" fontId="23" fillId="2" borderId="1" xfId="0" applyFon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right"/>
    </xf>
    <xf numFmtId="0" fontId="11" fillId="0" borderId="0" xfId="0" applyFont="1" applyAlignment="1"/>
    <xf numFmtId="0" fontId="23" fillId="0" borderId="1" xfId="0" applyFont="1" applyFill="1" applyBorder="1" applyAlignment="1">
      <alignment horizontal="center"/>
    </xf>
    <xf numFmtId="2" fontId="23" fillId="2" borderId="1" xfId="1" applyNumberFormat="1" applyFont="1" applyFill="1" applyBorder="1"/>
    <xf numFmtId="2" fontId="23" fillId="2" borderId="1" xfId="0" applyNumberFormat="1" applyFont="1" applyFill="1" applyBorder="1"/>
    <xf numFmtId="1" fontId="23" fillId="2" borderId="1" xfId="1" applyNumberFormat="1" applyFont="1" applyFill="1" applyBorder="1"/>
    <xf numFmtId="1" fontId="23" fillId="0" borderId="1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quotePrefix="1" applyFont="1" applyFill="1" applyBorder="1" applyAlignment="1">
      <alignment horizontal="left"/>
    </xf>
    <xf numFmtId="0" fontId="8" fillId="2" borderId="2" xfId="0" quotePrefix="1" applyFont="1" applyFill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quotePrefix="1" applyFont="1" applyBorder="1" applyAlignment="1">
      <alignment horizontal="left"/>
    </xf>
    <xf numFmtId="0" fontId="10" fillId="0" borderId="2" xfId="0" quotePrefix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0" fillId="0" borderId="0" xfId="0" quotePrefix="1" applyFont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20" fillId="0" borderId="2" xfId="0" quotePrefix="1" applyFont="1" applyFill="1" applyBorder="1" applyAlignment="1">
      <alignment horizontal="center"/>
    </xf>
    <xf numFmtId="0" fontId="8" fillId="0" borderId="3" xfId="0" quotePrefix="1" applyFont="1" applyBorder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5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 7" xfId="14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SheetLayoutView="55" workbookViewId="0">
      <pane xSplit="2" ySplit="3" topLeftCell="C4" activePane="bottomRight" state="frozen"/>
      <selection activeCell="K7" sqref="K7:K103"/>
      <selection pane="topRight" activeCell="K7" sqref="K7:K103"/>
      <selection pane="bottomLeft" activeCell="K7" sqref="K7:K103"/>
      <selection pane="bottomRight" activeCell="B13" sqref="B13"/>
    </sheetView>
  </sheetViews>
  <sheetFormatPr defaultColWidth="9.109375" defaultRowHeight="13.2"/>
  <cols>
    <col min="1" max="1" width="6.44140625" style="1" customWidth="1"/>
    <col min="2" max="2" width="30" style="1" customWidth="1"/>
    <col min="3" max="11" width="12.6640625" style="1" customWidth="1"/>
    <col min="12" max="16384" width="9.109375" style="1"/>
  </cols>
  <sheetData>
    <row r="1" spans="1:11" ht="16.2">
      <c r="A1" s="180" t="s">
        <v>49</v>
      </c>
      <c r="B1" s="181"/>
      <c r="C1" s="181"/>
      <c r="D1" s="181"/>
      <c r="E1" s="181"/>
      <c r="F1" s="181"/>
      <c r="G1" s="181"/>
      <c r="H1" s="181"/>
      <c r="I1" s="177" t="s">
        <v>26</v>
      </c>
      <c r="J1" s="177"/>
      <c r="K1" s="177"/>
    </row>
    <row r="2" spans="1:11" ht="41.25" customHeight="1">
      <c r="A2" s="178" t="s">
        <v>2</v>
      </c>
      <c r="B2" s="178" t="s">
        <v>0</v>
      </c>
      <c r="C2" s="178" t="s">
        <v>51</v>
      </c>
      <c r="D2" s="178"/>
      <c r="E2" s="178"/>
      <c r="F2" s="178" t="s">
        <v>8</v>
      </c>
      <c r="G2" s="178"/>
      <c r="H2" s="178"/>
      <c r="I2" s="179" t="s">
        <v>9</v>
      </c>
      <c r="J2" s="179"/>
      <c r="K2" s="179"/>
    </row>
    <row r="3" spans="1:11" s="4" customFormat="1" ht="39.75" customHeight="1">
      <c r="A3" s="178"/>
      <c r="B3" s="178"/>
      <c r="C3" s="89" t="s">
        <v>47</v>
      </c>
      <c r="D3" s="89" t="s">
        <v>48</v>
      </c>
      <c r="E3" s="2" t="s">
        <v>23</v>
      </c>
      <c r="F3" s="89" t="s">
        <v>47</v>
      </c>
      <c r="G3" s="89" t="s">
        <v>48</v>
      </c>
      <c r="H3" s="2" t="s">
        <v>23</v>
      </c>
      <c r="I3" s="89" t="s">
        <v>47</v>
      </c>
      <c r="J3" s="89" t="s">
        <v>48</v>
      </c>
      <c r="K3" s="2" t="s">
        <v>23</v>
      </c>
    </row>
    <row r="4" spans="1:11" s="4" customFormat="1" ht="16.2">
      <c r="A4" s="13">
        <v>1</v>
      </c>
      <c r="B4" s="5" t="s">
        <v>46</v>
      </c>
      <c r="C4" s="9">
        <v>2534.5958018885067</v>
      </c>
      <c r="D4" s="9">
        <v>2662.9066212615016</v>
      </c>
      <c r="E4" s="6">
        <v>5.0623779648570242</v>
      </c>
      <c r="F4" s="19">
        <v>302997</v>
      </c>
      <c r="G4" s="19">
        <v>248751</v>
      </c>
      <c r="H4" s="6">
        <v>-17.903147555916394</v>
      </c>
      <c r="I4" s="19">
        <v>1634153</v>
      </c>
      <c r="J4" s="19">
        <v>2862143</v>
      </c>
      <c r="K4" s="6">
        <v>75.145350527153823</v>
      </c>
    </row>
    <row r="5" spans="1:11" s="4" customFormat="1" ht="16.2">
      <c r="A5" s="13">
        <v>2</v>
      </c>
      <c r="B5" s="87" t="s">
        <v>22</v>
      </c>
      <c r="C5" s="8">
        <v>91.420272972999996</v>
      </c>
      <c r="D5" s="8">
        <v>147.097021619</v>
      </c>
      <c r="E5" s="3">
        <v>60.901971559900659</v>
      </c>
      <c r="F5" s="11">
        <v>47848</v>
      </c>
      <c r="G5" s="11">
        <v>68891</v>
      </c>
      <c r="H5" s="3">
        <v>43.978849690687177</v>
      </c>
      <c r="I5" s="11">
        <v>46012</v>
      </c>
      <c r="J5" s="11">
        <v>54549</v>
      </c>
      <c r="K5" s="3">
        <v>18.55385551595236</v>
      </c>
    </row>
    <row r="6" spans="1:11" s="4" customFormat="1" ht="16.2">
      <c r="A6" s="13">
        <v>3</v>
      </c>
      <c r="B6" s="87" t="s">
        <v>30</v>
      </c>
      <c r="C6" s="8">
        <v>243.95895651754572</v>
      </c>
      <c r="D6" s="8">
        <v>325.57377821410876</v>
      </c>
      <c r="E6" s="3">
        <v>33.454324801841508</v>
      </c>
      <c r="F6" s="11">
        <v>35176</v>
      </c>
      <c r="G6" s="11">
        <v>36379</v>
      </c>
      <c r="H6" s="3">
        <v>3.4199454173299975</v>
      </c>
      <c r="I6" s="11">
        <v>167022</v>
      </c>
      <c r="J6" s="11">
        <v>361162</v>
      </c>
      <c r="K6" s="3">
        <v>116.23618445474249</v>
      </c>
    </row>
    <row r="7" spans="1:11" s="4" customFormat="1" ht="16.2">
      <c r="A7" s="13">
        <v>4</v>
      </c>
      <c r="B7" s="87" t="s">
        <v>31</v>
      </c>
      <c r="C7" s="8">
        <v>3290.1772770366379</v>
      </c>
      <c r="D7" s="8">
        <v>4290.8535899713388</v>
      </c>
      <c r="E7" s="3">
        <v>30.414054583587042</v>
      </c>
      <c r="F7" s="11">
        <v>273800</v>
      </c>
      <c r="G7" s="11">
        <v>308501</v>
      </c>
      <c r="H7" s="3">
        <v>12.673849525200875</v>
      </c>
      <c r="I7" s="11">
        <v>43774126</v>
      </c>
      <c r="J7" s="11">
        <v>38128462</v>
      </c>
      <c r="K7" s="3">
        <v>-12.897262643233583</v>
      </c>
    </row>
    <row r="8" spans="1:11" s="4" customFormat="1" ht="16.2">
      <c r="A8" s="13">
        <v>5</v>
      </c>
      <c r="B8" s="87" t="s">
        <v>14</v>
      </c>
      <c r="C8" s="8">
        <v>609.02464024016888</v>
      </c>
      <c r="D8" s="8">
        <v>730.70605252384746</v>
      </c>
      <c r="E8" s="3">
        <v>19.979719085863838</v>
      </c>
      <c r="F8" s="11">
        <v>111380</v>
      </c>
      <c r="G8" s="11">
        <v>123936</v>
      </c>
      <c r="H8" s="3">
        <v>11.273119051894415</v>
      </c>
      <c r="I8" s="11">
        <v>53891</v>
      </c>
      <c r="J8" s="11">
        <v>62699</v>
      </c>
      <c r="K8" s="3">
        <v>16.344101983633628</v>
      </c>
    </row>
    <row r="9" spans="1:11" s="4" customFormat="1" ht="16.2">
      <c r="A9" s="13">
        <v>6</v>
      </c>
      <c r="B9" s="87" t="s">
        <v>18</v>
      </c>
      <c r="C9" s="8">
        <v>982.9667073430137</v>
      </c>
      <c r="D9" s="8">
        <v>1227.4580928741739</v>
      </c>
      <c r="E9" s="3">
        <v>24.872804308095763</v>
      </c>
      <c r="F9" s="11">
        <v>91111</v>
      </c>
      <c r="G9" s="11">
        <v>104873</v>
      </c>
      <c r="H9" s="3">
        <v>15.10465256664947</v>
      </c>
      <c r="I9" s="11">
        <v>23169</v>
      </c>
      <c r="J9" s="11">
        <v>1395341</v>
      </c>
      <c r="K9" s="3">
        <v>5922.4480987526431</v>
      </c>
    </row>
    <row r="10" spans="1:11" s="4" customFormat="1" ht="16.2">
      <c r="A10" s="13">
        <v>7</v>
      </c>
      <c r="B10" s="87" t="s">
        <v>33</v>
      </c>
      <c r="C10" s="8">
        <v>876.55740724379166</v>
      </c>
      <c r="D10" s="8">
        <v>1449.8351395156137</v>
      </c>
      <c r="E10" s="3">
        <v>65.401048183987314</v>
      </c>
      <c r="F10" s="11">
        <v>65923</v>
      </c>
      <c r="G10" s="11">
        <v>93423</v>
      </c>
      <c r="H10" s="3">
        <v>41.715334556983144</v>
      </c>
      <c r="I10" s="11">
        <v>11090248</v>
      </c>
      <c r="J10" s="11">
        <v>18136576</v>
      </c>
      <c r="K10" s="3">
        <v>63.536252751065625</v>
      </c>
    </row>
    <row r="11" spans="1:11" s="4" customFormat="1" ht="16.2">
      <c r="A11" s="13">
        <v>8</v>
      </c>
      <c r="B11" s="87" t="s">
        <v>34</v>
      </c>
      <c r="C11" s="8">
        <v>228.14296333299296</v>
      </c>
      <c r="D11" s="8">
        <v>342.51799301847666</v>
      </c>
      <c r="E11" s="3">
        <v>50.133051668371706</v>
      </c>
      <c r="F11" s="11">
        <v>45868</v>
      </c>
      <c r="G11" s="11">
        <v>64805</v>
      </c>
      <c r="H11" s="3">
        <v>41.285863783029562</v>
      </c>
      <c r="I11" s="11">
        <v>536969</v>
      </c>
      <c r="J11" s="11">
        <v>194761</v>
      </c>
      <c r="K11" s="3">
        <v>-63.729563531600519</v>
      </c>
    </row>
    <row r="12" spans="1:11" s="4" customFormat="1" ht="16.2">
      <c r="A12" s="13">
        <v>9</v>
      </c>
      <c r="B12" s="87" t="s">
        <v>20</v>
      </c>
      <c r="C12" s="8">
        <v>865.1975021507875</v>
      </c>
      <c r="D12" s="8">
        <v>760.09499067246657</v>
      </c>
      <c r="E12" s="8">
        <v>-12.1478056995134</v>
      </c>
      <c r="F12" s="11">
        <v>188315</v>
      </c>
      <c r="G12" s="11">
        <v>194105</v>
      </c>
      <c r="H12" s="3">
        <v>3.0746355839949024</v>
      </c>
      <c r="I12" s="11">
        <v>500901</v>
      </c>
      <c r="J12" s="11">
        <v>1858348</v>
      </c>
      <c r="K12" s="3">
        <v>271.00105609691337</v>
      </c>
    </row>
    <row r="13" spans="1:11" s="4" customFormat="1" ht="16.2">
      <c r="A13" s="14">
        <v>10</v>
      </c>
      <c r="B13" s="88" t="s">
        <v>17</v>
      </c>
      <c r="C13" s="8">
        <v>399.89087977888801</v>
      </c>
      <c r="D13" s="8">
        <v>582.20120423499998</v>
      </c>
      <c r="E13" s="3">
        <v>45.590018096165878</v>
      </c>
      <c r="F13" s="11">
        <v>41861</v>
      </c>
      <c r="G13" s="11">
        <v>79793</v>
      </c>
      <c r="H13" s="3">
        <v>90.614175485535469</v>
      </c>
      <c r="I13" s="11">
        <v>504289</v>
      </c>
      <c r="J13" s="11">
        <v>655118</v>
      </c>
      <c r="K13" s="3">
        <v>29.909238551703488</v>
      </c>
    </row>
    <row r="14" spans="1:11" s="4" customFormat="1" ht="16.2">
      <c r="A14" s="13">
        <v>11</v>
      </c>
      <c r="B14" s="87" t="s">
        <v>35</v>
      </c>
      <c r="C14" s="8">
        <v>8696.2131297175583</v>
      </c>
      <c r="D14" s="8">
        <v>11349.13426449908</v>
      </c>
      <c r="E14" s="3">
        <v>30.506625070120435</v>
      </c>
      <c r="F14" s="11">
        <v>1083156</v>
      </c>
      <c r="G14" s="11">
        <v>1050200</v>
      </c>
      <c r="H14" s="3">
        <v>-3.0425903563290979</v>
      </c>
      <c r="I14" s="11">
        <v>19774194</v>
      </c>
      <c r="J14" s="11">
        <v>32170045</v>
      </c>
      <c r="K14" s="3">
        <v>62.687010150704502</v>
      </c>
    </row>
    <row r="15" spans="1:11" s="4" customFormat="1" ht="16.2">
      <c r="A15" s="13">
        <v>12</v>
      </c>
      <c r="B15" s="87" t="s">
        <v>36</v>
      </c>
      <c r="C15" s="8">
        <v>7863.4002042970023</v>
      </c>
      <c r="D15" s="8">
        <v>9118.0673514400005</v>
      </c>
      <c r="E15" s="3">
        <v>15.955783942643256</v>
      </c>
      <c r="F15" s="11">
        <v>702734</v>
      </c>
      <c r="G15" s="11">
        <v>837130</v>
      </c>
      <c r="H15" s="3">
        <v>19.124732829207069</v>
      </c>
      <c r="I15" s="11">
        <v>2059087</v>
      </c>
      <c r="J15" s="11">
        <v>3091260</v>
      </c>
      <c r="K15" s="3">
        <v>50.127702229191875</v>
      </c>
    </row>
    <row r="16" spans="1:11" s="15" customFormat="1" ht="16.2">
      <c r="A16" s="13">
        <v>13</v>
      </c>
      <c r="B16" s="87" t="s">
        <v>37</v>
      </c>
      <c r="C16" s="8">
        <v>793.5508762055</v>
      </c>
      <c r="D16" s="8">
        <v>833.02587576380006</v>
      </c>
      <c r="E16" s="3">
        <v>4.9744762109086889</v>
      </c>
      <c r="F16" s="11">
        <v>121071</v>
      </c>
      <c r="G16" s="11">
        <v>116713</v>
      </c>
      <c r="H16" s="3">
        <v>-3.5995407653360423</v>
      </c>
      <c r="I16" s="11">
        <v>396353</v>
      </c>
      <c r="J16" s="11">
        <v>207090</v>
      </c>
      <c r="K16" s="3">
        <v>-47.751120844297887</v>
      </c>
    </row>
    <row r="17" spans="1:11" s="4" customFormat="1" ht="16.2">
      <c r="A17" s="13">
        <v>14</v>
      </c>
      <c r="B17" s="87" t="s">
        <v>38</v>
      </c>
      <c r="C17" s="8">
        <v>1670.8463324709996</v>
      </c>
      <c r="D17" s="8">
        <v>1424.9667349050058</v>
      </c>
      <c r="E17" s="8">
        <v>-14.715871399278518</v>
      </c>
      <c r="F17" s="11">
        <v>125939</v>
      </c>
      <c r="G17" s="11">
        <v>182953</v>
      </c>
      <c r="H17" s="3">
        <v>45.27112332160808</v>
      </c>
      <c r="I17" s="11">
        <v>3602204</v>
      </c>
      <c r="J17" s="11">
        <v>1428370</v>
      </c>
      <c r="K17" s="3">
        <v>-60.347331800197878</v>
      </c>
    </row>
    <row r="18" spans="1:11" s="4" customFormat="1" ht="16.2">
      <c r="A18" s="13">
        <v>15</v>
      </c>
      <c r="B18" s="87" t="s">
        <v>50</v>
      </c>
      <c r="C18" s="8">
        <v>2849.7434056604534</v>
      </c>
      <c r="D18" s="8">
        <v>3404.2137916710021</v>
      </c>
      <c r="E18" s="3">
        <v>19.456853024353094</v>
      </c>
      <c r="F18" s="11">
        <v>300053</v>
      </c>
      <c r="G18" s="11">
        <v>338639</v>
      </c>
      <c r="H18" s="3">
        <v>12.859728114699736</v>
      </c>
      <c r="I18" s="11">
        <v>10528275</v>
      </c>
      <c r="J18" s="11">
        <v>8341432</v>
      </c>
      <c r="K18" s="3">
        <v>-20.771142471107567</v>
      </c>
    </row>
    <row r="19" spans="1:11" s="4" customFormat="1" ht="16.2">
      <c r="A19" s="13">
        <v>16</v>
      </c>
      <c r="B19" s="87" t="s">
        <v>19</v>
      </c>
      <c r="C19" s="8">
        <v>3667.3845333100003</v>
      </c>
      <c r="D19" s="8">
        <v>4348.0340177970002</v>
      </c>
      <c r="E19" s="3">
        <v>18.559534139516025</v>
      </c>
      <c r="F19" s="11">
        <v>503450</v>
      </c>
      <c r="G19" s="11">
        <v>561841</v>
      </c>
      <c r="H19" s="3">
        <v>11.598172608997913</v>
      </c>
      <c r="I19" s="11">
        <v>1770093</v>
      </c>
      <c r="J19" s="11">
        <v>3194113</v>
      </c>
      <c r="K19" s="3">
        <v>80.448880369562502</v>
      </c>
    </row>
    <row r="20" spans="1:11" s="4" customFormat="1" ht="16.2">
      <c r="A20" s="13">
        <v>17</v>
      </c>
      <c r="B20" s="87" t="s">
        <v>21</v>
      </c>
      <c r="C20" s="8">
        <v>1150.1764106000001</v>
      </c>
      <c r="D20" s="8">
        <v>1427.0453048369995</v>
      </c>
      <c r="E20" s="3">
        <v>24.071863384206278</v>
      </c>
      <c r="F20" s="11">
        <v>216802</v>
      </c>
      <c r="G20" s="11">
        <v>219805</v>
      </c>
      <c r="H20" s="3">
        <v>1.3851348234794882</v>
      </c>
      <c r="I20" s="11">
        <v>1433642</v>
      </c>
      <c r="J20" s="11">
        <v>743110</v>
      </c>
      <c r="K20" s="3">
        <v>-48.166278610699187</v>
      </c>
    </row>
    <row r="21" spans="1:11" s="4" customFormat="1" ht="16.2">
      <c r="A21" s="13">
        <v>18</v>
      </c>
      <c r="B21" s="87" t="s">
        <v>40</v>
      </c>
      <c r="C21" s="8">
        <v>1051.5799908449308</v>
      </c>
      <c r="D21" s="8">
        <v>915.61959835087873</v>
      </c>
      <c r="E21" s="8">
        <v>-12.929153623854106</v>
      </c>
      <c r="F21" s="11">
        <v>272247</v>
      </c>
      <c r="G21" s="11">
        <v>216651</v>
      </c>
      <c r="H21" s="3">
        <v>-20.421161665693287</v>
      </c>
      <c r="I21" s="11">
        <v>2665351</v>
      </c>
      <c r="J21" s="11">
        <v>1244686</v>
      </c>
      <c r="K21" s="3">
        <v>-53.301234996816547</v>
      </c>
    </row>
    <row r="22" spans="1:11" s="4" customFormat="1" ht="16.2">
      <c r="A22" s="13">
        <v>19</v>
      </c>
      <c r="B22" s="87" t="s">
        <v>12</v>
      </c>
      <c r="C22" s="8">
        <v>44.676514699999998</v>
      </c>
      <c r="D22" s="8">
        <v>4.2627053000000004</v>
      </c>
      <c r="E22" s="3">
        <v>-90.458733568131265</v>
      </c>
      <c r="F22" s="11">
        <v>16058</v>
      </c>
      <c r="G22" s="11">
        <v>1622</v>
      </c>
      <c r="H22" s="3">
        <v>-89.899115705567326</v>
      </c>
      <c r="I22" s="11">
        <v>0</v>
      </c>
      <c r="J22" s="11">
        <v>0</v>
      </c>
      <c r="K22" s="3"/>
    </row>
    <row r="23" spans="1:11" s="4" customFormat="1" ht="16.2">
      <c r="A23" s="16">
        <v>20</v>
      </c>
      <c r="B23" s="87" t="s">
        <v>7</v>
      </c>
      <c r="C23" s="8">
        <v>10145.763925078296</v>
      </c>
      <c r="D23" s="8">
        <v>10965.285823341987</v>
      </c>
      <c r="E23" s="3">
        <v>8.0774784857549928</v>
      </c>
      <c r="F23" s="11">
        <v>1275550</v>
      </c>
      <c r="G23" s="11">
        <v>1428457</v>
      </c>
      <c r="H23" s="3">
        <v>11.987534788914585</v>
      </c>
      <c r="I23" s="11">
        <v>3668800</v>
      </c>
      <c r="J23" s="11">
        <v>4530335</v>
      </c>
      <c r="K23" s="3">
        <v>23.482746402093326</v>
      </c>
    </row>
    <row r="24" spans="1:11" s="4" customFormat="1" ht="16.2">
      <c r="A24" s="16">
        <v>21</v>
      </c>
      <c r="B24" s="87" t="s">
        <v>13</v>
      </c>
      <c r="C24" s="8">
        <v>739.36435972056893</v>
      </c>
      <c r="D24" s="8">
        <v>815.91632277536996</v>
      </c>
      <c r="E24" s="3">
        <v>10.353753470580141</v>
      </c>
      <c r="F24" s="11">
        <v>200691</v>
      </c>
      <c r="G24" s="11">
        <v>247183</v>
      </c>
      <c r="H24" s="3">
        <v>23.165961602662797</v>
      </c>
      <c r="I24" s="11">
        <v>22097864</v>
      </c>
      <c r="J24" s="11">
        <v>6394352</v>
      </c>
      <c r="K24" s="3">
        <v>-71.063483782866982</v>
      </c>
    </row>
    <row r="25" spans="1:11" s="17" customFormat="1" ht="16.2">
      <c r="A25" s="16">
        <v>22</v>
      </c>
      <c r="B25" s="87" t="s">
        <v>41</v>
      </c>
      <c r="C25" s="8">
        <v>700.10593612000071</v>
      </c>
      <c r="D25" s="8">
        <v>700.72488949300009</v>
      </c>
      <c r="E25" s="3">
        <v>8.8408530918854339E-2</v>
      </c>
      <c r="F25" s="11">
        <v>119797</v>
      </c>
      <c r="G25" s="11">
        <v>113211</v>
      </c>
      <c r="H25" s="3">
        <v>-5.4976334966651921</v>
      </c>
      <c r="I25" s="11">
        <v>240241</v>
      </c>
      <c r="J25" s="11">
        <v>420351</v>
      </c>
      <c r="K25" s="3">
        <v>74.970550405634341</v>
      </c>
    </row>
    <row r="26" spans="1:11" s="17" customFormat="1" ht="16.2">
      <c r="A26" s="16">
        <v>23</v>
      </c>
      <c r="B26" s="87" t="s">
        <v>42</v>
      </c>
      <c r="C26" s="8">
        <v>1131.4964713791696</v>
      </c>
      <c r="D26" s="8">
        <v>1489.0124228490001</v>
      </c>
      <c r="E26" s="3">
        <v>31.596735872632276</v>
      </c>
      <c r="F26" s="11">
        <v>183318</v>
      </c>
      <c r="G26" s="11">
        <v>222740</v>
      </c>
      <c r="H26" s="3">
        <v>21.504707666459378</v>
      </c>
      <c r="I26" s="11">
        <v>94633</v>
      </c>
      <c r="J26" s="11">
        <v>116234</v>
      </c>
      <c r="K26" s="3">
        <v>22.826075470501834</v>
      </c>
    </row>
    <row r="27" spans="1:11" s="17" customFormat="1" ht="16.2">
      <c r="A27" s="18"/>
      <c r="B27" s="5" t="s">
        <v>10</v>
      </c>
      <c r="C27" s="9">
        <v>50626.234498609803</v>
      </c>
      <c r="D27" s="9">
        <v>59314.553586928654</v>
      </c>
      <c r="E27" s="6">
        <v>17.161693288797593</v>
      </c>
      <c r="F27" s="19">
        <v>6325145</v>
      </c>
      <c r="G27" s="19">
        <v>6860602</v>
      </c>
      <c r="H27" s="6">
        <v>8.4655292487365905</v>
      </c>
      <c r="I27" s="19">
        <v>126661517</v>
      </c>
      <c r="J27" s="19">
        <v>125590537</v>
      </c>
      <c r="K27" s="6">
        <v>-0.84554490216629896</v>
      </c>
    </row>
    <row r="28" spans="1:11" s="17" customFormat="1" ht="16.2">
      <c r="A28" s="13">
        <v>24</v>
      </c>
      <c r="B28" s="5" t="s">
        <v>52</v>
      </c>
      <c r="C28" s="12">
        <v>124396.265353959</v>
      </c>
      <c r="D28" s="12">
        <v>134551.683682601</v>
      </c>
      <c r="E28" s="10">
        <v>8.1637646433722271</v>
      </c>
      <c r="F28" s="91">
        <v>20131500</v>
      </c>
      <c r="G28" s="91">
        <v>21338176</v>
      </c>
      <c r="H28" s="10">
        <v>5.993969649554181</v>
      </c>
      <c r="I28" s="91">
        <v>53174202</v>
      </c>
      <c r="J28" s="91">
        <v>60542332</v>
      </c>
      <c r="K28" s="10">
        <v>13.856587824298709</v>
      </c>
    </row>
    <row r="29" spans="1:11" s="17" customFormat="1" ht="16.2">
      <c r="A29" s="18"/>
      <c r="B29" s="5" t="s">
        <v>53</v>
      </c>
      <c r="C29" s="9">
        <v>175022.49985256878</v>
      </c>
      <c r="D29" s="9">
        <v>193866.23726952967</v>
      </c>
      <c r="E29" s="6">
        <v>10.766465701743497</v>
      </c>
      <c r="F29" s="19">
        <v>26456645</v>
      </c>
      <c r="G29" s="19">
        <v>28198778</v>
      </c>
      <c r="H29" s="6">
        <v>6.5848598716881908</v>
      </c>
      <c r="I29" s="19">
        <v>179835719</v>
      </c>
      <c r="J29" s="19">
        <v>186132869</v>
      </c>
      <c r="K29" s="6">
        <v>3.5016124911202984</v>
      </c>
    </row>
    <row r="30" spans="1:11">
      <c r="A30" s="7" t="s">
        <v>24</v>
      </c>
      <c r="F30" s="90"/>
      <c r="G30" s="90"/>
      <c r="H30" s="90"/>
      <c r="I30" s="90"/>
      <c r="J30" s="90"/>
      <c r="K30" s="90"/>
    </row>
    <row r="31" spans="1:11">
      <c r="A31" s="7" t="s">
        <v>16</v>
      </c>
    </row>
  </sheetData>
  <mergeCells count="7">
    <mergeCell ref="I1:K1"/>
    <mergeCell ref="A2:A3"/>
    <mergeCell ref="B2:B3"/>
    <mergeCell ref="C2:E2"/>
    <mergeCell ref="F2:H2"/>
    <mergeCell ref="I2:K2"/>
    <mergeCell ref="A1:H1"/>
  </mergeCells>
  <printOptions horizontalCentered="1" verticalCentered="1"/>
  <pageMargins left="0" right="0" top="0" bottom="0" header="0.23622047244094499" footer="0.196850393700787"/>
  <pageSetup paperSize="9" scale="59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46" workbookViewId="0">
      <selection activeCell="F153" sqref="F153"/>
    </sheetView>
  </sheetViews>
  <sheetFormatPr defaultColWidth="9.109375" defaultRowHeight="13.8"/>
  <cols>
    <col min="1" max="1" width="6.44140625" style="23" customWidth="1"/>
    <col min="2" max="2" width="33.6640625" style="23" customWidth="1"/>
    <col min="3" max="13" width="12.6640625" style="23" customWidth="1"/>
    <col min="14" max="14" width="12" style="23" bestFit="1" customWidth="1"/>
    <col min="15" max="16384" width="9.109375" style="23"/>
  </cols>
  <sheetData>
    <row r="1" spans="1:14">
      <c r="A1" s="184" t="s">
        <v>27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4">
      <c r="A2" s="24"/>
      <c r="B2" s="25"/>
      <c r="C2" s="25"/>
      <c r="D2" s="25"/>
      <c r="E2" s="25"/>
      <c r="F2" s="25"/>
      <c r="G2" s="25"/>
      <c r="H2" s="25"/>
      <c r="I2" s="25"/>
      <c r="J2" s="187" t="s">
        <v>26</v>
      </c>
      <c r="K2" s="187"/>
      <c r="L2" s="188"/>
      <c r="M2" s="188"/>
    </row>
    <row r="3" spans="1:14" ht="41.25" customHeight="1">
      <c r="A3" s="186" t="s">
        <v>2</v>
      </c>
      <c r="B3" s="186" t="s">
        <v>0</v>
      </c>
      <c r="C3" s="186" t="s">
        <v>15</v>
      </c>
      <c r="D3" s="186"/>
      <c r="E3" s="186"/>
      <c r="F3" s="186"/>
      <c r="G3" s="186"/>
      <c r="H3" s="26"/>
      <c r="I3" s="186" t="s">
        <v>8</v>
      </c>
      <c r="J3" s="186"/>
      <c r="K3" s="186"/>
      <c r="L3" s="186"/>
      <c r="M3" s="186"/>
      <c r="N3" s="27"/>
    </row>
    <row r="4" spans="1:14" ht="41.25" customHeight="1">
      <c r="A4" s="186"/>
      <c r="B4" s="186"/>
      <c r="C4" s="26" t="s">
        <v>43</v>
      </c>
      <c r="D4" s="26" t="s">
        <v>44</v>
      </c>
      <c r="E4" s="182" t="s">
        <v>45</v>
      </c>
      <c r="F4" s="26" t="s">
        <v>43</v>
      </c>
      <c r="G4" s="26" t="s">
        <v>44</v>
      </c>
      <c r="H4" s="182" t="s">
        <v>45</v>
      </c>
      <c r="I4" s="26" t="s">
        <v>43</v>
      </c>
      <c r="J4" s="26" t="s">
        <v>44</v>
      </c>
      <c r="K4" s="182" t="s">
        <v>45</v>
      </c>
      <c r="L4" s="26" t="s">
        <v>43</v>
      </c>
      <c r="M4" s="26" t="s">
        <v>44</v>
      </c>
      <c r="N4" s="182" t="s">
        <v>45</v>
      </c>
    </row>
    <row r="5" spans="1:14" s="29" customFormat="1" ht="39.75" customHeight="1">
      <c r="A5" s="186"/>
      <c r="B5" s="186"/>
      <c r="C5" s="28" t="s">
        <v>28</v>
      </c>
      <c r="D5" s="28" t="s">
        <v>28</v>
      </c>
      <c r="E5" s="183"/>
      <c r="F5" s="28" t="s">
        <v>29</v>
      </c>
      <c r="G5" s="28" t="s">
        <v>29</v>
      </c>
      <c r="H5" s="183"/>
      <c r="I5" s="28" t="s">
        <v>28</v>
      </c>
      <c r="J5" s="28" t="s">
        <v>28</v>
      </c>
      <c r="K5" s="183"/>
      <c r="L5" s="28" t="s">
        <v>29</v>
      </c>
      <c r="M5" s="28" t="s">
        <v>29</v>
      </c>
      <c r="N5" s="183"/>
    </row>
    <row r="6" spans="1:14" s="29" customFormat="1">
      <c r="A6" s="30">
        <v>1</v>
      </c>
      <c r="B6" s="31" t="s">
        <v>22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</row>
    <row r="7" spans="1:14" ht="14.4">
      <c r="A7" s="34"/>
      <c r="B7" s="35" t="s">
        <v>3</v>
      </c>
      <c r="C7" s="36">
        <v>1.18</v>
      </c>
      <c r="D7" s="37">
        <v>1.1795909689999999</v>
      </c>
      <c r="E7" s="38">
        <f>C7-D7</f>
        <v>4.0903100000000414E-4</v>
      </c>
      <c r="F7" s="36">
        <v>1.34</v>
      </c>
      <c r="G7" s="39">
        <v>1.3442410779999998</v>
      </c>
      <c r="H7" s="38">
        <f>F7-G7</f>
        <v>-4.2410779999997317E-3</v>
      </c>
      <c r="I7" s="36">
        <v>1461</v>
      </c>
      <c r="J7" s="40">
        <v>1461</v>
      </c>
      <c r="K7" s="41">
        <f>I7-J7</f>
        <v>0</v>
      </c>
      <c r="L7" s="36">
        <v>1467</v>
      </c>
      <c r="M7" s="42">
        <v>1467</v>
      </c>
      <c r="N7" s="41">
        <f>L7-M7</f>
        <v>0</v>
      </c>
    </row>
    <row r="8" spans="1:14" ht="14.4">
      <c r="A8" s="34"/>
      <c r="B8" s="35" t="s">
        <v>4</v>
      </c>
      <c r="C8" s="36">
        <v>37.36</v>
      </c>
      <c r="D8" s="37">
        <v>37.362601903000005</v>
      </c>
      <c r="E8" s="38">
        <f t="shared" ref="E8:E12" si="0">C8-D8</f>
        <v>-2.6019030000057342E-3</v>
      </c>
      <c r="F8" s="36">
        <v>66</v>
      </c>
      <c r="G8" s="39">
        <v>65.997021204000006</v>
      </c>
      <c r="H8" s="38">
        <f t="shared" ref="H8:H12" si="1">F8-G8</f>
        <v>2.978795999993622E-3</v>
      </c>
      <c r="I8" s="36">
        <v>17013</v>
      </c>
      <c r="J8" s="40">
        <v>17013</v>
      </c>
      <c r="K8" s="41">
        <f t="shared" ref="K8:K12" si="2">I8-J8</f>
        <v>0</v>
      </c>
      <c r="L8" s="36">
        <v>30108</v>
      </c>
      <c r="M8" s="42">
        <v>30108</v>
      </c>
      <c r="N8" s="41">
        <f t="shared" ref="N8:N12" si="3">L8-M8</f>
        <v>0</v>
      </c>
    </row>
    <row r="9" spans="1:14" ht="14.4">
      <c r="A9" s="34"/>
      <c r="B9" s="35" t="s">
        <v>5</v>
      </c>
      <c r="C9" s="36">
        <v>0</v>
      </c>
      <c r="D9" s="37">
        <v>0</v>
      </c>
      <c r="E9" s="38">
        <f t="shared" si="0"/>
        <v>0</v>
      </c>
      <c r="F9" s="36">
        <v>0</v>
      </c>
      <c r="G9" s="39">
        <v>0</v>
      </c>
      <c r="H9" s="38">
        <f t="shared" si="1"/>
        <v>0</v>
      </c>
      <c r="I9" s="36">
        <v>0</v>
      </c>
      <c r="J9" s="40">
        <v>0</v>
      </c>
      <c r="K9" s="41">
        <f t="shared" si="2"/>
        <v>0</v>
      </c>
      <c r="L9" s="36">
        <v>0</v>
      </c>
      <c r="M9" s="42">
        <v>0</v>
      </c>
      <c r="N9" s="41">
        <f t="shared" si="3"/>
        <v>0</v>
      </c>
    </row>
    <row r="10" spans="1:14" ht="14.4">
      <c r="A10" s="34"/>
      <c r="B10" s="35" t="s">
        <v>6</v>
      </c>
      <c r="C10" s="36">
        <v>0</v>
      </c>
      <c r="D10" s="37">
        <v>0</v>
      </c>
      <c r="E10" s="38">
        <f t="shared" si="0"/>
        <v>0</v>
      </c>
      <c r="F10" s="36">
        <v>0.03</v>
      </c>
      <c r="G10" s="39">
        <v>3.0315753000000001E-2</v>
      </c>
      <c r="H10" s="38">
        <f t="shared" si="1"/>
        <v>-3.1575300000000195E-4</v>
      </c>
      <c r="I10" s="36">
        <v>0</v>
      </c>
      <c r="J10" s="40">
        <v>0</v>
      </c>
      <c r="K10" s="41">
        <f t="shared" si="2"/>
        <v>0</v>
      </c>
      <c r="L10" s="36">
        <v>1</v>
      </c>
      <c r="M10" s="42">
        <v>1</v>
      </c>
      <c r="N10" s="41">
        <f t="shared" si="3"/>
        <v>0</v>
      </c>
    </row>
    <row r="11" spans="1:14" ht="14.4">
      <c r="A11" s="34"/>
      <c r="B11" s="35" t="s">
        <v>25</v>
      </c>
      <c r="C11" s="36">
        <v>0</v>
      </c>
      <c r="D11" s="37">
        <v>0</v>
      </c>
      <c r="E11" s="38">
        <f t="shared" si="0"/>
        <v>0</v>
      </c>
      <c r="F11" s="36">
        <v>1.34</v>
      </c>
      <c r="G11" s="39">
        <v>1.343449637</v>
      </c>
      <c r="H11" s="38">
        <f t="shared" si="1"/>
        <v>-3.4496369999998944E-3</v>
      </c>
      <c r="I11" s="36">
        <v>0</v>
      </c>
      <c r="J11" s="40">
        <v>0</v>
      </c>
      <c r="K11" s="41">
        <f t="shared" si="2"/>
        <v>0</v>
      </c>
      <c r="L11" s="36">
        <v>17</v>
      </c>
      <c r="M11" s="42">
        <v>17</v>
      </c>
      <c r="N11" s="41">
        <f t="shared" si="3"/>
        <v>0</v>
      </c>
    </row>
    <row r="12" spans="1:14" s="29" customFormat="1">
      <c r="A12" s="30"/>
      <c r="B12" s="43"/>
      <c r="C12" s="44">
        <f>C7+C8+C9+C10+C11</f>
        <v>38.54</v>
      </c>
      <c r="D12" s="45">
        <f>D7+D8+D9+D10+D11</f>
        <v>38.542192872000008</v>
      </c>
      <c r="E12" s="46">
        <f t="shared" si="0"/>
        <v>-2.1928720000090607E-3</v>
      </c>
      <c r="F12" s="44">
        <f>F7+F8+F9+F10+F11</f>
        <v>68.710000000000008</v>
      </c>
      <c r="G12" s="45">
        <f>G7+G8+G9+G10+G11</f>
        <v>68.715027672000005</v>
      </c>
      <c r="H12" s="46">
        <f t="shared" si="1"/>
        <v>-5.0276719999970965E-3</v>
      </c>
      <c r="I12" s="44">
        <f>I7+I8+I9+I10+I11</f>
        <v>18474</v>
      </c>
      <c r="J12" s="47">
        <f>J7+J8+J9+J10+J11</f>
        <v>18474</v>
      </c>
      <c r="K12" s="48">
        <f t="shared" si="2"/>
        <v>0</v>
      </c>
      <c r="L12" s="44">
        <f>L7+L8+L9+L10+L11</f>
        <v>31593</v>
      </c>
      <c r="M12" s="47">
        <f>M7+M8+M9+M10+M11</f>
        <v>31593</v>
      </c>
      <c r="N12" s="48">
        <f t="shared" si="3"/>
        <v>0</v>
      </c>
    </row>
    <row r="13" spans="1:14" ht="14.4">
      <c r="A13" s="34"/>
      <c r="B13" s="35"/>
      <c r="C13" s="36"/>
      <c r="D13" s="37"/>
      <c r="E13" s="38"/>
      <c r="F13" s="36"/>
      <c r="G13" s="39"/>
      <c r="H13" s="38"/>
      <c r="I13" s="36"/>
      <c r="J13" s="40"/>
      <c r="K13" s="41"/>
      <c r="L13" s="36"/>
      <c r="M13" s="42"/>
      <c r="N13" s="41"/>
    </row>
    <row r="14" spans="1:14" s="29" customFormat="1">
      <c r="A14" s="30">
        <v>2</v>
      </c>
      <c r="B14" s="31" t="s">
        <v>30</v>
      </c>
      <c r="C14" s="36"/>
      <c r="D14" s="32"/>
      <c r="E14" s="49"/>
      <c r="F14" s="36"/>
      <c r="G14" s="32"/>
      <c r="H14" s="49"/>
      <c r="I14" s="36"/>
      <c r="J14" s="32"/>
      <c r="K14" s="50"/>
      <c r="L14" s="36"/>
      <c r="M14" s="32"/>
      <c r="N14" s="50"/>
    </row>
    <row r="15" spans="1:14" ht="14.4">
      <c r="A15" s="34"/>
      <c r="B15" s="35" t="s">
        <v>3</v>
      </c>
      <c r="C15" s="36">
        <v>4.09</v>
      </c>
      <c r="D15" s="37">
        <v>4.0887079999999996</v>
      </c>
      <c r="E15" s="38">
        <f>C15-D15</f>
        <v>1.2920000000002929E-3</v>
      </c>
      <c r="F15" s="36">
        <v>3.6</v>
      </c>
      <c r="G15" s="39">
        <v>3.6012961000000003</v>
      </c>
      <c r="H15" s="38">
        <f>F15-G15</f>
        <v>-1.2961000000002443E-3</v>
      </c>
      <c r="I15" s="36">
        <v>659</v>
      </c>
      <c r="J15" s="40">
        <v>659</v>
      </c>
      <c r="K15" s="41">
        <f>I15-J15</f>
        <v>0</v>
      </c>
      <c r="L15" s="36">
        <v>2060</v>
      </c>
      <c r="M15" s="42">
        <v>2060</v>
      </c>
      <c r="N15" s="41">
        <f>L15-M15</f>
        <v>0</v>
      </c>
    </row>
    <row r="16" spans="1:14" ht="14.4">
      <c r="A16" s="34"/>
      <c r="B16" s="35" t="s">
        <v>4</v>
      </c>
      <c r="C16" s="36">
        <v>63.99</v>
      </c>
      <c r="D16" s="37">
        <v>63.985609500000002</v>
      </c>
      <c r="E16" s="38">
        <f t="shared" ref="E16:E20" si="4">C16-D16</f>
        <v>4.3904999999995198E-3</v>
      </c>
      <c r="F16" s="36">
        <v>84.79</v>
      </c>
      <c r="G16" s="51">
        <v>84.786888200000007</v>
      </c>
      <c r="H16" s="38">
        <f t="shared" ref="H16:H20" si="5">F16-G16</f>
        <v>3.1117999999992207E-3</v>
      </c>
      <c r="I16" s="36">
        <v>11691</v>
      </c>
      <c r="J16" s="40">
        <v>11691</v>
      </c>
      <c r="K16" s="41">
        <f t="shared" ref="K16:K20" si="6">I16-J16</f>
        <v>0</v>
      </c>
      <c r="L16" s="36">
        <v>14437</v>
      </c>
      <c r="M16" s="52">
        <v>14437</v>
      </c>
      <c r="N16" s="41">
        <f t="shared" ref="N16:N20" si="7">L16-M16</f>
        <v>0</v>
      </c>
    </row>
    <row r="17" spans="1:14" ht="14.4">
      <c r="A17" s="34"/>
      <c r="B17" s="35" t="s">
        <v>5</v>
      </c>
      <c r="C17" s="36">
        <v>0.08</v>
      </c>
      <c r="D17" s="37">
        <v>8.4438539000000007E-2</v>
      </c>
      <c r="E17" s="38">
        <f t="shared" si="4"/>
        <v>-4.4385390000000052E-3</v>
      </c>
      <c r="F17" s="36">
        <v>7.75</v>
      </c>
      <c r="G17" s="39">
        <v>7.7461793944177115</v>
      </c>
      <c r="H17" s="38">
        <f t="shared" si="5"/>
        <v>3.8206055822884721E-3</v>
      </c>
      <c r="I17" s="36">
        <v>1</v>
      </c>
      <c r="J17" s="40">
        <v>1</v>
      </c>
      <c r="K17" s="41">
        <f t="shared" si="6"/>
        <v>0</v>
      </c>
      <c r="L17" s="36">
        <v>3</v>
      </c>
      <c r="M17" s="42">
        <v>3</v>
      </c>
      <c r="N17" s="41">
        <f t="shared" si="7"/>
        <v>0</v>
      </c>
    </row>
    <row r="18" spans="1:14" ht="14.4">
      <c r="A18" s="34"/>
      <c r="B18" s="35" t="s">
        <v>6</v>
      </c>
      <c r="C18" s="36">
        <v>0.82</v>
      </c>
      <c r="D18" s="37">
        <v>32.530486606359204</v>
      </c>
      <c r="E18" s="38">
        <f t="shared" si="4"/>
        <v>-31.710486606359204</v>
      </c>
      <c r="F18" s="36">
        <v>1.05</v>
      </c>
      <c r="G18" s="39">
        <v>1.0502897</v>
      </c>
      <c r="H18" s="38">
        <f t="shared" si="5"/>
        <v>-2.8969999999994833E-4</v>
      </c>
      <c r="I18" s="36">
        <v>0</v>
      </c>
      <c r="J18" s="40">
        <v>14</v>
      </c>
      <c r="K18" s="41">
        <f t="shared" si="6"/>
        <v>-14</v>
      </c>
      <c r="L18" s="36">
        <v>0</v>
      </c>
      <c r="M18" s="42">
        <v>0</v>
      </c>
      <c r="N18" s="41">
        <f t="shared" si="7"/>
        <v>0</v>
      </c>
    </row>
    <row r="19" spans="1:14" ht="14.4">
      <c r="A19" s="34"/>
      <c r="B19" s="35" t="s">
        <v>25</v>
      </c>
      <c r="C19" s="36">
        <v>31.71</v>
      </c>
      <c r="D19" s="37">
        <v>0</v>
      </c>
      <c r="E19" s="38">
        <f t="shared" si="4"/>
        <v>31.71</v>
      </c>
      <c r="F19" s="36">
        <v>70.930000000000007</v>
      </c>
      <c r="G19" s="39">
        <v>70.925250946002777</v>
      </c>
      <c r="H19" s="38">
        <f t="shared" si="5"/>
        <v>4.7490539972301349E-3</v>
      </c>
      <c r="I19" s="36">
        <v>14</v>
      </c>
      <c r="J19" s="40">
        <v>0</v>
      </c>
      <c r="K19" s="41">
        <f t="shared" si="6"/>
        <v>14</v>
      </c>
      <c r="L19" s="36">
        <v>64</v>
      </c>
      <c r="M19" s="42">
        <v>64</v>
      </c>
      <c r="N19" s="41">
        <f t="shared" si="7"/>
        <v>0</v>
      </c>
    </row>
    <row r="20" spans="1:14" s="29" customFormat="1">
      <c r="A20" s="30"/>
      <c r="B20" s="43"/>
      <c r="C20" s="44">
        <f>C15+C16+C17+C18+C19</f>
        <v>100.69</v>
      </c>
      <c r="D20" s="45">
        <f>D15+D16+D17+D18+D19</f>
        <v>100.68924264535922</v>
      </c>
      <c r="E20" s="46">
        <f t="shared" si="4"/>
        <v>7.5735464078263703E-4</v>
      </c>
      <c r="F20" s="44">
        <f>F15+F16+F17+F18+F19</f>
        <v>168.12</v>
      </c>
      <c r="G20" s="45">
        <f>G15+G16+G17+G18+G19</f>
        <v>168.10990434042048</v>
      </c>
      <c r="H20" s="46">
        <f t="shared" si="5"/>
        <v>1.0095659579519634E-2</v>
      </c>
      <c r="I20" s="44">
        <f>I15+I16+I17+I18+I19</f>
        <v>12365</v>
      </c>
      <c r="J20" s="47">
        <f>J15+J16+J17+J18+J19</f>
        <v>12365</v>
      </c>
      <c r="K20" s="48">
        <f t="shared" si="6"/>
        <v>0</v>
      </c>
      <c r="L20" s="44">
        <f>L15+L16+L17+L18+L19</f>
        <v>16564</v>
      </c>
      <c r="M20" s="47">
        <f>M15+M16+M17+M18+M19</f>
        <v>16564</v>
      </c>
      <c r="N20" s="48">
        <f t="shared" si="7"/>
        <v>0</v>
      </c>
    </row>
    <row r="21" spans="1:14" ht="14.4">
      <c r="A21" s="34"/>
      <c r="B21" s="35"/>
      <c r="C21" s="36"/>
      <c r="D21" s="37"/>
      <c r="E21" s="38"/>
      <c r="F21" s="36"/>
      <c r="G21" s="39"/>
      <c r="H21" s="38"/>
      <c r="I21" s="36"/>
      <c r="J21" s="40"/>
      <c r="K21" s="41"/>
      <c r="L21" s="36"/>
      <c r="M21" s="42"/>
      <c r="N21" s="41"/>
    </row>
    <row r="22" spans="1:14" s="29" customFormat="1">
      <c r="A22" s="30">
        <v>3</v>
      </c>
      <c r="B22" s="31" t="s">
        <v>31</v>
      </c>
      <c r="C22" s="36"/>
      <c r="D22" s="32"/>
      <c r="E22" s="49"/>
      <c r="F22" s="36"/>
      <c r="G22" s="32"/>
      <c r="H22" s="49"/>
      <c r="I22" s="36"/>
      <c r="J22" s="32"/>
      <c r="K22" s="50"/>
      <c r="L22" s="36"/>
      <c r="M22" s="32"/>
      <c r="N22" s="50"/>
    </row>
    <row r="23" spans="1:14" ht="14.4">
      <c r="A23" s="34"/>
      <c r="B23" s="35" t="s">
        <v>3</v>
      </c>
      <c r="C23" s="36">
        <v>34.090000000000003</v>
      </c>
      <c r="D23" s="37">
        <v>34.091961140999999</v>
      </c>
      <c r="E23" s="38">
        <f>C23-D23</f>
        <v>-1.9611409999953366E-3</v>
      </c>
      <c r="F23" s="36">
        <v>40.049999999999997</v>
      </c>
      <c r="G23" s="39">
        <v>40.051792933199998</v>
      </c>
      <c r="H23" s="38">
        <f>F23-G23</f>
        <v>-1.7929332000008458E-3</v>
      </c>
      <c r="I23" s="36">
        <v>1601</v>
      </c>
      <c r="J23" s="40">
        <v>1601</v>
      </c>
      <c r="K23" s="41">
        <f>I23-J23</f>
        <v>0</v>
      </c>
      <c r="L23" s="36">
        <v>1538</v>
      </c>
      <c r="M23" s="42">
        <v>1538</v>
      </c>
      <c r="N23" s="41">
        <f>L23-M23</f>
        <v>0</v>
      </c>
    </row>
    <row r="24" spans="1:14" ht="14.4">
      <c r="A24" s="34"/>
      <c r="B24" s="35" t="s">
        <v>4</v>
      </c>
      <c r="C24" s="36">
        <v>496.82</v>
      </c>
      <c r="D24" s="53">
        <v>496.81770463719818</v>
      </c>
      <c r="E24" s="38">
        <f t="shared" ref="E24:E28" si="8">C24-D24</f>
        <v>2.2953628018171912E-3</v>
      </c>
      <c r="F24" s="36">
        <v>769.95</v>
      </c>
      <c r="G24" s="39">
        <v>769.95044207314697</v>
      </c>
      <c r="H24" s="38">
        <f t="shared" ref="H24:H28" si="9">F24-G24</f>
        <v>-4.4207314692812361E-4</v>
      </c>
      <c r="I24" s="36">
        <v>141189</v>
      </c>
      <c r="J24" s="54">
        <v>141189</v>
      </c>
      <c r="K24" s="41">
        <f t="shared" ref="K24:K28" si="10">I24-J24</f>
        <v>0</v>
      </c>
      <c r="L24" s="36">
        <v>181317</v>
      </c>
      <c r="M24" s="42">
        <v>181317</v>
      </c>
      <c r="N24" s="41">
        <f t="shared" ref="N24:N28" si="11">L24-M24</f>
        <v>0</v>
      </c>
    </row>
    <row r="25" spans="1:14" ht="14.4">
      <c r="A25" s="34"/>
      <c r="B25" s="35" t="s">
        <v>5</v>
      </c>
      <c r="C25" s="36">
        <v>772.84</v>
      </c>
      <c r="D25" s="37">
        <v>772.83987356099999</v>
      </c>
      <c r="E25" s="38">
        <f t="shared" si="8"/>
        <v>1.2643900004150055E-4</v>
      </c>
      <c r="F25" s="36">
        <v>1565.16</v>
      </c>
      <c r="G25" s="39">
        <v>1565.1588795795499</v>
      </c>
      <c r="H25" s="38">
        <f t="shared" si="9"/>
        <v>1.1204204502064385E-3</v>
      </c>
      <c r="I25" s="36">
        <v>35</v>
      </c>
      <c r="J25" s="40">
        <v>35</v>
      </c>
      <c r="K25" s="41">
        <f t="shared" si="10"/>
        <v>0</v>
      </c>
      <c r="L25" s="36">
        <v>57</v>
      </c>
      <c r="M25" s="42">
        <v>57</v>
      </c>
      <c r="N25" s="41">
        <f t="shared" si="11"/>
        <v>0</v>
      </c>
    </row>
    <row r="26" spans="1:14" ht="14.4">
      <c r="A26" s="34"/>
      <c r="B26" s="35" t="s">
        <v>6</v>
      </c>
      <c r="C26" s="36">
        <v>295.07</v>
      </c>
      <c r="D26" s="37">
        <v>527.22265483410308</v>
      </c>
      <c r="E26" s="38">
        <f t="shared" si="8"/>
        <v>-232.15265483410309</v>
      </c>
      <c r="F26" s="36">
        <v>2.78</v>
      </c>
      <c r="G26" s="51">
        <v>2.7842274230000807</v>
      </c>
      <c r="H26" s="38">
        <f t="shared" si="9"/>
        <v>-4.2274230000809432E-3</v>
      </c>
      <c r="I26" s="36">
        <v>0</v>
      </c>
      <c r="J26" s="40">
        <v>87</v>
      </c>
      <c r="K26" s="41">
        <f t="shared" si="10"/>
        <v>-87</v>
      </c>
      <c r="L26" s="36">
        <v>6</v>
      </c>
      <c r="M26" s="52">
        <v>6</v>
      </c>
      <c r="N26" s="41">
        <f t="shared" si="11"/>
        <v>0</v>
      </c>
    </row>
    <row r="27" spans="1:14" ht="14.4">
      <c r="A27" s="34"/>
      <c r="B27" s="35" t="s">
        <v>25</v>
      </c>
      <c r="C27" s="36">
        <v>232.15</v>
      </c>
      <c r="D27" s="37">
        <v>0</v>
      </c>
      <c r="E27" s="38">
        <f t="shared" si="8"/>
        <v>232.15</v>
      </c>
      <c r="F27" s="36">
        <v>230</v>
      </c>
      <c r="G27" s="39">
        <v>229.99580761624972</v>
      </c>
      <c r="H27" s="38">
        <f t="shared" si="9"/>
        <v>4.1923837502793049E-3</v>
      </c>
      <c r="I27" s="36">
        <v>87</v>
      </c>
      <c r="J27" s="40">
        <v>0</v>
      </c>
      <c r="K27" s="41">
        <f t="shared" si="10"/>
        <v>87</v>
      </c>
      <c r="L27" s="36">
        <v>39</v>
      </c>
      <c r="M27" s="42">
        <v>39</v>
      </c>
      <c r="N27" s="41">
        <f t="shared" si="11"/>
        <v>0</v>
      </c>
    </row>
    <row r="28" spans="1:14" s="29" customFormat="1">
      <c r="A28" s="30"/>
      <c r="B28" s="43"/>
      <c r="C28" s="44">
        <f>C23+C24+C25+C26+C27</f>
        <v>1830.97</v>
      </c>
      <c r="D28" s="45">
        <f>D23+D24+D25+D26+D27</f>
        <v>1830.9721941733014</v>
      </c>
      <c r="E28" s="46">
        <f t="shared" si="8"/>
        <v>-2.1941733014045894E-3</v>
      </c>
      <c r="F28" s="44">
        <f>F23+F24+F25+F26+F27</f>
        <v>2607.94</v>
      </c>
      <c r="G28" s="45">
        <f>G23+G24+G25+G26+G27</f>
        <v>2607.9411496251469</v>
      </c>
      <c r="H28" s="46">
        <f t="shared" si="9"/>
        <v>-1.1496251468088303E-3</v>
      </c>
      <c r="I28" s="44">
        <f>I23+I24+I25+I26+I27</f>
        <v>142912</v>
      </c>
      <c r="J28" s="47">
        <f>J23+J24+J25+J26+J27</f>
        <v>142912</v>
      </c>
      <c r="K28" s="48">
        <f t="shared" si="10"/>
        <v>0</v>
      </c>
      <c r="L28" s="44">
        <f>L23+L24+L25+L26+L27</f>
        <v>182957</v>
      </c>
      <c r="M28" s="47">
        <f>M23+M24+M25+M26+M27</f>
        <v>182957</v>
      </c>
      <c r="N28" s="48">
        <f t="shared" si="11"/>
        <v>0</v>
      </c>
    </row>
    <row r="29" spans="1:14" ht="14.4">
      <c r="A29" s="34"/>
      <c r="B29" s="35"/>
      <c r="C29" s="36"/>
      <c r="D29" s="37"/>
      <c r="E29" s="38"/>
      <c r="F29" s="36"/>
      <c r="G29" s="39"/>
      <c r="H29" s="38"/>
      <c r="I29" s="36"/>
      <c r="J29" s="40"/>
      <c r="K29" s="41"/>
      <c r="L29" s="36"/>
      <c r="M29" s="42"/>
      <c r="N29" s="41"/>
    </row>
    <row r="30" spans="1:14" s="29" customFormat="1">
      <c r="A30" s="30">
        <v>4</v>
      </c>
      <c r="B30" s="31" t="s">
        <v>14</v>
      </c>
      <c r="C30" s="36"/>
      <c r="D30" s="32"/>
      <c r="E30" s="49"/>
      <c r="F30" s="36"/>
      <c r="G30" s="32"/>
      <c r="H30" s="49"/>
      <c r="I30" s="36"/>
      <c r="J30" s="32"/>
      <c r="K30" s="50"/>
      <c r="L30" s="36"/>
      <c r="M30" s="32"/>
      <c r="N30" s="50"/>
    </row>
    <row r="31" spans="1:14" ht="14.4">
      <c r="A31" s="34"/>
      <c r="B31" s="35" t="s">
        <v>3</v>
      </c>
      <c r="C31" s="36">
        <v>6.28</v>
      </c>
      <c r="D31" s="37">
        <v>6.2799569550000003</v>
      </c>
      <c r="E31" s="38">
        <f>C31-D31</f>
        <v>4.3044999999963807E-5</v>
      </c>
      <c r="F31" s="36">
        <v>5.7</v>
      </c>
      <c r="G31" s="39">
        <v>5.701022085</v>
      </c>
      <c r="H31" s="38">
        <f>F31-G31</f>
        <v>-1.0220849999997839E-3</v>
      </c>
      <c r="I31" s="36">
        <v>141</v>
      </c>
      <c r="J31" s="40">
        <v>141</v>
      </c>
      <c r="K31" s="41">
        <f>I31-J31</f>
        <v>0</v>
      </c>
      <c r="L31" s="36">
        <v>139</v>
      </c>
      <c r="M31" s="42">
        <v>139</v>
      </c>
      <c r="N31" s="41">
        <f>L31-M31</f>
        <v>0</v>
      </c>
    </row>
    <row r="32" spans="1:14" ht="14.4">
      <c r="A32" s="34"/>
      <c r="B32" s="35" t="s">
        <v>4</v>
      </c>
      <c r="C32" s="36">
        <v>221.71</v>
      </c>
      <c r="D32" s="37">
        <v>221.70827241164798</v>
      </c>
      <c r="E32" s="38">
        <f t="shared" ref="E32:E36" si="12">C32-D32</f>
        <v>1.7275883520255775E-3</v>
      </c>
      <c r="F32" s="36">
        <v>216.01</v>
      </c>
      <c r="G32" s="39">
        <v>216.00590906700549</v>
      </c>
      <c r="H32" s="38">
        <f t="shared" ref="H32:H36" si="13">F32-G32</f>
        <v>4.0909329945009176E-3</v>
      </c>
      <c r="I32" s="36">
        <v>57116</v>
      </c>
      <c r="J32" s="40">
        <v>57116</v>
      </c>
      <c r="K32" s="41">
        <f t="shared" ref="K32:K36" si="14">I32-J32</f>
        <v>0</v>
      </c>
      <c r="L32" s="36">
        <v>56189</v>
      </c>
      <c r="M32" s="42">
        <v>56189</v>
      </c>
      <c r="N32" s="41">
        <f t="shared" ref="N32:N36" si="15">L32-M32</f>
        <v>0</v>
      </c>
    </row>
    <row r="33" spans="1:14" ht="14.4">
      <c r="A33" s="34"/>
      <c r="B33" s="35" t="s">
        <v>5</v>
      </c>
      <c r="C33" s="36">
        <v>146.1</v>
      </c>
      <c r="D33" s="37">
        <v>146.10067447599988</v>
      </c>
      <c r="E33" s="38">
        <f t="shared" si="12"/>
        <v>-6.7447599988668117E-4</v>
      </c>
      <c r="F33" s="36">
        <v>150.65</v>
      </c>
      <c r="G33" s="39">
        <v>150.64587784899993</v>
      </c>
      <c r="H33" s="38">
        <f t="shared" si="13"/>
        <v>4.1221510000752914E-3</v>
      </c>
      <c r="I33" s="36">
        <v>1</v>
      </c>
      <c r="J33" s="40">
        <v>1</v>
      </c>
      <c r="K33" s="41">
        <f t="shared" si="14"/>
        <v>0</v>
      </c>
      <c r="L33" s="36">
        <v>1</v>
      </c>
      <c r="M33" s="42">
        <v>1</v>
      </c>
      <c r="N33" s="41">
        <f t="shared" si="15"/>
        <v>0</v>
      </c>
    </row>
    <row r="34" spans="1:14" ht="14.4">
      <c r="A34" s="34"/>
      <c r="B34" s="35" t="s">
        <v>6</v>
      </c>
      <c r="C34" s="36">
        <v>0.05</v>
      </c>
      <c r="D34" s="37">
        <v>4.7783999999999993E-2</v>
      </c>
      <c r="E34" s="38">
        <f t="shared" si="12"/>
        <v>2.2160000000000096E-3</v>
      </c>
      <c r="F34" s="36">
        <v>0</v>
      </c>
      <c r="G34" s="39">
        <v>0</v>
      </c>
      <c r="H34" s="38">
        <f t="shared" si="13"/>
        <v>0</v>
      </c>
      <c r="I34" s="36">
        <v>1</v>
      </c>
      <c r="J34" s="40">
        <v>1</v>
      </c>
      <c r="K34" s="41">
        <f t="shared" si="14"/>
        <v>0</v>
      </c>
      <c r="L34" s="36">
        <v>0</v>
      </c>
      <c r="M34" s="42">
        <v>0</v>
      </c>
      <c r="N34" s="41">
        <f t="shared" si="15"/>
        <v>0</v>
      </c>
    </row>
    <row r="35" spans="1:14" ht="17.25" customHeight="1">
      <c r="A35" s="34"/>
      <c r="B35" s="35" t="s">
        <v>25</v>
      </c>
      <c r="C35" s="36">
        <v>0</v>
      </c>
      <c r="D35" s="37">
        <v>0</v>
      </c>
      <c r="E35" s="38">
        <f t="shared" si="12"/>
        <v>0</v>
      </c>
      <c r="F35" s="36">
        <v>0</v>
      </c>
      <c r="G35" s="39">
        <v>0</v>
      </c>
      <c r="H35" s="38">
        <f t="shared" si="13"/>
        <v>0</v>
      </c>
      <c r="I35" s="36">
        <v>0</v>
      </c>
      <c r="J35" s="40">
        <v>0</v>
      </c>
      <c r="K35" s="41">
        <f t="shared" si="14"/>
        <v>0</v>
      </c>
      <c r="L35" s="36">
        <v>0</v>
      </c>
      <c r="M35" s="42">
        <v>0</v>
      </c>
      <c r="N35" s="41">
        <f t="shared" si="15"/>
        <v>0</v>
      </c>
    </row>
    <row r="36" spans="1:14" s="29" customFormat="1" ht="17.25" customHeight="1">
      <c r="A36" s="30"/>
      <c r="B36" s="43"/>
      <c r="C36" s="44">
        <f>C31+C32+C33+C34+C35</f>
        <v>374.14000000000004</v>
      </c>
      <c r="D36" s="45">
        <f>D31+D32+D33+D34+D35</f>
        <v>374.1366878426478</v>
      </c>
      <c r="E36" s="46">
        <f t="shared" si="12"/>
        <v>3.3121573522407743E-3</v>
      </c>
      <c r="F36" s="44">
        <f>F31+F32+F33+F34+F35</f>
        <v>372.36</v>
      </c>
      <c r="G36" s="45">
        <f>G31+G32+G33+G34+G35</f>
        <v>372.35280900100543</v>
      </c>
      <c r="H36" s="46">
        <f t="shared" si="13"/>
        <v>7.1909989945879715E-3</v>
      </c>
      <c r="I36" s="44">
        <f>I31+I32+I33+I34+I35</f>
        <v>57259</v>
      </c>
      <c r="J36" s="47">
        <f>J31+J32+J33+J34+J35</f>
        <v>57259</v>
      </c>
      <c r="K36" s="48">
        <f t="shared" si="14"/>
        <v>0</v>
      </c>
      <c r="L36" s="44">
        <f>L31+L32+L33+L34+L35</f>
        <v>56329</v>
      </c>
      <c r="M36" s="47">
        <f>M31+M32+M33+M34+M35</f>
        <v>56329</v>
      </c>
      <c r="N36" s="48">
        <f t="shared" si="15"/>
        <v>0</v>
      </c>
    </row>
    <row r="37" spans="1:14" ht="17.25" customHeight="1">
      <c r="A37" s="34"/>
      <c r="B37" s="35"/>
      <c r="C37" s="36"/>
      <c r="D37" s="37"/>
      <c r="E37" s="38"/>
      <c r="F37" s="36"/>
      <c r="G37" s="39"/>
      <c r="H37" s="38"/>
      <c r="I37" s="36"/>
      <c r="J37" s="40"/>
      <c r="K37" s="41"/>
      <c r="L37" s="36"/>
      <c r="M37" s="42"/>
      <c r="N37" s="41"/>
    </row>
    <row r="38" spans="1:14" s="29" customFormat="1">
      <c r="A38" s="30">
        <v>5</v>
      </c>
      <c r="B38" s="31" t="s">
        <v>32</v>
      </c>
      <c r="C38" s="36"/>
      <c r="D38" s="32"/>
      <c r="E38" s="49"/>
      <c r="F38" s="36"/>
      <c r="G38" s="32"/>
      <c r="H38" s="49"/>
      <c r="I38" s="36"/>
      <c r="J38" s="32"/>
      <c r="K38" s="50"/>
      <c r="L38" s="36"/>
      <c r="M38" s="32"/>
      <c r="N38" s="50"/>
    </row>
    <row r="39" spans="1:14" ht="14.4">
      <c r="A39" s="34"/>
      <c r="B39" s="35" t="s">
        <v>3</v>
      </c>
      <c r="C39" s="36">
        <v>23.86</v>
      </c>
      <c r="D39" s="53">
        <v>23.864256499910798</v>
      </c>
      <c r="E39" s="38">
        <f>C39-D39</f>
        <v>-4.2564999107987944E-3</v>
      </c>
      <c r="F39" s="36">
        <v>42.84</v>
      </c>
      <c r="G39" s="39">
        <v>42.842520819593304</v>
      </c>
      <c r="H39" s="38">
        <f>F39-G39</f>
        <v>-2.5208195933004163E-3</v>
      </c>
      <c r="I39" s="36">
        <v>621</v>
      </c>
      <c r="J39" s="54">
        <v>621</v>
      </c>
      <c r="K39" s="41">
        <f>I39-J39</f>
        <v>0</v>
      </c>
      <c r="L39" s="36">
        <v>628</v>
      </c>
      <c r="M39" s="42">
        <v>628</v>
      </c>
      <c r="N39" s="41">
        <f>L39-M39</f>
        <v>0</v>
      </c>
    </row>
    <row r="40" spans="1:14" ht="14.4">
      <c r="A40" s="34"/>
      <c r="B40" s="35" t="s">
        <v>4</v>
      </c>
      <c r="C40" s="36">
        <v>390.59</v>
      </c>
      <c r="D40" s="37">
        <v>390.5855830678621</v>
      </c>
      <c r="E40" s="38">
        <f t="shared" ref="E40:E44" si="16">C40-D40</f>
        <v>4.4169321378717541E-3</v>
      </c>
      <c r="F40" s="36">
        <v>483.14</v>
      </c>
      <c r="G40" s="39">
        <v>483.14187835799851</v>
      </c>
      <c r="H40" s="38">
        <f t="shared" ref="H40:H44" si="17">F40-G40</f>
        <v>-1.8783579985210963E-3</v>
      </c>
      <c r="I40" s="36">
        <v>154973</v>
      </c>
      <c r="J40" s="40">
        <v>154973</v>
      </c>
      <c r="K40" s="41">
        <f t="shared" ref="K40:K44" si="18">I40-J40</f>
        <v>0</v>
      </c>
      <c r="L40" s="36">
        <v>146793</v>
      </c>
      <c r="M40" s="42">
        <v>146793</v>
      </c>
      <c r="N40" s="41">
        <f t="shared" ref="N40:N44" si="19">L40-M40</f>
        <v>0</v>
      </c>
    </row>
    <row r="41" spans="1:14" ht="14.4">
      <c r="A41" s="34"/>
      <c r="B41" s="35" t="s">
        <v>5</v>
      </c>
      <c r="C41" s="36">
        <v>12.04</v>
      </c>
      <c r="D41" s="37">
        <v>12.038073339000007</v>
      </c>
      <c r="E41" s="38">
        <f t="shared" si="16"/>
        <v>1.926660999991725E-3</v>
      </c>
      <c r="F41" s="36">
        <v>832.47</v>
      </c>
      <c r="G41" s="39">
        <v>832.47380228299937</v>
      </c>
      <c r="H41" s="38">
        <f t="shared" si="17"/>
        <v>-3.8022829993451523E-3</v>
      </c>
      <c r="I41" s="36">
        <v>2</v>
      </c>
      <c r="J41" s="40">
        <v>2</v>
      </c>
      <c r="K41" s="41">
        <f t="shared" si="18"/>
        <v>0</v>
      </c>
      <c r="L41" s="36">
        <v>32</v>
      </c>
      <c r="M41" s="42">
        <v>32</v>
      </c>
      <c r="N41" s="41">
        <f t="shared" si="19"/>
        <v>0</v>
      </c>
    </row>
    <row r="42" spans="1:14" ht="14.4">
      <c r="A42" s="34"/>
      <c r="B42" s="35" t="s">
        <v>6</v>
      </c>
      <c r="C42" s="36">
        <v>1038.51</v>
      </c>
      <c r="D42" s="53">
        <v>1085.9656684659999</v>
      </c>
      <c r="E42" s="38">
        <f t="shared" si="16"/>
        <v>-47.455668465999906</v>
      </c>
      <c r="F42" s="36">
        <v>65.680000000000007</v>
      </c>
      <c r="G42" s="39">
        <v>65.675931051999996</v>
      </c>
      <c r="H42" s="38">
        <f t="shared" si="17"/>
        <v>4.0689480000111189E-3</v>
      </c>
      <c r="I42" s="36">
        <v>45</v>
      </c>
      <c r="J42" s="54">
        <v>305</v>
      </c>
      <c r="K42" s="41">
        <f t="shared" si="18"/>
        <v>-260</v>
      </c>
      <c r="L42" s="36">
        <v>8</v>
      </c>
      <c r="M42" s="42">
        <v>8</v>
      </c>
      <c r="N42" s="41">
        <f t="shared" si="19"/>
        <v>0</v>
      </c>
    </row>
    <row r="43" spans="1:14" ht="14.4">
      <c r="A43" s="34"/>
      <c r="B43" s="35" t="s">
        <v>25</v>
      </c>
      <c r="C43" s="36">
        <v>47.45</v>
      </c>
      <c r="D43" s="53">
        <v>0</v>
      </c>
      <c r="E43" s="38">
        <f t="shared" si="16"/>
        <v>47.45</v>
      </c>
      <c r="F43" s="36">
        <v>52.68</v>
      </c>
      <c r="G43" s="39">
        <v>52.675157271645702</v>
      </c>
      <c r="H43" s="38">
        <f t="shared" si="17"/>
        <v>4.8427283542977761E-3</v>
      </c>
      <c r="I43" s="36">
        <v>260</v>
      </c>
      <c r="J43" s="54">
        <v>0</v>
      </c>
      <c r="K43" s="41">
        <f t="shared" si="18"/>
        <v>260</v>
      </c>
      <c r="L43" s="36">
        <v>486</v>
      </c>
      <c r="M43" s="42">
        <v>486</v>
      </c>
      <c r="N43" s="41">
        <f t="shared" si="19"/>
        <v>0</v>
      </c>
    </row>
    <row r="44" spans="1:14" s="29" customFormat="1">
      <c r="A44" s="30"/>
      <c r="B44" s="43"/>
      <c r="C44" s="44">
        <f>C39+C40+C41+C42+C43</f>
        <v>1512.45</v>
      </c>
      <c r="D44" s="45">
        <f>D39+D40+D41+D42+D43</f>
        <v>1512.4535813727728</v>
      </c>
      <c r="E44" s="46">
        <f t="shared" si="16"/>
        <v>-3.5813727727145306E-3</v>
      </c>
      <c r="F44" s="44">
        <f>F39+F40+F41+F42+F43</f>
        <v>1476.8100000000002</v>
      </c>
      <c r="G44" s="45">
        <f>G39+G40+G41+G42+G43</f>
        <v>1476.8092897842369</v>
      </c>
      <c r="H44" s="46">
        <f t="shared" si="17"/>
        <v>7.102157633198658E-4</v>
      </c>
      <c r="I44" s="44">
        <f>I39+I40+I41+I42+I43</f>
        <v>155901</v>
      </c>
      <c r="J44" s="47">
        <f>J39+J40+J41+J42+J43</f>
        <v>155901</v>
      </c>
      <c r="K44" s="48">
        <f t="shared" si="18"/>
        <v>0</v>
      </c>
      <c r="L44" s="44">
        <f>L39+L40+L41+L42+L43</f>
        <v>147947</v>
      </c>
      <c r="M44" s="47">
        <f>M39+M40+M41+M42+M43</f>
        <v>147947</v>
      </c>
      <c r="N44" s="48">
        <f t="shared" si="19"/>
        <v>0</v>
      </c>
    </row>
    <row r="45" spans="1:14" ht="14.4">
      <c r="A45" s="34"/>
      <c r="B45" s="35"/>
      <c r="C45" s="36"/>
      <c r="D45" s="53"/>
      <c r="E45" s="55"/>
      <c r="F45" s="36"/>
      <c r="G45" s="39"/>
      <c r="H45" s="55"/>
      <c r="I45" s="36"/>
      <c r="J45" s="54"/>
      <c r="K45" s="56"/>
      <c r="L45" s="36"/>
      <c r="M45" s="42"/>
      <c r="N45" s="56"/>
    </row>
    <row r="46" spans="1:14" s="29" customFormat="1">
      <c r="A46" s="30">
        <v>6</v>
      </c>
      <c r="B46" s="31" t="s">
        <v>18</v>
      </c>
      <c r="C46" s="36"/>
      <c r="D46" s="32"/>
      <c r="E46" s="49"/>
      <c r="F46" s="36"/>
      <c r="G46" s="32"/>
      <c r="H46" s="49"/>
      <c r="I46" s="36"/>
      <c r="J46" s="32"/>
      <c r="K46" s="50"/>
      <c r="L46" s="36"/>
      <c r="M46" s="32"/>
      <c r="N46" s="50"/>
    </row>
    <row r="47" spans="1:14" ht="14.4">
      <c r="A47" s="34"/>
      <c r="B47" s="35" t="s">
        <v>3</v>
      </c>
      <c r="C47" s="36">
        <v>13.81</v>
      </c>
      <c r="D47" s="37">
        <v>13.812173556999996</v>
      </c>
      <c r="E47" s="38">
        <f>C47-D47</f>
        <v>-2.1735569999954407E-3</v>
      </c>
      <c r="F47" s="36">
        <v>8.9499999999999993</v>
      </c>
      <c r="G47" s="39">
        <v>8.9504538259999986</v>
      </c>
      <c r="H47" s="38">
        <f>F47-G47</f>
        <v>-4.5382599999932438E-4</v>
      </c>
      <c r="I47" s="36">
        <v>104</v>
      </c>
      <c r="J47" s="40">
        <v>104</v>
      </c>
      <c r="K47" s="41">
        <f>I47-J47</f>
        <v>0</v>
      </c>
      <c r="L47" s="36">
        <v>203</v>
      </c>
      <c r="M47" s="42">
        <v>203</v>
      </c>
      <c r="N47" s="41">
        <f>L47-M47</f>
        <v>0</v>
      </c>
    </row>
    <row r="48" spans="1:14" ht="14.4">
      <c r="A48" s="34"/>
      <c r="B48" s="35" t="s">
        <v>4</v>
      </c>
      <c r="C48" s="36">
        <v>259.36</v>
      </c>
      <c r="D48" s="37">
        <v>259.36089985799555</v>
      </c>
      <c r="E48" s="38">
        <f t="shared" ref="E48:E52" si="20">C48-D48</f>
        <v>-8.9985799553460311E-4</v>
      </c>
      <c r="F48" s="36">
        <v>446.71</v>
      </c>
      <c r="G48" s="51">
        <v>446.7149951219937</v>
      </c>
      <c r="H48" s="38">
        <f t="shared" ref="H48:H52" si="21">F48-G48</f>
        <v>-4.9951219937156566E-3</v>
      </c>
      <c r="I48" s="36">
        <v>44559</v>
      </c>
      <c r="J48" s="40">
        <v>44559</v>
      </c>
      <c r="K48" s="41">
        <f t="shared" ref="K48:K52" si="22">I48-J48</f>
        <v>0</v>
      </c>
      <c r="L48" s="36">
        <v>60240</v>
      </c>
      <c r="M48" s="52">
        <v>60240</v>
      </c>
      <c r="N48" s="41">
        <f t="shared" ref="N48:N52" si="23">L48-M48</f>
        <v>0</v>
      </c>
    </row>
    <row r="49" spans="1:14" ht="14.25" customHeight="1">
      <c r="A49" s="34"/>
      <c r="B49" s="35" t="s">
        <v>5</v>
      </c>
      <c r="C49" s="36">
        <v>236.44</v>
      </c>
      <c r="D49" s="53">
        <v>236.69140735000002</v>
      </c>
      <c r="E49" s="38">
        <f t="shared" si="20"/>
        <v>-0.25140735000002223</v>
      </c>
      <c r="F49" s="36">
        <v>242.16</v>
      </c>
      <c r="G49" s="57">
        <v>242.16045490889832</v>
      </c>
      <c r="H49" s="38">
        <f t="shared" si="21"/>
        <v>-4.5490889831967252E-4</v>
      </c>
      <c r="I49" s="36">
        <v>0</v>
      </c>
      <c r="J49" s="54">
        <v>16</v>
      </c>
      <c r="K49" s="41">
        <f t="shared" si="22"/>
        <v>-16</v>
      </c>
      <c r="L49" s="36">
        <v>7</v>
      </c>
      <c r="M49" s="58">
        <v>7</v>
      </c>
      <c r="N49" s="41">
        <f t="shared" si="23"/>
        <v>0</v>
      </c>
    </row>
    <row r="50" spans="1:14" ht="14.4">
      <c r="A50" s="34"/>
      <c r="B50" s="35" t="s">
        <v>6</v>
      </c>
      <c r="C50" s="36">
        <v>2.06</v>
      </c>
      <c r="D50" s="53">
        <v>2.0641899390000003</v>
      </c>
      <c r="E50" s="38">
        <f t="shared" si="20"/>
        <v>-4.1899390000001979E-3</v>
      </c>
      <c r="F50" s="36">
        <v>2.8</v>
      </c>
      <c r="G50" s="39">
        <v>2.8009206522542378</v>
      </c>
      <c r="H50" s="38">
        <f t="shared" si="21"/>
        <v>-9.206522542379858E-4</v>
      </c>
      <c r="I50" s="36">
        <v>0</v>
      </c>
      <c r="J50" s="54">
        <v>0</v>
      </c>
      <c r="K50" s="41">
        <f t="shared" si="22"/>
        <v>0</v>
      </c>
      <c r="L50" s="36">
        <v>3</v>
      </c>
      <c r="M50" s="42">
        <v>3</v>
      </c>
      <c r="N50" s="41">
        <f t="shared" si="23"/>
        <v>0</v>
      </c>
    </row>
    <row r="51" spans="1:14" ht="14.4">
      <c r="A51" s="34"/>
      <c r="B51" s="35" t="s">
        <v>25</v>
      </c>
      <c r="C51" s="36">
        <v>0.27</v>
      </c>
      <c r="D51" s="53">
        <v>0</v>
      </c>
      <c r="E51" s="38">
        <f t="shared" si="20"/>
        <v>0.27</v>
      </c>
      <c r="F51" s="36">
        <v>37.229999999999997</v>
      </c>
      <c r="G51" s="39">
        <v>37.231922632</v>
      </c>
      <c r="H51" s="38">
        <f t="shared" si="21"/>
        <v>-1.9226320000029773E-3</v>
      </c>
      <c r="I51" s="36">
        <v>16</v>
      </c>
      <c r="J51" s="54">
        <v>0</v>
      </c>
      <c r="K51" s="41">
        <f t="shared" si="22"/>
        <v>16</v>
      </c>
      <c r="L51" s="36">
        <v>9</v>
      </c>
      <c r="M51" s="42">
        <v>9</v>
      </c>
      <c r="N51" s="41">
        <f t="shared" si="23"/>
        <v>0</v>
      </c>
    </row>
    <row r="52" spans="1:14" s="29" customFormat="1">
      <c r="A52" s="30"/>
      <c r="B52" s="43"/>
      <c r="C52" s="44">
        <f>C47+C48+C49+C50+C51</f>
        <v>511.94</v>
      </c>
      <c r="D52" s="45">
        <f>D47+D48+D49+D50+D51</f>
        <v>511.92867070399558</v>
      </c>
      <c r="E52" s="46">
        <f t="shared" si="20"/>
        <v>1.132929600441912E-2</v>
      </c>
      <c r="F52" s="44">
        <f>F47+F48+F49+F50+F51</f>
        <v>737.84999999999991</v>
      </c>
      <c r="G52" s="45">
        <f>G47+G48+G49+G50+G51</f>
        <v>737.85874714114618</v>
      </c>
      <c r="H52" s="46">
        <f t="shared" si="21"/>
        <v>-8.747141146272952E-3</v>
      </c>
      <c r="I52" s="44">
        <f>I47+I48+I49+I50+I51</f>
        <v>44679</v>
      </c>
      <c r="J52" s="47">
        <f>J47+J48+J49+J50+J51</f>
        <v>44679</v>
      </c>
      <c r="K52" s="48">
        <f t="shared" si="22"/>
        <v>0</v>
      </c>
      <c r="L52" s="44">
        <f>L47+L48+L49+L50+L51</f>
        <v>60462</v>
      </c>
      <c r="M52" s="47">
        <f>M47+M48+M49+M50+M51</f>
        <v>60462</v>
      </c>
      <c r="N52" s="48">
        <f t="shared" si="23"/>
        <v>0</v>
      </c>
    </row>
    <row r="53" spans="1:14" ht="14.4">
      <c r="A53" s="34"/>
      <c r="B53" s="35"/>
      <c r="C53" s="36"/>
      <c r="D53" s="53"/>
      <c r="E53" s="55"/>
      <c r="F53" s="36"/>
      <c r="G53" s="39"/>
      <c r="H53" s="55"/>
      <c r="I53" s="36"/>
      <c r="J53" s="54"/>
      <c r="K53" s="56"/>
      <c r="L53" s="36"/>
      <c r="M53" s="42"/>
      <c r="N53" s="56"/>
    </row>
    <row r="54" spans="1:14" s="29" customFormat="1">
      <c r="A54" s="30">
        <v>7</v>
      </c>
      <c r="B54" s="31" t="s">
        <v>33</v>
      </c>
      <c r="C54" s="36"/>
      <c r="D54" s="32"/>
      <c r="E54" s="49"/>
      <c r="F54" s="36"/>
      <c r="G54" s="32"/>
      <c r="H54" s="49"/>
      <c r="I54" s="36"/>
      <c r="J54" s="32"/>
      <c r="K54" s="50"/>
      <c r="L54" s="36"/>
      <c r="M54" s="32"/>
      <c r="N54" s="50"/>
    </row>
    <row r="55" spans="1:14" ht="14.4">
      <c r="A55" s="34"/>
      <c r="B55" s="35" t="s">
        <v>3</v>
      </c>
      <c r="C55" s="36">
        <v>22.05</v>
      </c>
      <c r="D55" s="53">
        <v>22.052132099999998</v>
      </c>
      <c r="E55" s="38">
        <f>C55-D55</f>
        <v>-2.1320999999971946E-3</v>
      </c>
      <c r="F55" s="36">
        <v>21.99</v>
      </c>
      <c r="G55" s="57">
        <v>21.994518399999997</v>
      </c>
      <c r="H55" s="38">
        <f>F55-G55</f>
        <v>-4.5183999999984792E-3</v>
      </c>
      <c r="I55" s="36">
        <v>2094</v>
      </c>
      <c r="J55" s="54">
        <v>2094</v>
      </c>
      <c r="K55" s="41">
        <f>I55-J55</f>
        <v>0</v>
      </c>
      <c r="L55" s="36">
        <v>4684</v>
      </c>
      <c r="M55" s="58">
        <v>4684</v>
      </c>
      <c r="N55" s="41">
        <f>L55-M55</f>
        <v>0</v>
      </c>
    </row>
    <row r="56" spans="1:14" ht="14.4">
      <c r="A56" s="34"/>
      <c r="B56" s="35" t="s">
        <v>4</v>
      </c>
      <c r="C56" s="36">
        <v>93.67</v>
      </c>
      <c r="D56" s="53">
        <v>93.670940286999993</v>
      </c>
      <c r="E56" s="38">
        <f t="shared" ref="E56:E60" si="24">C56-D56</f>
        <v>-9.4028699999171295E-4</v>
      </c>
      <c r="F56" s="36">
        <v>172.71</v>
      </c>
      <c r="G56" s="57">
        <v>172.71187394100002</v>
      </c>
      <c r="H56" s="38">
        <f t="shared" ref="H56:H60" si="25">F56-G56</f>
        <v>-1.8739410000137013E-3</v>
      </c>
      <c r="I56" s="36">
        <v>34099</v>
      </c>
      <c r="J56" s="54">
        <v>34099</v>
      </c>
      <c r="K56" s="41">
        <f t="shared" ref="K56:K60" si="26">I56-J56</f>
        <v>0</v>
      </c>
      <c r="L56" s="36">
        <v>46850</v>
      </c>
      <c r="M56" s="58">
        <v>46850</v>
      </c>
      <c r="N56" s="41">
        <f t="shared" ref="N56:N60" si="27">L56-M56</f>
        <v>0</v>
      </c>
    </row>
    <row r="57" spans="1:14" ht="14.4">
      <c r="A57" s="34"/>
      <c r="B57" s="35" t="s">
        <v>5</v>
      </c>
      <c r="C57" s="36">
        <v>311.14999999999998</v>
      </c>
      <c r="D57" s="59">
        <v>387.01466527181691</v>
      </c>
      <c r="E57" s="38">
        <f t="shared" si="24"/>
        <v>-75.864665271816932</v>
      </c>
      <c r="F57" s="36">
        <v>508.39</v>
      </c>
      <c r="G57" s="57">
        <v>508.39284823018897</v>
      </c>
      <c r="H57" s="38">
        <f t="shared" si="25"/>
        <v>-2.8482301889880546E-3</v>
      </c>
      <c r="I57" s="36">
        <v>12</v>
      </c>
      <c r="J57" s="60">
        <v>320</v>
      </c>
      <c r="K57" s="41">
        <f t="shared" si="26"/>
        <v>-308</v>
      </c>
      <c r="L57" s="36">
        <v>14</v>
      </c>
      <c r="M57" s="58">
        <v>14</v>
      </c>
      <c r="N57" s="41">
        <f t="shared" si="27"/>
        <v>0</v>
      </c>
    </row>
    <row r="58" spans="1:14" ht="14.4">
      <c r="A58" s="34"/>
      <c r="B58" s="35" t="s">
        <v>6</v>
      </c>
      <c r="C58" s="36">
        <v>0</v>
      </c>
      <c r="D58" s="37">
        <v>0</v>
      </c>
      <c r="E58" s="38">
        <f t="shared" si="24"/>
        <v>0</v>
      </c>
      <c r="F58" s="36">
        <v>0</v>
      </c>
      <c r="G58" s="51">
        <v>0</v>
      </c>
      <c r="H58" s="38">
        <f t="shared" si="25"/>
        <v>0</v>
      </c>
      <c r="I58" s="36">
        <v>0</v>
      </c>
      <c r="J58" s="40">
        <v>0</v>
      </c>
      <c r="K58" s="41">
        <f t="shared" si="26"/>
        <v>0</v>
      </c>
      <c r="L58" s="36">
        <v>0</v>
      </c>
      <c r="M58" s="52">
        <v>0</v>
      </c>
      <c r="N58" s="41">
        <f t="shared" si="27"/>
        <v>0</v>
      </c>
    </row>
    <row r="59" spans="1:14" ht="14.4">
      <c r="A59" s="34"/>
      <c r="B59" s="35" t="s">
        <v>25</v>
      </c>
      <c r="C59" s="36">
        <v>75.87</v>
      </c>
      <c r="D59" s="37">
        <v>0</v>
      </c>
      <c r="E59" s="38">
        <f t="shared" si="24"/>
        <v>75.87</v>
      </c>
      <c r="F59" s="36">
        <v>164.57</v>
      </c>
      <c r="G59" s="39">
        <v>164.57301198342503</v>
      </c>
      <c r="H59" s="38">
        <f t="shared" si="25"/>
        <v>-3.0119834250399435E-3</v>
      </c>
      <c r="I59" s="36">
        <v>308</v>
      </c>
      <c r="J59" s="40">
        <v>0</v>
      </c>
      <c r="K59" s="41">
        <f t="shared" si="26"/>
        <v>308</v>
      </c>
      <c r="L59" s="36">
        <v>766</v>
      </c>
      <c r="M59" s="42">
        <v>766</v>
      </c>
      <c r="N59" s="41">
        <f t="shared" si="27"/>
        <v>0</v>
      </c>
    </row>
    <row r="60" spans="1:14" s="29" customFormat="1">
      <c r="A60" s="30"/>
      <c r="B60" s="43"/>
      <c r="C60" s="44">
        <f>C55+C56+C57+C58+C59</f>
        <v>502.74</v>
      </c>
      <c r="D60" s="45">
        <f>D55+D56+D57+D58+D59</f>
        <v>502.73773765881691</v>
      </c>
      <c r="E60" s="46">
        <f t="shared" si="24"/>
        <v>2.2623411830977602E-3</v>
      </c>
      <c r="F60" s="44">
        <f>F55+F56+F57+F58+F59</f>
        <v>867.66000000000008</v>
      </c>
      <c r="G60" s="45">
        <f>G55+G56+G57+G58+G59</f>
        <v>867.67225255461403</v>
      </c>
      <c r="H60" s="46">
        <f t="shared" si="25"/>
        <v>-1.2252554613951361E-2</v>
      </c>
      <c r="I60" s="44">
        <f>I55+I56+I57+I58+I59</f>
        <v>36513</v>
      </c>
      <c r="J60" s="47">
        <f>J55+J56+J57+J58+J59</f>
        <v>36513</v>
      </c>
      <c r="K60" s="48">
        <f t="shared" si="26"/>
        <v>0</v>
      </c>
      <c r="L60" s="44">
        <f>L55+L56+L57+L58+L59</f>
        <v>52314</v>
      </c>
      <c r="M60" s="47">
        <f>M55+M56+M57+M58+M59</f>
        <v>52314</v>
      </c>
      <c r="N60" s="48">
        <f t="shared" si="27"/>
        <v>0</v>
      </c>
    </row>
    <row r="61" spans="1:14" ht="14.4">
      <c r="A61" s="34"/>
      <c r="B61" s="35"/>
      <c r="C61" s="36"/>
      <c r="D61" s="37"/>
      <c r="E61" s="38"/>
      <c r="F61" s="36"/>
      <c r="G61" s="39"/>
      <c r="H61" s="38"/>
      <c r="I61" s="36"/>
      <c r="J61" s="40"/>
      <c r="K61" s="41"/>
      <c r="L61" s="36"/>
      <c r="M61" s="42"/>
      <c r="N61" s="41"/>
    </row>
    <row r="62" spans="1:14" s="29" customFormat="1">
      <c r="A62" s="30">
        <v>8</v>
      </c>
      <c r="B62" s="31" t="s">
        <v>34</v>
      </c>
      <c r="C62" s="36"/>
      <c r="D62" s="32"/>
      <c r="E62" s="49"/>
      <c r="F62" s="36"/>
      <c r="G62" s="32"/>
      <c r="H62" s="49"/>
      <c r="I62" s="36"/>
      <c r="J62" s="32"/>
      <c r="K62" s="50"/>
      <c r="L62" s="36"/>
      <c r="M62" s="32"/>
      <c r="N62" s="50"/>
    </row>
    <row r="63" spans="1:14" ht="14.4">
      <c r="A63" s="34"/>
      <c r="B63" s="35" t="s">
        <v>3</v>
      </c>
      <c r="C63" s="36">
        <v>7.52</v>
      </c>
      <c r="D63" s="61">
        <v>7.518472721000002</v>
      </c>
      <c r="E63" s="38">
        <f>C63-D63</f>
        <v>1.5272789999976055E-3</v>
      </c>
      <c r="F63" s="36">
        <v>9.09</v>
      </c>
      <c r="G63" s="39">
        <v>9.0917452440000019</v>
      </c>
      <c r="H63" s="38">
        <f>F63-G63</f>
        <v>-1.7452440000020886E-3</v>
      </c>
      <c r="I63" s="36">
        <v>233</v>
      </c>
      <c r="J63" s="62">
        <v>233</v>
      </c>
      <c r="K63" s="41">
        <f>I63-J63</f>
        <v>0</v>
      </c>
      <c r="L63" s="36">
        <v>711</v>
      </c>
      <c r="M63" s="42">
        <v>711</v>
      </c>
      <c r="N63" s="41">
        <f>L63-M63</f>
        <v>0</v>
      </c>
    </row>
    <row r="64" spans="1:14" ht="14.4">
      <c r="A64" s="34"/>
      <c r="B64" s="35" t="s">
        <v>4</v>
      </c>
      <c r="C64" s="36">
        <v>65.78</v>
      </c>
      <c r="D64" s="61">
        <v>65.784743035000673</v>
      </c>
      <c r="E64" s="38">
        <f t="shared" ref="E64:E68" si="28">C64-D64</f>
        <v>-4.7430350006720801E-3</v>
      </c>
      <c r="F64" s="36">
        <v>94.31</v>
      </c>
      <c r="G64" s="57">
        <v>94.310013575999761</v>
      </c>
      <c r="H64" s="38">
        <f t="shared" ref="H64:H68" si="29">F64-G64</f>
        <v>-1.3575999759041224E-5</v>
      </c>
      <c r="I64" s="36">
        <v>19158</v>
      </c>
      <c r="J64" s="62">
        <v>19158</v>
      </c>
      <c r="K64" s="41">
        <f t="shared" ref="K64:K68" si="30">I64-J64</f>
        <v>0</v>
      </c>
      <c r="L64" s="36">
        <v>26795</v>
      </c>
      <c r="M64" s="58">
        <v>26795</v>
      </c>
      <c r="N64" s="41">
        <f t="shared" ref="N64:N68" si="31">L64-M64</f>
        <v>0</v>
      </c>
    </row>
    <row r="65" spans="1:14" ht="14.4">
      <c r="A65" s="34"/>
      <c r="B65" s="35" t="s">
        <v>5</v>
      </c>
      <c r="C65" s="36">
        <v>10.48</v>
      </c>
      <c r="D65" s="61">
        <v>10.475672536999998</v>
      </c>
      <c r="E65" s="38">
        <f t="shared" si="28"/>
        <v>4.3274630000027514E-3</v>
      </c>
      <c r="F65" s="36">
        <v>18.670000000000002</v>
      </c>
      <c r="G65" s="57">
        <v>18.667444265</v>
      </c>
      <c r="H65" s="38">
        <f t="shared" si="29"/>
        <v>2.5557350000013912E-3</v>
      </c>
      <c r="I65" s="36">
        <v>0</v>
      </c>
      <c r="J65" s="62">
        <v>0</v>
      </c>
      <c r="K65" s="41">
        <f t="shared" si="30"/>
        <v>0</v>
      </c>
      <c r="L65" s="36">
        <v>0</v>
      </c>
      <c r="M65" s="58">
        <v>0</v>
      </c>
      <c r="N65" s="41">
        <f t="shared" si="31"/>
        <v>0</v>
      </c>
    </row>
    <row r="66" spans="1:14" ht="14.4">
      <c r="A66" s="34"/>
      <c r="B66" s="35" t="s">
        <v>6</v>
      </c>
      <c r="C66" s="36">
        <v>0.98</v>
      </c>
      <c r="D66" s="37">
        <v>20.45227277699454</v>
      </c>
      <c r="E66" s="38">
        <f t="shared" si="28"/>
        <v>-19.47227277699454</v>
      </c>
      <c r="F66" s="36">
        <v>9.68</v>
      </c>
      <c r="G66" s="57">
        <v>9.6828967000000006</v>
      </c>
      <c r="H66" s="38">
        <f t="shared" si="29"/>
        <v>-2.8967000000008625E-3</v>
      </c>
      <c r="I66" s="36">
        <v>3</v>
      </c>
      <c r="J66" s="40">
        <v>63</v>
      </c>
      <c r="K66" s="41">
        <f t="shared" si="30"/>
        <v>-60</v>
      </c>
      <c r="L66" s="36">
        <v>9</v>
      </c>
      <c r="M66" s="58">
        <v>9</v>
      </c>
      <c r="N66" s="41">
        <f t="shared" si="31"/>
        <v>0</v>
      </c>
    </row>
    <row r="67" spans="1:14" ht="14.4">
      <c r="A67" s="34"/>
      <c r="B67" s="35" t="s">
        <v>25</v>
      </c>
      <c r="C67" s="36">
        <v>19.47</v>
      </c>
      <c r="D67" s="37">
        <v>0</v>
      </c>
      <c r="E67" s="38">
        <f t="shared" si="28"/>
        <v>19.47</v>
      </c>
      <c r="F67" s="36">
        <v>12.94</v>
      </c>
      <c r="G67" s="57">
        <v>12.936288601479458</v>
      </c>
      <c r="H67" s="38">
        <f t="shared" si="29"/>
        <v>3.7113985205419198E-3</v>
      </c>
      <c r="I67" s="36">
        <v>60</v>
      </c>
      <c r="J67" s="40">
        <v>0</v>
      </c>
      <c r="K67" s="41">
        <f t="shared" si="30"/>
        <v>60</v>
      </c>
      <c r="L67" s="36">
        <v>36</v>
      </c>
      <c r="M67" s="58">
        <v>36</v>
      </c>
      <c r="N67" s="41">
        <f t="shared" si="31"/>
        <v>0</v>
      </c>
    </row>
    <row r="68" spans="1:14" s="29" customFormat="1">
      <c r="A68" s="30"/>
      <c r="B68" s="43"/>
      <c r="C68" s="44">
        <f>C63+C64+C65+C66+C67</f>
        <v>104.23</v>
      </c>
      <c r="D68" s="45">
        <f>D63+D64+D65+D66+D67</f>
        <v>104.23116106999521</v>
      </c>
      <c r="E68" s="46">
        <f t="shared" si="28"/>
        <v>-1.1610699952058212E-3</v>
      </c>
      <c r="F68" s="44">
        <f>F63+F64+F65+F66+F67</f>
        <v>144.69</v>
      </c>
      <c r="G68" s="45">
        <f>G63+G64+G65+G66+G67</f>
        <v>144.6883883864792</v>
      </c>
      <c r="H68" s="46">
        <f t="shared" si="29"/>
        <v>1.6116135207937532E-3</v>
      </c>
      <c r="I68" s="44">
        <f>I63+I64+I65+I66+I67</f>
        <v>19454</v>
      </c>
      <c r="J68" s="47">
        <f>J63+J64+J65+J66+J67</f>
        <v>19454</v>
      </c>
      <c r="K68" s="48">
        <f t="shared" si="30"/>
        <v>0</v>
      </c>
      <c r="L68" s="44">
        <f>L63+L64+L65+L66+L67</f>
        <v>27551</v>
      </c>
      <c r="M68" s="47">
        <f>M63+M64+M65+M66+M67</f>
        <v>27551</v>
      </c>
      <c r="N68" s="48">
        <f t="shared" si="31"/>
        <v>0</v>
      </c>
    </row>
    <row r="69" spans="1:14" ht="14.4">
      <c r="A69" s="34"/>
      <c r="B69" s="35"/>
      <c r="C69" s="36"/>
      <c r="D69" s="37"/>
      <c r="E69" s="38"/>
      <c r="F69" s="36"/>
      <c r="G69" s="57"/>
      <c r="H69" s="38"/>
      <c r="I69" s="36"/>
      <c r="J69" s="40"/>
      <c r="K69" s="41"/>
      <c r="L69" s="36"/>
      <c r="M69" s="58"/>
      <c r="N69" s="41"/>
    </row>
    <row r="70" spans="1:14" s="63" customFormat="1">
      <c r="A70" s="30">
        <v>9</v>
      </c>
      <c r="B70" s="31" t="s">
        <v>20</v>
      </c>
      <c r="C70" s="36"/>
      <c r="D70" s="32"/>
      <c r="E70" s="49"/>
      <c r="F70" s="36"/>
      <c r="G70" s="32"/>
      <c r="H70" s="49"/>
      <c r="I70" s="36"/>
      <c r="J70" s="32"/>
      <c r="K70" s="50"/>
      <c r="L70" s="36"/>
      <c r="M70" s="32"/>
      <c r="N70" s="50"/>
    </row>
    <row r="71" spans="1:14" s="66" customFormat="1" ht="14.4">
      <c r="A71" s="34"/>
      <c r="B71" s="35" t="s">
        <v>3</v>
      </c>
      <c r="C71" s="36">
        <v>206.98</v>
      </c>
      <c r="D71" s="64">
        <v>206.97788038000002</v>
      </c>
      <c r="E71" s="38">
        <f>C71-D71</f>
        <v>2.1196199999735654E-3</v>
      </c>
      <c r="F71" s="36">
        <v>19.079999999999998</v>
      </c>
      <c r="G71" s="57">
        <v>19.077341993999998</v>
      </c>
      <c r="H71" s="38">
        <f>F71-G71</f>
        <v>2.6580060000007677E-3</v>
      </c>
      <c r="I71" s="36">
        <v>285</v>
      </c>
      <c r="J71" s="65">
        <v>285</v>
      </c>
      <c r="K71" s="41">
        <f>I71-J71</f>
        <v>0</v>
      </c>
      <c r="L71" s="36">
        <v>292</v>
      </c>
      <c r="M71" s="58">
        <v>292</v>
      </c>
      <c r="N71" s="41">
        <f>L71-M71</f>
        <v>0</v>
      </c>
    </row>
    <row r="72" spans="1:14" s="66" customFormat="1" ht="14.4">
      <c r="A72" s="34"/>
      <c r="B72" s="35" t="s">
        <v>4</v>
      </c>
      <c r="C72" s="36">
        <v>324.88</v>
      </c>
      <c r="D72" s="64">
        <v>324.88155582899998</v>
      </c>
      <c r="E72" s="38">
        <f t="shared" ref="E72:E76" si="32">C72-D72</f>
        <v>-1.5558289999830777E-3</v>
      </c>
      <c r="F72" s="36">
        <v>319.63</v>
      </c>
      <c r="G72" s="57">
        <v>319.62536685800001</v>
      </c>
      <c r="H72" s="38">
        <f t="shared" ref="H72:H76" si="33">F72-G72</f>
        <v>4.6331419999887657E-3</v>
      </c>
      <c r="I72" s="36">
        <v>104069</v>
      </c>
      <c r="J72" s="65">
        <v>104069</v>
      </c>
      <c r="K72" s="41">
        <f t="shared" ref="K72:K76" si="34">I72-J72</f>
        <v>0</v>
      </c>
      <c r="L72" s="36">
        <v>111867</v>
      </c>
      <c r="M72" s="58">
        <v>111867</v>
      </c>
      <c r="N72" s="41">
        <f t="shared" ref="N72:N76" si="35">L72-M72</f>
        <v>0</v>
      </c>
    </row>
    <row r="73" spans="1:14" s="66" customFormat="1" ht="14.4">
      <c r="A73" s="34"/>
      <c r="B73" s="35" t="s">
        <v>5</v>
      </c>
      <c r="C73" s="36">
        <v>0</v>
      </c>
      <c r="D73" s="64">
        <v>0</v>
      </c>
      <c r="E73" s="38">
        <f t="shared" si="32"/>
        <v>0</v>
      </c>
      <c r="F73" s="36">
        <v>0.25</v>
      </c>
      <c r="G73" s="39">
        <v>0.24548562999999998</v>
      </c>
      <c r="H73" s="38">
        <f t="shared" si="33"/>
        <v>4.5143700000000175E-3</v>
      </c>
      <c r="I73" s="36">
        <v>0</v>
      </c>
      <c r="J73" s="65">
        <v>0</v>
      </c>
      <c r="K73" s="41">
        <f t="shared" si="34"/>
        <v>0</v>
      </c>
      <c r="L73" s="36">
        <v>0</v>
      </c>
      <c r="M73" s="42">
        <v>0</v>
      </c>
      <c r="N73" s="41">
        <f t="shared" si="35"/>
        <v>0</v>
      </c>
    </row>
    <row r="74" spans="1:14" s="66" customFormat="1" ht="14.4">
      <c r="A74" s="34"/>
      <c r="B74" s="35" t="s">
        <v>6</v>
      </c>
      <c r="C74" s="36">
        <v>17.07</v>
      </c>
      <c r="D74" s="64">
        <v>31.029780949587433</v>
      </c>
      <c r="E74" s="38">
        <f t="shared" si="32"/>
        <v>-13.959780949587433</v>
      </c>
      <c r="F74" s="36">
        <v>44.92</v>
      </c>
      <c r="G74" s="67">
        <v>44.924589502345299</v>
      </c>
      <c r="H74" s="38">
        <f t="shared" si="33"/>
        <v>-4.5895023452970918E-3</v>
      </c>
      <c r="I74" s="36">
        <v>154</v>
      </c>
      <c r="J74" s="65">
        <v>154</v>
      </c>
      <c r="K74" s="41">
        <f t="shared" si="34"/>
        <v>0</v>
      </c>
      <c r="L74" s="36">
        <v>144</v>
      </c>
      <c r="M74" s="68">
        <v>144</v>
      </c>
      <c r="N74" s="41">
        <f t="shared" si="35"/>
        <v>0</v>
      </c>
    </row>
    <row r="75" spans="1:14" s="66" customFormat="1" ht="14.4">
      <c r="A75" s="34"/>
      <c r="B75" s="35" t="s">
        <v>25</v>
      </c>
      <c r="C75" s="36">
        <v>13.96</v>
      </c>
      <c r="D75" s="64">
        <v>0</v>
      </c>
      <c r="E75" s="38">
        <f t="shared" si="32"/>
        <v>13.96</v>
      </c>
      <c r="F75" s="36">
        <v>17.84</v>
      </c>
      <c r="G75" s="39">
        <v>17.843249590678486</v>
      </c>
      <c r="H75" s="38">
        <f t="shared" si="33"/>
        <v>-3.2495906784859585E-3</v>
      </c>
      <c r="I75" s="36">
        <v>0</v>
      </c>
      <c r="J75" s="65">
        <v>0</v>
      </c>
      <c r="K75" s="41">
        <f t="shared" si="34"/>
        <v>0</v>
      </c>
      <c r="L75" s="36">
        <v>0</v>
      </c>
      <c r="M75" s="42">
        <v>0</v>
      </c>
      <c r="N75" s="41">
        <f t="shared" si="35"/>
        <v>0</v>
      </c>
    </row>
    <row r="76" spans="1:14" s="63" customFormat="1">
      <c r="A76" s="30"/>
      <c r="B76" s="43"/>
      <c r="C76" s="44">
        <f>C71+C72+C73+C74+C75</f>
        <v>562.8900000000001</v>
      </c>
      <c r="D76" s="45">
        <f>D71+D72+D73+D74+D75</f>
        <v>562.88921715858748</v>
      </c>
      <c r="E76" s="46">
        <f t="shared" si="32"/>
        <v>7.8284141261519835E-4</v>
      </c>
      <c r="F76" s="44">
        <f>F71+F72+F73+F74+F75</f>
        <v>401.71999999999997</v>
      </c>
      <c r="G76" s="45">
        <f>G71+G72+G73+G74+G75</f>
        <v>401.71603357502386</v>
      </c>
      <c r="H76" s="46">
        <f t="shared" si="33"/>
        <v>3.9664249761131032E-3</v>
      </c>
      <c r="I76" s="44">
        <f>I71+I72+I73+I74+I75</f>
        <v>104508</v>
      </c>
      <c r="J76" s="47">
        <f>J71+J72+J73+J74+J75</f>
        <v>104508</v>
      </c>
      <c r="K76" s="48">
        <f t="shared" si="34"/>
        <v>0</v>
      </c>
      <c r="L76" s="44">
        <f>L71+L72+L73+L74+L75</f>
        <v>112303</v>
      </c>
      <c r="M76" s="47">
        <f>M71+M72+M73+M74+M75</f>
        <v>112303</v>
      </c>
      <c r="N76" s="48">
        <f t="shared" si="35"/>
        <v>0</v>
      </c>
    </row>
    <row r="77" spans="1:14" s="66" customFormat="1" ht="14.4">
      <c r="A77" s="34"/>
      <c r="B77" s="35"/>
      <c r="C77" s="36"/>
      <c r="D77" s="64"/>
      <c r="E77" s="69"/>
      <c r="F77" s="36"/>
      <c r="G77" s="39"/>
      <c r="H77" s="69"/>
      <c r="I77" s="36"/>
      <c r="J77" s="65"/>
      <c r="K77" s="70"/>
      <c r="L77" s="36"/>
      <c r="M77" s="42"/>
      <c r="N77" s="70"/>
    </row>
    <row r="78" spans="1:14" s="73" customFormat="1">
      <c r="A78" s="71">
        <v>10</v>
      </c>
      <c r="B78" s="72" t="s">
        <v>17</v>
      </c>
      <c r="C78" s="36"/>
      <c r="D78" s="32"/>
      <c r="E78" s="49"/>
      <c r="F78" s="36"/>
      <c r="G78" s="32"/>
      <c r="H78" s="49"/>
      <c r="I78" s="36"/>
      <c r="J78" s="32"/>
      <c r="K78" s="50"/>
      <c r="L78" s="36"/>
      <c r="M78" s="32"/>
      <c r="N78" s="50"/>
    </row>
    <row r="79" spans="1:14" ht="14.4">
      <c r="A79" s="34"/>
      <c r="B79" s="35" t="s">
        <v>3</v>
      </c>
      <c r="C79" s="36">
        <v>4.7699999999999996</v>
      </c>
      <c r="D79" s="37">
        <v>4.7733895420000003</v>
      </c>
      <c r="E79" s="38">
        <f>C79-D79</f>
        <v>-3.3895420000007448E-3</v>
      </c>
      <c r="F79" s="36">
        <v>4.78</v>
      </c>
      <c r="G79" s="39">
        <v>4.7809544640000006</v>
      </c>
      <c r="H79" s="38">
        <f>F79-G79</f>
        <v>-9.5446400000032128E-4</v>
      </c>
      <c r="I79" s="36">
        <v>912</v>
      </c>
      <c r="J79" s="40">
        <v>912</v>
      </c>
      <c r="K79" s="41">
        <f>I79-J79</f>
        <v>0</v>
      </c>
      <c r="L79" s="36">
        <v>611</v>
      </c>
      <c r="M79" s="42">
        <v>611</v>
      </c>
      <c r="N79" s="41">
        <f>L79-M79</f>
        <v>0</v>
      </c>
    </row>
    <row r="80" spans="1:14" ht="14.4">
      <c r="A80" s="34"/>
      <c r="B80" s="35" t="s">
        <v>4</v>
      </c>
      <c r="C80" s="36">
        <v>70.06</v>
      </c>
      <c r="D80" s="37">
        <v>70.061342417000006</v>
      </c>
      <c r="E80" s="38">
        <f t="shared" ref="E80:E84" si="36">C80-D80</f>
        <v>-1.3424170000035929E-3</v>
      </c>
      <c r="F80" s="36">
        <v>121.12</v>
      </c>
      <c r="G80" s="51">
        <v>121.12481629899997</v>
      </c>
      <c r="H80" s="38">
        <f t="shared" ref="H80:H84" si="37">F80-G80</f>
        <v>-4.8162989999696038E-3</v>
      </c>
      <c r="I80" s="36">
        <v>19987</v>
      </c>
      <c r="J80" s="40">
        <v>19987</v>
      </c>
      <c r="K80" s="41">
        <f t="shared" ref="K80:K84" si="38">I80-J80</f>
        <v>0</v>
      </c>
      <c r="L80" s="36">
        <v>42313</v>
      </c>
      <c r="M80" s="52">
        <v>42313</v>
      </c>
      <c r="N80" s="41">
        <f t="shared" ref="N80:N84" si="39">L80-M80</f>
        <v>0</v>
      </c>
    </row>
    <row r="81" spans="1:14" ht="14.4">
      <c r="A81" s="34"/>
      <c r="B81" s="35" t="s">
        <v>5</v>
      </c>
      <c r="C81" s="36">
        <v>12.41</v>
      </c>
      <c r="D81" s="37">
        <v>12.408772627463257</v>
      </c>
      <c r="E81" s="38">
        <f t="shared" si="36"/>
        <v>1.2273725367428767E-3</v>
      </c>
      <c r="F81" s="36">
        <v>29.59</v>
      </c>
      <c r="G81" s="39">
        <v>29.586573885000004</v>
      </c>
      <c r="H81" s="38">
        <f t="shared" si="37"/>
        <v>3.4261149999963436E-3</v>
      </c>
      <c r="I81" s="36">
        <v>4</v>
      </c>
      <c r="J81" s="40">
        <v>4</v>
      </c>
      <c r="K81" s="41">
        <f t="shared" si="38"/>
        <v>0</v>
      </c>
      <c r="L81" s="36">
        <v>12</v>
      </c>
      <c r="M81" s="42">
        <v>12</v>
      </c>
      <c r="N81" s="41">
        <f t="shared" si="39"/>
        <v>0</v>
      </c>
    </row>
    <row r="82" spans="1:14" ht="14.4">
      <c r="A82" s="34"/>
      <c r="B82" s="35" t="s">
        <v>6</v>
      </c>
      <c r="C82" s="36">
        <v>0</v>
      </c>
      <c r="D82" s="37">
        <v>119.25290899999999</v>
      </c>
      <c r="E82" s="38">
        <f t="shared" si="36"/>
        <v>-119.25290899999999</v>
      </c>
      <c r="F82" s="36">
        <v>0</v>
      </c>
      <c r="G82" s="39">
        <v>0</v>
      </c>
      <c r="H82" s="38">
        <f t="shared" si="37"/>
        <v>0</v>
      </c>
      <c r="I82" s="36">
        <v>0</v>
      </c>
      <c r="J82" s="40">
        <v>53</v>
      </c>
      <c r="K82" s="41">
        <f t="shared" si="38"/>
        <v>-53</v>
      </c>
      <c r="L82" s="36">
        <v>0</v>
      </c>
      <c r="M82" s="42">
        <v>0</v>
      </c>
      <c r="N82" s="41">
        <f t="shared" si="39"/>
        <v>0</v>
      </c>
    </row>
    <row r="83" spans="1:14" ht="14.4">
      <c r="A83" s="34"/>
      <c r="B83" s="35" t="s">
        <v>25</v>
      </c>
      <c r="C83" s="36">
        <v>119.25</v>
      </c>
      <c r="D83" s="37">
        <v>0</v>
      </c>
      <c r="E83" s="38">
        <f t="shared" si="36"/>
        <v>119.25</v>
      </c>
      <c r="F83" s="36">
        <v>154.76</v>
      </c>
      <c r="G83" s="39">
        <v>154.75764679399998</v>
      </c>
      <c r="H83" s="38">
        <f t="shared" si="37"/>
        <v>2.3532060000093225E-3</v>
      </c>
      <c r="I83" s="36">
        <v>53</v>
      </c>
      <c r="J83" s="40">
        <v>0</v>
      </c>
      <c r="K83" s="41">
        <f t="shared" si="38"/>
        <v>53</v>
      </c>
      <c r="L83" s="36">
        <v>47</v>
      </c>
      <c r="M83" s="42">
        <v>47</v>
      </c>
      <c r="N83" s="41">
        <f t="shared" si="39"/>
        <v>0</v>
      </c>
    </row>
    <row r="84" spans="1:14" s="29" customFormat="1">
      <c r="A84" s="30"/>
      <c r="B84" s="43"/>
      <c r="C84" s="44">
        <f>C79+C80+C81+C82+C83</f>
        <v>206.49</v>
      </c>
      <c r="D84" s="45">
        <f>D79+D80+D81+D82+D83</f>
        <v>206.49641358646326</v>
      </c>
      <c r="E84" s="46">
        <f t="shared" si="36"/>
        <v>-6.4135864632532957E-3</v>
      </c>
      <c r="F84" s="44">
        <f>F79+F80+F81+F82+F83</f>
        <v>310.25</v>
      </c>
      <c r="G84" s="45">
        <f>G79+G80+G81+G82+G83</f>
        <v>310.24999144199995</v>
      </c>
      <c r="H84" s="46">
        <f t="shared" si="37"/>
        <v>8.5580000472873508E-6</v>
      </c>
      <c r="I84" s="44">
        <f>I79+I80+I81+I82+I83</f>
        <v>20956</v>
      </c>
      <c r="J84" s="47">
        <f>J79+J80+J81+J82+J83</f>
        <v>20956</v>
      </c>
      <c r="K84" s="48">
        <f t="shared" si="38"/>
        <v>0</v>
      </c>
      <c r="L84" s="44">
        <f>L79+L80+L81+L82+L83</f>
        <v>42983</v>
      </c>
      <c r="M84" s="47">
        <f>M79+M80+M81+M82+M83</f>
        <v>42983</v>
      </c>
      <c r="N84" s="48">
        <f t="shared" si="39"/>
        <v>0</v>
      </c>
    </row>
    <row r="85" spans="1:14" ht="14.4">
      <c r="A85" s="34"/>
      <c r="B85" s="35"/>
      <c r="C85" s="36"/>
      <c r="D85" s="37"/>
      <c r="E85" s="38"/>
      <c r="F85" s="36"/>
      <c r="G85" s="39"/>
      <c r="H85" s="38"/>
      <c r="I85" s="36"/>
      <c r="J85" s="40"/>
      <c r="K85" s="41"/>
      <c r="L85" s="36"/>
      <c r="M85" s="42"/>
      <c r="N85" s="41"/>
    </row>
    <row r="86" spans="1:14" s="29" customFormat="1">
      <c r="A86" s="30">
        <v>11</v>
      </c>
      <c r="B86" s="31" t="s">
        <v>35</v>
      </c>
      <c r="C86" s="36"/>
      <c r="D86" s="32"/>
      <c r="E86" s="49"/>
      <c r="F86" s="36"/>
      <c r="G86" s="32"/>
      <c r="H86" s="49"/>
      <c r="I86" s="36"/>
      <c r="J86" s="32"/>
      <c r="K86" s="50"/>
      <c r="L86" s="36"/>
      <c r="M86" s="32"/>
      <c r="N86" s="50"/>
    </row>
    <row r="87" spans="1:14" ht="14.4">
      <c r="A87" s="34"/>
      <c r="B87" s="35" t="s">
        <v>3</v>
      </c>
      <c r="C87" s="36">
        <v>354.86</v>
      </c>
      <c r="D87" s="37">
        <v>354.86217454400003</v>
      </c>
      <c r="E87" s="38">
        <f>C87-D87</f>
        <v>-2.1745440000131566E-3</v>
      </c>
      <c r="F87" s="36">
        <v>460.55</v>
      </c>
      <c r="G87" s="39">
        <v>460.55016136099999</v>
      </c>
      <c r="H87" s="38">
        <f>F87-G87</f>
        <v>-1.6136099998220743E-4</v>
      </c>
      <c r="I87" s="36">
        <v>143084</v>
      </c>
      <c r="J87" s="40">
        <v>143084</v>
      </c>
      <c r="K87" s="41">
        <f>I87-J87</f>
        <v>0</v>
      </c>
      <c r="L87" s="36">
        <v>12880</v>
      </c>
      <c r="M87" s="42">
        <v>12880</v>
      </c>
      <c r="N87" s="41">
        <f>L87-M87</f>
        <v>0</v>
      </c>
    </row>
    <row r="88" spans="1:14" ht="14.4">
      <c r="A88" s="34"/>
      <c r="B88" s="35" t="s">
        <v>4</v>
      </c>
      <c r="C88" s="36">
        <v>1737.58</v>
      </c>
      <c r="D88" s="37">
        <v>1737.5802345660004</v>
      </c>
      <c r="E88" s="38">
        <f t="shared" ref="E88:E92" si="40">C88-D88</f>
        <v>-2.3456600047211396E-4</v>
      </c>
      <c r="F88" s="36">
        <v>2452.89</v>
      </c>
      <c r="G88" s="39">
        <v>2452.8906054909999</v>
      </c>
      <c r="H88" s="38">
        <f t="shared" ref="H88:H92" si="41">F88-G88</f>
        <v>-6.0549099998752354E-4</v>
      </c>
      <c r="I88" s="36">
        <v>447547</v>
      </c>
      <c r="J88" s="40">
        <v>447547</v>
      </c>
      <c r="K88" s="41">
        <f t="shared" ref="K88:K92" si="42">I88-J88</f>
        <v>0</v>
      </c>
      <c r="L88" s="36">
        <v>580030</v>
      </c>
      <c r="M88" s="42">
        <v>580030</v>
      </c>
      <c r="N88" s="41">
        <f t="shared" ref="N88:N92" si="43">L88-M88</f>
        <v>0</v>
      </c>
    </row>
    <row r="89" spans="1:14" ht="14.4">
      <c r="A89" s="34"/>
      <c r="B89" s="35" t="s">
        <v>5</v>
      </c>
      <c r="C89" s="36">
        <v>2497.3000000000002</v>
      </c>
      <c r="D89" s="37">
        <v>2591.0174751081272</v>
      </c>
      <c r="E89" s="38">
        <f t="shared" si="40"/>
        <v>-93.717475108127019</v>
      </c>
      <c r="F89" s="36">
        <v>3108.84</v>
      </c>
      <c r="G89" s="39">
        <v>3108.8398551835044</v>
      </c>
      <c r="H89" s="38">
        <f t="shared" si="41"/>
        <v>1.4481649577646749E-4</v>
      </c>
      <c r="I89" s="36">
        <v>65</v>
      </c>
      <c r="J89" s="40">
        <v>454</v>
      </c>
      <c r="K89" s="41">
        <f t="shared" si="42"/>
        <v>-389</v>
      </c>
      <c r="L89" s="36">
        <v>115</v>
      </c>
      <c r="M89" s="42">
        <v>115</v>
      </c>
      <c r="N89" s="41">
        <f t="shared" si="43"/>
        <v>0</v>
      </c>
    </row>
    <row r="90" spans="1:14" ht="14.4">
      <c r="A90" s="34"/>
      <c r="B90" s="35" t="s">
        <v>6</v>
      </c>
      <c r="C90" s="36">
        <v>0</v>
      </c>
      <c r="D90" s="37">
        <v>0</v>
      </c>
      <c r="E90" s="38">
        <f t="shared" si="40"/>
        <v>0</v>
      </c>
      <c r="F90" s="36">
        <v>0</v>
      </c>
      <c r="G90" s="51">
        <v>0</v>
      </c>
      <c r="H90" s="38">
        <f t="shared" si="41"/>
        <v>0</v>
      </c>
      <c r="I90" s="36">
        <v>0</v>
      </c>
      <c r="J90" s="40">
        <v>0</v>
      </c>
      <c r="K90" s="41">
        <f t="shared" si="42"/>
        <v>0</v>
      </c>
      <c r="L90" s="36">
        <v>0</v>
      </c>
      <c r="M90" s="52">
        <v>0</v>
      </c>
      <c r="N90" s="41">
        <f t="shared" si="43"/>
        <v>0</v>
      </c>
    </row>
    <row r="91" spans="1:14" ht="14.4">
      <c r="A91" s="34"/>
      <c r="B91" s="35" t="s">
        <v>25</v>
      </c>
      <c r="C91" s="36">
        <v>43.13</v>
      </c>
      <c r="D91" s="37">
        <v>0</v>
      </c>
      <c r="E91" s="38">
        <f t="shared" si="40"/>
        <v>43.13</v>
      </c>
      <c r="F91" s="36">
        <v>66.08</v>
      </c>
      <c r="G91" s="57">
        <v>66.08233399300056</v>
      </c>
      <c r="H91" s="38">
        <f t="shared" si="41"/>
        <v>-2.3339930005619181E-3</v>
      </c>
      <c r="I91" s="36">
        <v>148</v>
      </c>
      <c r="J91" s="40">
        <v>0</v>
      </c>
      <c r="K91" s="41">
        <f t="shared" si="42"/>
        <v>148</v>
      </c>
      <c r="L91" s="36">
        <v>242</v>
      </c>
      <c r="M91" s="58">
        <v>242</v>
      </c>
      <c r="N91" s="41">
        <f t="shared" si="43"/>
        <v>0</v>
      </c>
    </row>
    <row r="92" spans="1:14" s="29" customFormat="1">
      <c r="A92" s="30"/>
      <c r="B92" s="43"/>
      <c r="C92" s="44">
        <f>C87+C88+C89+C90+C91</f>
        <v>4632.87</v>
      </c>
      <c r="D92" s="45">
        <f>D87+D88+D89+D90+D91</f>
        <v>4683.4598842181276</v>
      </c>
      <c r="E92" s="46">
        <f t="shared" si="40"/>
        <v>-50.589884218127736</v>
      </c>
      <c r="F92" s="44">
        <f>F87+F88+F89+F90+F91</f>
        <v>6088.3600000000006</v>
      </c>
      <c r="G92" s="45">
        <f>G87+G88+G89+G90+G91</f>
        <v>6088.3629560285044</v>
      </c>
      <c r="H92" s="46">
        <f t="shared" si="41"/>
        <v>-2.956028503831476E-3</v>
      </c>
      <c r="I92" s="44">
        <f>I87+I88+I89+I90+I91</f>
        <v>590844</v>
      </c>
      <c r="J92" s="47">
        <f>J87+J88+J89+J90+J91</f>
        <v>591085</v>
      </c>
      <c r="K92" s="48">
        <f t="shared" si="42"/>
        <v>-241</v>
      </c>
      <c r="L92" s="44">
        <f>L87+L88+L89+L90+L91</f>
        <v>593267</v>
      </c>
      <c r="M92" s="47">
        <f>M87+M88+M89+M90+M91</f>
        <v>593267</v>
      </c>
      <c r="N92" s="48">
        <f t="shared" si="43"/>
        <v>0</v>
      </c>
    </row>
    <row r="93" spans="1:14" ht="14.4">
      <c r="A93" s="34"/>
      <c r="B93" s="35"/>
      <c r="C93" s="36"/>
      <c r="D93" s="37"/>
      <c r="E93" s="38"/>
      <c r="F93" s="36"/>
      <c r="G93" s="57"/>
      <c r="H93" s="38"/>
      <c r="I93" s="36"/>
      <c r="J93" s="40"/>
      <c r="K93" s="41"/>
      <c r="L93" s="36"/>
      <c r="M93" s="58"/>
      <c r="N93" s="41"/>
    </row>
    <row r="94" spans="1:14" s="29" customFormat="1">
      <c r="A94" s="30">
        <v>12</v>
      </c>
      <c r="B94" s="31" t="s">
        <v>36</v>
      </c>
      <c r="C94" s="36"/>
      <c r="D94" s="32"/>
      <c r="E94" s="49"/>
      <c r="F94" s="36"/>
      <c r="G94" s="32"/>
      <c r="H94" s="49"/>
      <c r="I94" s="36"/>
      <c r="J94" s="32"/>
      <c r="K94" s="50"/>
      <c r="L94" s="36"/>
      <c r="M94" s="32"/>
      <c r="N94" s="50"/>
    </row>
    <row r="95" spans="1:14" ht="14.4">
      <c r="A95" s="34"/>
      <c r="B95" s="35" t="s">
        <v>3</v>
      </c>
      <c r="C95" s="36">
        <v>384.13</v>
      </c>
      <c r="D95" s="53">
        <v>384.12598602500003</v>
      </c>
      <c r="E95" s="38">
        <f>C95-D95</f>
        <v>4.0139749999639207E-3</v>
      </c>
      <c r="F95" s="36">
        <v>573.04999999999995</v>
      </c>
      <c r="G95" s="39">
        <v>573.0538607200001</v>
      </c>
      <c r="H95" s="38">
        <f>F95-G95</f>
        <v>-3.8607200001479214E-3</v>
      </c>
      <c r="I95" s="36">
        <v>21858</v>
      </c>
      <c r="J95" s="54">
        <v>21858</v>
      </c>
      <c r="K95" s="41">
        <f>I95-J95</f>
        <v>0</v>
      </c>
      <c r="L95" s="36">
        <v>27331</v>
      </c>
      <c r="M95" s="42">
        <v>27331</v>
      </c>
      <c r="N95" s="41">
        <f>L95-M95</f>
        <v>0</v>
      </c>
    </row>
    <row r="96" spans="1:14" ht="14.4">
      <c r="A96" s="34"/>
      <c r="B96" s="35" t="s">
        <v>4</v>
      </c>
      <c r="C96" s="36">
        <v>3497.99</v>
      </c>
      <c r="D96" s="53">
        <v>3497.9884767220001</v>
      </c>
      <c r="E96" s="38">
        <f t="shared" ref="E96:E100" si="44">C96-D96</f>
        <v>1.523277999694983E-3</v>
      </c>
      <c r="F96" s="36">
        <v>4621.8999999999996</v>
      </c>
      <c r="G96" s="57">
        <v>4621.9000924100001</v>
      </c>
      <c r="H96" s="38">
        <f t="shared" ref="H96:H100" si="45">F96-G96</f>
        <v>-9.2410000434028916E-5</v>
      </c>
      <c r="I96" s="36">
        <v>383302</v>
      </c>
      <c r="J96" s="54">
        <v>383302</v>
      </c>
      <c r="K96" s="41">
        <f t="shared" ref="K96:K100" si="46">I96-J96</f>
        <v>0</v>
      </c>
      <c r="L96" s="36">
        <v>489781</v>
      </c>
      <c r="M96" s="58">
        <v>489781</v>
      </c>
      <c r="N96" s="41">
        <f t="shared" ref="N96:N100" si="47">L96-M96</f>
        <v>0</v>
      </c>
    </row>
    <row r="97" spans="1:14" ht="14.4">
      <c r="A97" s="34"/>
      <c r="B97" s="35" t="s">
        <v>5</v>
      </c>
      <c r="C97" s="36">
        <v>81.27</v>
      </c>
      <c r="D97" s="37">
        <v>593.17569314900004</v>
      </c>
      <c r="E97" s="38">
        <f t="shared" si="44"/>
        <v>-511.90569314900006</v>
      </c>
      <c r="F97" s="36">
        <v>99.4</v>
      </c>
      <c r="G97" s="57">
        <v>99.4038319</v>
      </c>
      <c r="H97" s="38">
        <f t="shared" si="45"/>
        <v>-3.8318999999944481E-3</v>
      </c>
      <c r="I97" s="36">
        <v>72</v>
      </c>
      <c r="J97" s="40">
        <v>476</v>
      </c>
      <c r="K97" s="41">
        <f t="shared" si="46"/>
        <v>-404</v>
      </c>
      <c r="L97" s="36">
        <v>28</v>
      </c>
      <c r="M97" s="58">
        <v>28</v>
      </c>
      <c r="N97" s="41">
        <f t="shared" si="47"/>
        <v>0</v>
      </c>
    </row>
    <row r="98" spans="1:14" ht="14.4">
      <c r="A98" s="34"/>
      <c r="B98" s="35" t="s">
        <v>6</v>
      </c>
      <c r="C98" s="36">
        <v>0</v>
      </c>
      <c r="D98" s="37">
        <v>0</v>
      </c>
      <c r="E98" s="38">
        <f t="shared" si="44"/>
        <v>0</v>
      </c>
      <c r="F98" s="36">
        <v>0</v>
      </c>
      <c r="G98" s="57">
        <v>0</v>
      </c>
      <c r="H98" s="38">
        <f t="shared" si="45"/>
        <v>0</v>
      </c>
      <c r="I98" s="36">
        <v>0</v>
      </c>
      <c r="J98" s="40">
        <v>0</v>
      </c>
      <c r="K98" s="41">
        <f t="shared" si="46"/>
        <v>0</v>
      </c>
      <c r="L98" s="36">
        <v>0</v>
      </c>
      <c r="M98" s="58">
        <v>0</v>
      </c>
      <c r="N98" s="41">
        <f t="shared" si="47"/>
        <v>0</v>
      </c>
    </row>
    <row r="99" spans="1:14" ht="14.4">
      <c r="A99" s="34"/>
      <c r="B99" s="35" t="s">
        <v>25</v>
      </c>
      <c r="C99" s="36">
        <v>452.99</v>
      </c>
      <c r="D99" s="37">
        <v>0</v>
      </c>
      <c r="E99" s="38">
        <f t="shared" si="44"/>
        <v>452.99</v>
      </c>
      <c r="F99" s="36">
        <v>403.12</v>
      </c>
      <c r="G99" s="57">
        <v>403.11610801999996</v>
      </c>
      <c r="H99" s="38">
        <f t="shared" si="45"/>
        <v>3.8919800000485338E-3</v>
      </c>
      <c r="I99" s="36">
        <v>268</v>
      </c>
      <c r="J99" s="40">
        <v>0</v>
      </c>
      <c r="K99" s="41">
        <f t="shared" si="46"/>
        <v>268</v>
      </c>
      <c r="L99" s="36">
        <v>248</v>
      </c>
      <c r="M99" s="58">
        <v>248</v>
      </c>
      <c r="N99" s="41">
        <f t="shared" si="47"/>
        <v>0</v>
      </c>
    </row>
    <row r="100" spans="1:14" s="29" customFormat="1">
      <c r="A100" s="30"/>
      <c r="B100" s="43"/>
      <c r="C100" s="44">
        <f>C95+C96+C97+C98+C99</f>
        <v>4416.38</v>
      </c>
      <c r="D100" s="45">
        <f>D95+D96+D97+D98+D99</f>
        <v>4475.2901558960002</v>
      </c>
      <c r="E100" s="46">
        <f t="shared" si="44"/>
        <v>-58.910155896000106</v>
      </c>
      <c r="F100" s="44">
        <f>F95+F96+F97+F98+F99</f>
        <v>5697.4699999999993</v>
      </c>
      <c r="G100" s="45">
        <f>G95+G96+G97+G98+G99</f>
        <v>5697.4738930499998</v>
      </c>
      <c r="H100" s="46">
        <f t="shared" si="45"/>
        <v>-3.8930500004425994E-3</v>
      </c>
      <c r="I100" s="44">
        <f>I95+I96+I97+I98+I99</f>
        <v>405500</v>
      </c>
      <c r="J100" s="47">
        <f>J95+J96+J97+J98+J99</f>
        <v>405636</v>
      </c>
      <c r="K100" s="48">
        <f t="shared" si="46"/>
        <v>-136</v>
      </c>
      <c r="L100" s="44">
        <f>L95+L96+L97+L98+L99</f>
        <v>517388</v>
      </c>
      <c r="M100" s="47">
        <f>M95+M96+M97+M98+M99</f>
        <v>517388</v>
      </c>
      <c r="N100" s="48">
        <f t="shared" si="47"/>
        <v>0</v>
      </c>
    </row>
    <row r="101" spans="1:14" ht="14.4">
      <c r="A101" s="34"/>
      <c r="B101" s="35"/>
      <c r="C101" s="36"/>
      <c r="D101" s="37"/>
      <c r="E101" s="38"/>
      <c r="F101" s="36"/>
      <c r="G101" s="57"/>
      <c r="H101" s="38"/>
      <c r="I101" s="36"/>
      <c r="J101" s="40"/>
      <c r="K101" s="41"/>
      <c r="L101" s="36"/>
      <c r="M101" s="58"/>
      <c r="N101" s="41"/>
    </row>
    <row r="102" spans="1:14" s="29" customFormat="1">
      <c r="A102" s="30">
        <v>13</v>
      </c>
      <c r="B102" s="31" t="s">
        <v>37</v>
      </c>
      <c r="C102" s="36"/>
      <c r="D102" s="32"/>
      <c r="E102" s="49"/>
      <c r="F102" s="36"/>
      <c r="G102" s="32"/>
      <c r="H102" s="49"/>
      <c r="I102" s="36"/>
      <c r="J102" s="32"/>
      <c r="K102" s="50"/>
      <c r="L102" s="36"/>
      <c r="M102" s="32"/>
      <c r="N102" s="50"/>
    </row>
    <row r="103" spans="1:14" s="66" customFormat="1" ht="14.4">
      <c r="A103" s="34"/>
      <c r="B103" s="35" t="s">
        <v>3</v>
      </c>
      <c r="C103" s="36">
        <v>100.33</v>
      </c>
      <c r="D103" s="37">
        <v>100.32954607400001</v>
      </c>
      <c r="E103" s="38">
        <f>C103-D103</f>
        <v>4.5392599999161121E-4</v>
      </c>
      <c r="F103" s="36">
        <v>185.23</v>
      </c>
      <c r="G103" s="39">
        <v>185.22701860000004</v>
      </c>
      <c r="H103" s="38">
        <f>F103-G103</f>
        <v>2.9813999999532825E-3</v>
      </c>
      <c r="I103" s="36">
        <v>6119</v>
      </c>
      <c r="J103" s="40">
        <v>6119</v>
      </c>
      <c r="K103" s="41">
        <f>I103-J103</f>
        <v>0</v>
      </c>
      <c r="L103" s="36">
        <v>8812</v>
      </c>
      <c r="M103" s="42">
        <v>8812</v>
      </c>
      <c r="N103" s="41">
        <f>L103-M103</f>
        <v>0</v>
      </c>
    </row>
    <row r="104" spans="1:14" ht="14.4">
      <c r="A104" s="34"/>
      <c r="B104" s="35" t="s">
        <v>4</v>
      </c>
      <c r="C104" s="36">
        <v>187.22</v>
      </c>
      <c r="D104" s="37">
        <v>187.220644953</v>
      </c>
      <c r="E104" s="38">
        <f t="shared" ref="E104:E108" si="48">C104-D104</f>
        <v>-6.4495300000544376E-4</v>
      </c>
      <c r="F104" s="36">
        <v>238.99</v>
      </c>
      <c r="G104" s="39">
        <v>238.99207381299999</v>
      </c>
      <c r="H104" s="38">
        <f t="shared" ref="H104:H108" si="49">F104-G104</f>
        <v>-2.0738129999813282E-3</v>
      </c>
      <c r="I104" s="36">
        <v>56017</v>
      </c>
      <c r="J104" s="40">
        <v>56017</v>
      </c>
      <c r="K104" s="41">
        <f t="shared" ref="K104:K108" si="50">I104-J104</f>
        <v>0</v>
      </c>
      <c r="L104" s="36">
        <v>59396</v>
      </c>
      <c r="M104" s="42">
        <v>59396</v>
      </c>
      <c r="N104" s="41">
        <f t="shared" ref="N104:N108" si="51">L104-M104</f>
        <v>0</v>
      </c>
    </row>
    <row r="105" spans="1:14" ht="14.4">
      <c r="A105" s="34"/>
      <c r="B105" s="35" t="s">
        <v>5</v>
      </c>
      <c r="C105" s="36">
        <v>105.05</v>
      </c>
      <c r="D105" s="37">
        <v>105.049770604</v>
      </c>
      <c r="E105" s="38">
        <f t="shared" si="48"/>
        <v>2.2939599999460825E-4</v>
      </c>
      <c r="F105" s="36">
        <v>56.2</v>
      </c>
      <c r="G105" s="39">
        <v>56.199980695000015</v>
      </c>
      <c r="H105" s="38">
        <f t="shared" si="49"/>
        <v>1.9304999987923566E-5</v>
      </c>
      <c r="I105" s="36">
        <v>40</v>
      </c>
      <c r="J105" s="40">
        <v>40</v>
      </c>
      <c r="K105" s="41">
        <f t="shared" si="50"/>
        <v>0</v>
      </c>
      <c r="L105" s="36">
        <v>15</v>
      </c>
      <c r="M105" s="42">
        <v>15</v>
      </c>
      <c r="N105" s="41">
        <f t="shared" si="51"/>
        <v>0</v>
      </c>
    </row>
    <row r="106" spans="1:14" ht="14.4">
      <c r="A106" s="34"/>
      <c r="B106" s="35" t="s">
        <v>6</v>
      </c>
      <c r="C106" s="36">
        <v>2.52</v>
      </c>
      <c r="D106" s="61">
        <v>2.5174278702499997</v>
      </c>
      <c r="E106" s="38">
        <f t="shared" si="48"/>
        <v>2.5721297500003182E-3</v>
      </c>
      <c r="F106" s="36">
        <v>0.71</v>
      </c>
      <c r="G106" s="39">
        <v>0.71089040580001395</v>
      </c>
      <c r="H106" s="38">
        <f t="shared" si="49"/>
        <v>-8.9040580001398251E-4</v>
      </c>
      <c r="I106" s="36">
        <v>0</v>
      </c>
      <c r="J106" s="62">
        <v>0</v>
      </c>
      <c r="K106" s="41">
        <f t="shared" si="50"/>
        <v>0</v>
      </c>
      <c r="L106" s="36">
        <v>0</v>
      </c>
      <c r="M106" s="42">
        <v>0</v>
      </c>
      <c r="N106" s="41">
        <f t="shared" si="51"/>
        <v>0</v>
      </c>
    </row>
    <row r="107" spans="1:14" ht="14.4">
      <c r="A107" s="34"/>
      <c r="B107" s="35" t="s">
        <v>25</v>
      </c>
      <c r="C107" s="36">
        <v>0</v>
      </c>
      <c r="D107" s="61">
        <v>0</v>
      </c>
      <c r="E107" s="38">
        <f t="shared" si="48"/>
        <v>0</v>
      </c>
      <c r="F107" s="36">
        <v>0</v>
      </c>
      <c r="G107" s="39">
        <v>0</v>
      </c>
      <c r="H107" s="38">
        <f t="shared" si="49"/>
        <v>0</v>
      </c>
      <c r="I107" s="36">
        <v>0</v>
      </c>
      <c r="J107" s="62">
        <v>0</v>
      </c>
      <c r="K107" s="41">
        <f t="shared" si="50"/>
        <v>0</v>
      </c>
      <c r="L107" s="36">
        <v>0</v>
      </c>
      <c r="M107" s="42">
        <v>0</v>
      </c>
      <c r="N107" s="41">
        <f t="shared" si="51"/>
        <v>0</v>
      </c>
    </row>
    <row r="108" spans="1:14" s="29" customFormat="1">
      <c r="A108" s="30"/>
      <c r="B108" s="43"/>
      <c r="C108" s="44">
        <f>C103+C104+C105+C106+C107</f>
        <v>395.12</v>
      </c>
      <c r="D108" s="45">
        <f>D103+D104+D105+D106+D107</f>
        <v>395.11738950124999</v>
      </c>
      <c r="E108" s="46">
        <f t="shared" si="48"/>
        <v>2.6104987500161769E-3</v>
      </c>
      <c r="F108" s="44">
        <f>F103+F104+F105+F106+F107</f>
        <v>481.13</v>
      </c>
      <c r="G108" s="45">
        <f>G103+G104+G105+G106+G107</f>
        <v>481.12996351380002</v>
      </c>
      <c r="H108" s="46">
        <f t="shared" si="49"/>
        <v>3.6486199974206102E-5</v>
      </c>
      <c r="I108" s="44">
        <f>I103+I104+I105+I106+I107</f>
        <v>62176</v>
      </c>
      <c r="J108" s="47">
        <f>J103+J104+J105+J106+J107</f>
        <v>62176</v>
      </c>
      <c r="K108" s="48">
        <f t="shared" si="50"/>
        <v>0</v>
      </c>
      <c r="L108" s="44">
        <f>L103+L104+L105+L106+L107</f>
        <v>68223</v>
      </c>
      <c r="M108" s="47">
        <f>M103+M104+M105+M106+M107</f>
        <v>68223</v>
      </c>
      <c r="N108" s="48">
        <f t="shared" si="51"/>
        <v>0</v>
      </c>
    </row>
    <row r="109" spans="1:14" ht="14.4">
      <c r="A109" s="34"/>
      <c r="B109" s="35"/>
      <c r="C109" s="36"/>
      <c r="D109" s="61"/>
      <c r="E109" s="74"/>
      <c r="F109" s="36"/>
      <c r="G109" s="39"/>
      <c r="H109" s="74"/>
      <c r="I109" s="36"/>
      <c r="J109" s="62"/>
      <c r="K109" s="75"/>
      <c r="L109" s="36"/>
      <c r="M109" s="42"/>
      <c r="N109" s="75"/>
    </row>
    <row r="110" spans="1:14" s="29" customFormat="1">
      <c r="A110" s="30">
        <v>14</v>
      </c>
      <c r="B110" s="31" t="s">
        <v>38</v>
      </c>
      <c r="C110" s="36"/>
      <c r="D110" s="32"/>
      <c r="E110" s="49"/>
      <c r="F110" s="36"/>
      <c r="G110" s="32"/>
      <c r="H110" s="49"/>
      <c r="I110" s="36"/>
      <c r="J110" s="32"/>
      <c r="K110" s="50"/>
      <c r="L110" s="36"/>
      <c r="M110" s="32"/>
      <c r="N110" s="50"/>
    </row>
    <row r="111" spans="1:14" ht="14.4">
      <c r="A111" s="34"/>
      <c r="B111" s="35" t="s">
        <v>3</v>
      </c>
      <c r="C111" s="36">
        <v>7.03</v>
      </c>
      <c r="D111" s="37">
        <v>7.0273832999999994</v>
      </c>
      <c r="E111" s="38">
        <f>C111-D111</f>
        <v>2.6167000000008045E-3</v>
      </c>
      <c r="F111" s="36">
        <v>15.36</v>
      </c>
      <c r="G111" s="39">
        <v>15.358291199999998</v>
      </c>
      <c r="H111" s="38">
        <f>F111-G111</f>
        <v>1.708800000001176E-3</v>
      </c>
      <c r="I111" s="36">
        <v>281</v>
      </c>
      <c r="J111" s="40">
        <v>281</v>
      </c>
      <c r="K111" s="41">
        <f>I111-J111</f>
        <v>0</v>
      </c>
      <c r="L111" s="36">
        <v>2707</v>
      </c>
      <c r="M111" s="42">
        <v>2707</v>
      </c>
      <c r="N111" s="41">
        <f>L111-M111</f>
        <v>0</v>
      </c>
    </row>
    <row r="112" spans="1:14" ht="14.4">
      <c r="A112" s="34"/>
      <c r="B112" s="35" t="s">
        <v>4</v>
      </c>
      <c r="C112" s="36">
        <v>169.38</v>
      </c>
      <c r="D112" s="37">
        <v>169.37747939999997</v>
      </c>
      <c r="E112" s="38">
        <f t="shared" ref="E112:E116" si="52">C112-D112</f>
        <v>2.520600000025297E-3</v>
      </c>
      <c r="F112" s="36">
        <v>313.99</v>
      </c>
      <c r="G112" s="51">
        <v>313.99123909999997</v>
      </c>
      <c r="H112" s="38">
        <f t="shared" ref="H112:H116" si="53">F112-G112</f>
        <v>-1.2390999999638552E-3</v>
      </c>
      <c r="I112" s="36">
        <v>63939</v>
      </c>
      <c r="J112" s="40">
        <v>63939</v>
      </c>
      <c r="K112" s="41">
        <f t="shared" ref="K112:K116" si="54">I112-J112</f>
        <v>0</v>
      </c>
      <c r="L112" s="36">
        <v>86393</v>
      </c>
      <c r="M112" s="52">
        <v>86393</v>
      </c>
      <c r="N112" s="41">
        <f t="shared" ref="N112:N116" si="55">L112-M112</f>
        <v>0</v>
      </c>
    </row>
    <row r="113" spans="1:14" ht="14.4">
      <c r="A113" s="34"/>
      <c r="B113" s="35" t="s">
        <v>5</v>
      </c>
      <c r="C113" s="36">
        <v>830.24</v>
      </c>
      <c r="D113" s="37">
        <v>890.96426506599994</v>
      </c>
      <c r="E113" s="38">
        <f t="shared" si="52"/>
        <v>-60.72426506599993</v>
      </c>
      <c r="F113" s="36">
        <v>358.55</v>
      </c>
      <c r="G113" s="39">
        <v>358.55211075800565</v>
      </c>
      <c r="H113" s="38">
        <f t="shared" si="53"/>
        <v>-2.1107580056423103E-3</v>
      </c>
      <c r="I113" s="36">
        <v>28</v>
      </c>
      <c r="J113" s="40">
        <v>28</v>
      </c>
      <c r="K113" s="41">
        <f t="shared" si="54"/>
        <v>0</v>
      </c>
      <c r="L113" s="36">
        <v>55</v>
      </c>
      <c r="M113" s="42">
        <v>55</v>
      </c>
      <c r="N113" s="41">
        <f t="shared" si="55"/>
        <v>0</v>
      </c>
    </row>
    <row r="114" spans="1:14" ht="14.4">
      <c r="A114" s="34"/>
      <c r="B114" s="35" t="s">
        <v>6</v>
      </c>
      <c r="C114" s="36">
        <v>0</v>
      </c>
      <c r="D114" s="37">
        <v>0</v>
      </c>
      <c r="E114" s="38">
        <f t="shared" si="52"/>
        <v>0</v>
      </c>
      <c r="F114" s="36">
        <v>0</v>
      </c>
      <c r="G114" s="39">
        <v>0</v>
      </c>
      <c r="H114" s="38">
        <f t="shared" si="53"/>
        <v>0</v>
      </c>
      <c r="I114" s="36">
        <v>0</v>
      </c>
      <c r="J114" s="40">
        <v>0</v>
      </c>
      <c r="K114" s="41">
        <f t="shared" si="54"/>
        <v>0</v>
      </c>
      <c r="L114" s="36">
        <v>0</v>
      </c>
      <c r="M114" s="42">
        <v>0</v>
      </c>
      <c r="N114" s="41">
        <f t="shared" si="55"/>
        <v>0</v>
      </c>
    </row>
    <row r="115" spans="1:14" ht="14.4">
      <c r="A115" s="34"/>
      <c r="B115" s="35" t="s">
        <v>25</v>
      </c>
      <c r="C115" s="36">
        <v>7.28</v>
      </c>
      <c r="D115" s="37">
        <v>0</v>
      </c>
      <c r="E115" s="38">
        <f t="shared" si="52"/>
        <v>7.28</v>
      </c>
      <c r="F115" s="36">
        <v>0.61</v>
      </c>
      <c r="G115" s="39">
        <v>0.61152399999999996</v>
      </c>
      <c r="H115" s="38">
        <f t="shared" si="53"/>
        <v>-1.5239999999999698E-3</v>
      </c>
      <c r="I115" s="36">
        <v>0</v>
      </c>
      <c r="J115" s="40">
        <v>0</v>
      </c>
      <c r="K115" s="41">
        <f t="shared" si="54"/>
        <v>0</v>
      </c>
      <c r="L115" s="36">
        <v>0</v>
      </c>
      <c r="M115" s="42">
        <v>0</v>
      </c>
      <c r="N115" s="41">
        <f t="shared" si="55"/>
        <v>0</v>
      </c>
    </row>
    <row r="116" spans="1:14" s="29" customFormat="1">
      <c r="A116" s="30"/>
      <c r="B116" s="43"/>
      <c r="C116" s="44">
        <f>C111+C112+C113+C114+C115</f>
        <v>1013.93</v>
      </c>
      <c r="D116" s="45">
        <f>D111+D112+D113+D114+D115</f>
        <v>1067.369127766</v>
      </c>
      <c r="E116" s="46">
        <f t="shared" si="52"/>
        <v>-53.43912776600007</v>
      </c>
      <c r="F116" s="44">
        <f>F111+F112+F113+F114+F115</f>
        <v>688.5100000000001</v>
      </c>
      <c r="G116" s="45">
        <f>G111+G112+G113+G114+G115</f>
        <v>688.51316505800571</v>
      </c>
      <c r="H116" s="46">
        <f t="shared" si="53"/>
        <v>-3.1650580056066246E-3</v>
      </c>
      <c r="I116" s="44">
        <f>I111+I112+I113+I114+I115</f>
        <v>64248</v>
      </c>
      <c r="J116" s="47">
        <f>J111+J112+J113+J114+J115</f>
        <v>64248</v>
      </c>
      <c r="K116" s="48">
        <f t="shared" si="54"/>
        <v>0</v>
      </c>
      <c r="L116" s="44">
        <f>L111+L112+L113+L114+L115</f>
        <v>89155</v>
      </c>
      <c r="M116" s="47">
        <f>M111+M112+M113+M114+M115</f>
        <v>89155</v>
      </c>
      <c r="N116" s="48">
        <f t="shared" si="55"/>
        <v>0</v>
      </c>
    </row>
    <row r="117" spans="1:14" ht="14.4">
      <c r="A117" s="34"/>
      <c r="B117" s="35"/>
      <c r="C117" s="36"/>
      <c r="D117" s="37"/>
      <c r="E117" s="38"/>
      <c r="F117" s="36"/>
      <c r="G117" s="39"/>
      <c r="H117" s="38"/>
      <c r="I117" s="36"/>
      <c r="J117" s="40"/>
      <c r="K117" s="41"/>
      <c r="L117" s="36"/>
      <c r="M117" s="42"/>
      <c r="N117" s="41"/>
    </row>
    <row r="118" spans="1:14" s="29" customFormat="1">
      <c r="A118" s="30">
        <v>15</v>
      </c>
      <c r="B118" s="31" t="s">
        <v>39</v>
      </c>
      <c r="C118" s="36"/>
      <c r="D118" s="32"/>
      <c r="E118" s="49"/>
      <c r="F118" s="36"/>
      <c r="G118" s="32"/>
      <c r="H118" s="49"/>
      <c r="I118" s="36"/>
      <c r="J118" s="32"/>
      <c r="K118" s="50"/>
      <c r="L118" s="36"/>
      <c r="M118" s="32"/>
      <c r="N118" s="50"/>
    </row>
    <row r="119" spans="1:14" ht="14.4">
      <c r="A119" s="34"/>
      <c r="B119" s="35" t="s">
        <v>3</v>
      </c>
      <c r="C119" s="36">
        <v>87.47</v>
      </c>
      <c r="D119" s="37">
        <v>87.469529199999997</v>
      </c>
      <c r="E119" s="38">
        <f>C119-D119</f>
        <v>4.7080000000221389E-4</v>
      </c>
      <c r="F119" s="36">
        <v>164.47</v>
      </c>
      <c r="G119" s="39">
        <v>164.46785739999999</v>
      </c>
      <c r="H119" s="38">
        <f>F119-G119</f>
        <v>2.1426000000133172E-3</v>
      </c>
      <c r="I119" s="36">
        <v>17412</v>
      </c>
      <c r="J119" s="40">
        <v>17412</v>
      </c>
      <c r="K119" s="41">
        <f>I119-J119</f>
        <v>0</v>
      </c>
      <c r="L119" s="36">
        <v>29859</v>
      </c>
      <c r="M119" s="42">
        <v>29859</v>
      </c>
      <c r="N119" s="41">
        <f>L119-M119</f>
        <v>0</v>
      </c>
    </row>
    <row r="120" spans="1:14" ht="14.4">
      <c r="A120" s="34"/>
      <c r="B120" s="35" t="s">
        <v>4</v>
      </c>
      <c r="C120" s="36">
        <v>484.28</v>
      </c>
      <c r="D120" s="37">
        <v>484.27659299999982</v>
      </c>
      <c r="E120" s="38">
        <f t="shared" ref="E120:E124" si="56">C120-D120</f>
        <v>3.4070000001520384E-3</v>
      </c>
      <c r="F120" s="36">
        <v>669.65</v>
      </c>
      <c r="G120" s="39">
        <v>669.65478569999311</v>
      </c>
      <c r="H120" s="38">
        <f t="shared" ref="H120:H124" si="57">F120-G120</f>
        <v>-4.7856999931354949E-3</v>
      </c>
      <c r="I120" s="36">
        <v>113088</v>
      </c>
      <c r="J120" s="40">
        <v>113085</v>
      </c>
      <c r="K120" s="41">
        <f t="shared" ref="K120:K124" si="58">I120-J120</f>
        <v>3</v>
      </c>
      <c r="L120" s="36">
        <v>133748</v>
      </c>
      <c r="M120" s="42">
        <v>133748</v>
      </c>
      <c r="N120" s="41">
        <f t="shared" ref="N120:N124" si="59">L120-M120</f>
        <v>0</v>
      </c>
    </row>
    <row r="121" spans="1:14" ht="14.4">
      <c r="A121" s="34"/>
      <c r="B121" s="35" t="s">
        <v>5</v>
      </c>
      <c r="C121" s="36">
        <v>377.17</v>
      </c>
      <c r="D121" s="37">
        <v>377.16567917417336</v>
      </c>
      <c r="E121" s="38">
        <f t="shared" si="56"/>
        <v>4.3208258266531629E-3</v>
      </c>
      <c r="F121" s="36">
        <v>389.95</v>
      </c>
      <c r="G121" s="39">
        <v>389.95129053200219</v>
      </c>
      <c r="H121" s="38">
        <f t="shared" si="57"/>
        <v>-1.2905320022014166E-3</v>
      </c>
      <c r="I121" s="36">
        <v>52</v>
      </c>
      <c r="J121" s="40">
        <v>52</v>
      </c>
      <c r="K121" s="41">
        <f t="shared" si="58"/>
        <v>0</v>
      </c>
      <c r="L121" s="36">
        <v>82</v>
      </c>
      <c r="M121" s="42">
        <v>82</v>
      </c>
      <c r="N121" s="41">
        <f t="shared" si="59"/>
        <v>0</v>
      </c>
    </row>
    <row r="122" spans="1:14" s="76" customFormat="1" ht="14.4">
      <c r="A122" s="34"/>
      <c r="B122" s="35" t="s">
        <v>6</v>
      </c>
      <c r="C122" s="36">
        <v>1.07</v>
      </c>
      <c r="D122" s="37">
        <v>482.00532321428182</v>
      </c>
      <c r="E122" s="38">
        <f t="shared" si="56"/>
        <v>-480.93532321428182</v>
      </c>
      <c r="F122" s="36">
        <v>13.23</v>
      </c>
      <c r="G122" s="51">
        <v>13.229677782999994</v>
      </c>
      <c r="H122" s="38">
        <f t="shared" si="57"/>
        <v>3.2221700000611975E-4</v>
      </c>
      <c r="I122" s="36">
        <v>22</v>
      </c>
      <c r="J122" s="40">
        <v>664</v>
      </c>
      <c r="K122" s="41">
        <f t="shared" si="58"/>
        <v>-642</v>
      </c>
      <c r="L122" s="36">
        <v>35</v>
      </c>
      <c r="M122" s="52">
        <v>35</v>
      </c>
      <c r="N122" s="41">
        <f t="shared" si="59"/>
        <v>0</v>
      </c>
    </row>
    <row r="123" spans="1:14" s="76" customFormat="1" ht="14.4">
      <c r="A123" s="34"/>
      <c r="B123" s="35" t="s">
        <v>25</v>
      </c>
      <c r="C123" s="36">
        <v>368.62</v>
      </c>
      <c r="D123" s="37">
        <v>0</v>
      </c>
      <c r="E123" s="38">
        <f t="shared" si="56"/>
        <v>368.62</v>
      </c>
      <c r="F123" s="36">
        <v>362.96</v>
      </c>
      <c r="G123" s="57">
        <v>362.956250399</v>
      </c>
      <c r="H123" s="38">
        <f t="shared" si="57"/>
        <v>3.7496009999813396E-3</v>
      </c>
      <c r="I123" s="36">
        <v>75</v>
      </c>
      <c r="J123" s="40">
        <v>0</v>
      </c>
      <c r="K123" s="41">
        <f t="shared" si="58"/>
        <v>75</v>
      </c>
      <c r="L123" s="36">
        <v>326</v>
      </c>
      <c r="M123" s="58">
        <v>326</v>
      </c>
      <c r="N123" s="41">
        <f t="shared" si="59"/>
        <v>0</v>
      </c>
    </row>
    <row r="124" spans="1:14" s="77" customFormat="1">
      <c r="A124" s="30"/>
      <c r="B124" s="43"/>
      <c r="C124" s="44">
        <f>C119+C120+C121+C122+C123</f>
        <v>1318.6100000000001</v>
      </c>
      <c r="D124" s="45">
        <f>D119+D120+D121+D122+D123</f>
        <v>1430.917124588455</v>
      </c>
      <c r="E124" s="46">
        <f t="shared" si="56"/>
        <v>-112.30712458845483</v>
      </c>
      <c r="F124" s="44">
        <f>F119+F120+F121+F122+F123</f>
        <v>1600.26</v>
      </c>
      <c r="G124" s="45">
        <f>G119+G120+G121+G122+G123</f>
        <v>1600.2598618139953</v>
      </c>
      <c r="H124" s="46">
        <f t="shared" si="57"/>
        <v>1.3818600473314291E-4</v>
      </c>
      <c r="I124" s="44">
        <f>I119+I120+I121+I122+I123</f>
        <v>130649</v>
      </c>
      <c r="J124" s="47">
        <f>J119+J120+J121+J122+J123</f>
        <v>131213</v>
      </c>
      <c r="K124" s="48">
        <f t="shared" si="58"/>
        <v>-564</v>
      </c>
      <c r="L124" s="44">
        <f>L119+L120+L121+L122+L123</f>
        <v>164050</v>
      </c>
      <c r="M124" s="47">
        <f>M119+M120+M121+M122+M123</f>
        <v>164050</v>
      </c>
      <c r="N124" s="48">
        <f t="shared" si="59"/>
        <v>0</v>
      </c>
    </row>
    <row r="125" spans="1:14" s="76" customFormat="1" ht="14.4">
      <c r="A125" s="34"/>
      <c r="B125" s="35"/>
      <c r="C125" s="36"/>
      <c r="D125" s="37"/>
      <c r="E125" s="38"/>
      <c r="F125" s="36"/>
      <c r="G125" s="57"/>
      <c r="H125" s="38"/>
      <c r="I125" s="36"/>
      <c r="J125" s="40"/>
      <c r="K125" s="41"/>
      <c r="L125" s="36"/>
      <c r="M125" s="58"/>
      <c r="N125" s="41"/>
    </row>
    <row r="126" spans="1:14" s="77" customFormat="1">
      <c r="A126" s="30">
        <v>16</v>
      </c>
      <c r="B126" s="31" t="s">
        <v>19</v>
      </c>
      <c r="C126" s="36"/>
      <c r="D126" s="32"/>
      <c r="E126" s="49"/>
      <c r="F126" s="36"/>
      <c r="G126" s="32"/>
      <c r="H126" s="49"/>
      <c r="I126" s="36"/>
      <c r="J126" s="32"/>
      <c r="K126" s="50"/>
      <c r="L126" s="36"/>
      <c r="M126" s="32"/>
      <c r="N126" s="50"/>
    </row>
    <row r="127" spans="1:14" s="76" customFormat="1" ht="14.4">
      <c r="A127" s="34"/>
      <c r="B127" s="35" t="s">
        <v>3</v>
      </c>
      <c r="C127" s="36">
        <v>401.07</v>
      </c>
      <c r="D127" s="37">
        <v>401.07473431499966</v>
      </c>
      <c r="E127" s="38">
        <f>C127-D127</f>
        <v>-4.7343149996663669E-3</v>
      </c>
      <c r="F127" s="36">
        <v>466.77</v>
      </c>
      <c r="G127" s="39">
        <v>466.76961128699821</v>
      </c>
      <c r="H127" s="38">
        <f>F127-G127</f>
        <v>3.8871300176879231E-4</v>
      </c>
      <c r="I127" s="36">
        <v>419</v>
      </c>
      <c r="J127" s="40">
        <v>419</v>
      </c>
      <c r="K127" s="41">
        <f>I127-J127</f>
        <v>0</v>
      </c>
      <c r="L127" s="36">
        <v>442</v>
      </c>
      <c r="M127" s="42">
        <v>442</v>
      </c>
      <c r="N127" s="41">
        <f>L127-M127</f>
        <v>0</v>
      </c>
    </row>
    <row r="128" spans="1:14" s="76" customFormat="1" ht="14.4">
      <c r="A128" s="34"/>
      <c r="B128" s="35" t="s">
        <v>4</v>
      </c>
      <c r="C128" s="36">
        <v>1243.06</v>
      </c>
      <c r="D128" s="37">
        <v>1243.0577952499998</v>
      </c>
      <c r="E128" s="38">
        <f t="shared" ref="E128:E132" si="60">C128-D128</f>
        <v>2.204750000146305E-3</v>
      </c>
      <c r="F128" s="36">
        <v>1474.65</v>
      </c>
      <c r="G128" s="39">
        <v>1474.6519825950018</v>
      </c>
      <c r="H128" s="38">
        <f t="shared" ref="H128:H132" si="61">F128-G128</f>
        <v>-1.9825950016638672E-3</v>
      </c>
      <c r="I128" s="36">
        <v>250104</v>
      </c>
      <c r="J128" s="40">
        <v>250104</v>
      </c>
      <c r="K128" s="41">
        <f t="shared" ref="K128:K132" si="62">I128-J128</f>
        <v>0</v>
      </c>
      <c r="L128" s="36">
        <v>291204</v>
      </c>
      <c r="M128" s="42">
        <v>291204</v>
      </c>
      <c r="N128" s="41">
        <f t="shared" ref="N128:N132" si="63">L128-M128</f>
        <v>0</v>
      </c>
    </row>
    <row r="129" spans="1:14" s="76" customFormat="1" ht="14.4">
      <c r="A129" s="34"/>
      <c r="B129" s="35" t="s">
        <v>5</v>
      </c>
      <c r="C129" s="36">
        <v>173.74</v>
      </c>
      <c r="D129" s="37">
        <v>173.74242021900002</v>
      </c>
      <c r="E129" s="38">
        <f t="shared" si="60"/>
        <v>-2.4202190000153223E-3</v>
      </c>
      <c r="F129" s="36">
        <v>175.8</v>
      </c>
      <c r="G129" s="39">
        <v>175.79761869199999</v>
      </c>
      <c r="H129" s="38">
        <f t="shared" si="61"/>
        <v>2.3813080000252285E-3</v>
      </c>
      <c r="I129" s="36">
        <v>33</v>
      </c>
      <c r="J129" s="40">
        <v>33</v>
      </c>
      <c r="K129" s="41">
        <f t="shared" si="62"/>
        <v>0</v>
      </c>
      <c r="L129" s="36">
        <v>45</v>
      </c>
      <c r="M129" s="42">
        <v>45</v>
      </c>
      <c r="N129" s="41">
        <f t="shared" si="63"/>
        <v>0</v>
      </c>
    </row>
    <row r="130" spans="1:14" s="76" customFormat="1" ht="14.4">
      <c r="A130" s="34"/>
      <c r="B130" s="35" t="s">
        <v>6</v>
      </c>
      <c r="C130" s="36">
        <v>0</v>
      </c>
      <c r="D130" s="37">
        <v>48.827270977999987</v>
      </c>
      <c r="E130" s="38">
        <f t="shared" si="60"/>
        <v>-48.827270977999987</v>
      </c>
      <c r="F130" s="36">
        <v>0</v>
      </c>
      <c r="G130" s="39">
        <v>0</v>
      </c>
      <c r="H130" s="38">
        <f t="shared" si="61"/>
        <v>0</v>
      </c>
      <c r="I130" s="36">
        <v>0</v>
      </c>
      <c r="J130" s="40">
        <v>338</v>
      </c>
      <c r="K130" s="41">
        <f t="shared" si="62"/>
        <v>-338</v>
      </c>
      <c r="L130" s="36">
        <v>0</v>
      </c>
      <c r="M130" s="42">
        <v>0</v>
      </c>
      <c r="N130" s="41">
        <f t="shared" si="63"/>
        <v>0</v>
      </c>
    </row>
    <row r="131" spans="1:14" s="76" customFormat="1" ht="14.4">
      <c r="A131" s="34"/>
      <c r="B131" s="35" t="s">
        <v>25</v>
      </c>
      <c r="C131" s="36">
        <v>48.83</v>
      </c>
      <c r="D131" s="37">
        <v>0</v>
      </c>
      <c r="E131" s="38">
        <f t="shared" si="60"/>
        <v>48.83</v>
      </c>
      <c r="F131" s="36">
        <v>31.55</v>
      </c>
      <c r="G131" s="39">
        <v>31.545535529000002</v>
      </c>
      <c r="H131" s="38">
        <f t="shared" si="61"/>
        <v>4.4644709999985821E-3</v>
      </c>
      <c r="I131" s="36">
        <v>338</v>
      </c>
      <c r="J131" s="40">
        <v>0</v>
      </c>
      <c r="K131" s="41">
        <f t="shared" si="62"/>
        <v>338</v>
      </c>
      <c r="L131" s="36">
        <v>289</v>
      </c>
      <c r="M131" s="42">
        <v>289</v>
      </c>
      <c r="N131" s="41">
        <f t="shared" si="63"/>
        <v>0</v>
      </c>
    </row>
    <row r="132" spans="1:14" s="77" customFormat="1">
      <c r="A132" s="30"/>
      <c r="B132" s="43"/>
      <c r="C132" s="44">
        <f>C127+C128+C129+C130+C131</f>
        <v>1866.6999999999998</v>
      </c>
      <c r="D132" s="45">
        <f>D127+D128+D129+D130+D131</f>
        <v>1866.7022207619993</v>
      </c>
      <c r="E132" s="46">
        <f t="shared" si="60"/>
        <v>-2.2207619995242567E-3</v>
      </c>
      <c r="F132" s="44">
        <f>F127+F128+F129+F130+F131</f>
        <v>2148.7700000000004</v>
      </c>
      <c r="G132" s="45">
        <f>G127+G128+G129+G130+G131</f>
        <v>2148.7647481029999</v>
      </c>
      <c r="H132" s="46">
        <f t="shared" si="61"/>
        <v>5.2518970005621668E-3</v>
      </c>
      <c r="I132" s="44">
        <f>I127+I128+I129+I130+I131</f>
        <v>250894</v>
      </c>
      <c r="J132" s="47">
        <f>J127+J128+J129+J130+J131</f>
        <v>250894</v>
      </c>
      <c r="K132" s="48">
        <f t="shared" si="62"/>
        <v>0</v>
      </c>
      <c r="L132" s="44">
        <f>L127+L128+L129+L130+L131</f>
        <v>291980</v>
      </c>
      <c r="M132" s="47">
        <f>M127+M128+M129+M130+M131</f>
        <v>291980</v>
      </c>
      <c r="N132" s="48">
        <f t="shared" si="63"/>
        <v>0</v>
      </c>
    </row>
    <row r="133" spans="1:14" s="76" customFormat="1" ht="14.4">
      <c r="A133" s="34"/>
      <c r="B133" s="35"/>
      <c r="C133" s="36"/>
      <c r="D133" s="37"/>
      <c r="E133" s="38"/>
      <c r="F133" s="36"/>
      <c r="G133" s="39"/>
      <c r="H133" s="38"/>
      <c r="I133" s="36"/>
      <c r="J133" s="40"/>
      <c r="K133" s="41"/>
      <c r="L133" s="36"/>
      <c r="M133" s="42"/>
      <c r="N133" s="41"/>
    </row>
    <row r="134" spans="1:14" s="77" customFormat="1">
      <c r="A134" s="30">
        <v>17</v>
      </c>
      <c r="B134" s="31" t="s">
        <v>21</v>
      </c>
      <c r="C134" s="36"/>
      <c r="D134" s="32"/>
      <c r="E134" s="49"/>
      <c r="F134" s="36"/>
      <c r="G134" s="32"/>
      <c r="H134" s="49"/>
      <c r="I134" s="36"/>
      <c r="J134" s="32"/>
      <c r="K134" s="50"/>
      <c r="L134" s="36"/>
      <c r="M134" s="32"/>
      <c r="N134" s="50"/>
    </row>
    <row r="135" spans="1:14" s="76" customFormat="1" ht="14.4">
      <c r="A135" s="34"/>
      <c r="B135" s="35" t="s">
        <v>3</v>
      </c>
      <c r="C135" s="36">
        <v>10.27</v>
      </c>
      <c r="D135" s="37">
        <v>10.26544537</v>
      </c>
      <c r="E135" s="38">
        <f>C135-D135</f>
        <v>4.5546299999994488E-3</v>
      </c>
      <c r="F135" s="36">
        <v>24.91</v>
      </c>
      <c r="G135" s="39">
        <v>24.913108349999998</v>
      </c>
      <c r="H135" s="38">
        <f>F135-G135</f>
        <v>-3.1083499999979836E-3</v>
      </c>
      <c r="I135" s="36">
        <v>240</v>
      </c>
      <c r="J135" s="40">
        <v>240</v>
      </c>
      <c r="K135" s="41">
        <f>I135-J135</f>
        <v>0</v>
      </c>
      <c r="L135" s="36">
        <v>555</v>
      </c>
      <c r="M135" s="42">
        <v>555</v>
      </c>
      <c r="N135" s="41">
        <f>L135-M135</f>
        <v>0</v>
      </c>
    </row>
    <row r="136" spans="1:14" s="76" customFormat="1" ht="14.4">
      <c r="A136" s="34"/>
      <c r="B136" s="35" t="s">
        <v>4</v>
      </c>
      <c r="C136" s="36">
        <v>522.42999999999995</v>
      </c>
      <c r="D136" s="37">
        <v>522.43078929599994</v>
      </c>
      <c r="E136" s="38">
        <f t="shared" ref="E136:E140" si="64">C136-D136</f>
        <v>-7.892959999935556E-4</v>
      </c>
      <c r="F136" s="36">
        <v>644.84</v>
      </c>
      <c r="G136" s="39">
        <v>644.84141017099989</v>
      </c>
      <c r="H136" s="38">
        <f t="shared" ref="H136:H140" si="65">F136-G136</f>
        <v>-1.4101709998612932E-3</v>
      </c>
      <c r="I136" s="36">
        <v>120787</v>
      </c>
      <c r="J136" s="40">
        <v>120787</v>
      </c>
      <c r="K136" s="41">
        <f t="shared" ref="K136:K140" si="66">I136-J136</f>
        <v>0</v>
      </c>
      <c r="L136" s="36">
        <v>126219</v>
      </c>
      <c r="M136" s="42">
        <v>126219</v>
      </c>
      <c r="N136" s="41">
        <f t="shared" ref="N136:N140" si="67">L136-M136</f>
        <v>0</v>
      </c>
    </row>
    <row r="137" spans="1:14" s="76" customFormat="1" ht="14.4">
      <c r="A137" s="34"/>
      <c r="B137" s="35" t="s">
        <v>5</v>
      </c>
      <c r="C137" s="36">
        <v>29.16</v>
      </c>
      <c r="D137" s="37">
        <v>29.155052188999999</v>
      </c>
      <c r="E137" s="38">
        <f t="shared" si="64"/>
        <v>4.9478110000009679E-3</v>
      </c>
      <c r="F137" s="36">
        <v>71.709999999999994</v>
      </c>
      <c r="G137" s="39">
        <v>71.705951900000002</v>
      </c>
      <c r="H137" s="38">
        <f t="shared" si="65"/>
        <v>4.0480999999914502E-3</v>
      </c>
      <c r="I137" s="36">
        <v>0</v>
      </c>
      <c r="J137" s="40">
        <v>0</v>
      </c>
      <c r="K137" s="41">
        <f t="shared" si="66"/>
        <v>0</v>
      </c>
      <c r="L137" s="36">
        <v>0</v>
      </c>
      <c r="M137" s="42">
        <v>0</v>
      </c>
      <c r="N137" s="41">
        <f t="shared" si="67"/>
        <v>0</v>
      </c>
    </row>
    <row r="138" spans="1:14" s="76" customFormat="1" ht="14.4">
      <c r="A138" s="34"/>
      <c r="B138" s="35" t="s">
        <v>6</v>
      </c>
      <c r="C138" s="36">
        <v>3.28</v>
      </c>
      <c r="D138" s="37">
        <v>38.052826603</v>
      </c>
      <c r="E138" s="38">
        <f t="shared" si="64"/>
        <v>-34.772826602999999</v>
      </c>
      <c r="F138" s="36">
        <v>1.71</v>
      </c>
      <c r="G138" s="39">
        <v>1.7067108739999997</v>
      </c>
      <c r="H138" s="38">
        <f t="shared" si="65"/>
        <v>3.2891260000003086E-3</v>
      </c>
      <c r="I138" s="36">
        <v>120</v>
      </c>
      <c r="J138" s="40">
        <v>120</v>
      </c>
      <c r="K138" s="41">
        <f t="shared" si="66"/>
        <v>0</v>
      </c>
      <c r="L138" s="36">
        <v>81</v>
      </c>
      <c r="M138" s="42">
        <v>81</v>
      </c>
      <c r="N138" s="41">
        <f t="shared" si="67"/>
        <v>0</v>
      </c>
    </row>
    <row r="139" spans="1:14" s="76" customFormat="1" ht="14.4">
      <c r="A139" s="34"/>
      <c r="B139" s="35" t="s">
        <v>25</v>
      </c>
      <c r="C139" s="36">
        <v>34.78</v>
      </c>
      <c r="D139" s="37">
        <v>0</v>
      </c>
      <c r="E139" s="38">
        <f t="shared" si="64"/>
        <v>34.78</v>
      </c>
      <c r="F139" s="36">
        <v>19.78</v>
      </c>
      <c r="G139" s="39">
        <v>19.776672927</v>
      </c>
      <c r="H139" s="38">
        <f t="shared" si="65"/>
        <v>3.327073000001235E-3</v>
      </c>
      <c r="I139" s="36">
        <v>0</v>
      </c>
      <c r="J139" s="40">
        <v>0</v>
      </c>
      <c r="K139" s="41">
        <f t="shared" si="66"/>
        <v>0</v>
      </c>
      <c r="L139" s="36">
        <v>0</v>
      </c>
      <c r="M139" s="42">
        <v>0</v>
      </c>
      <c r="N139" s="41">
        <f t="shared" si="67"/>
        <v>0</v>
      </c>
    </row>
    <row r="140" spans="1:14" s="77" customFormat="1">
      <c r="A140" s="30"/>
      <c r="B140" s="43"/>
      <c r="C140" s="44">
        <f>C135+C136+C137+C138+C139</f>
        <v>599.91999999999985</v>
      </c>
      <c r="D140" s="45">
        <f>D135+D136+D137+D138+D139</f>
        <v>599.90411345799987</v>
      </c>
      <c r="E140" s="46">
        <f t="shared" si="64"/>
        <v>1.5886541999975634E-2</v>
      </c>
      <c r="F140" s="44">
        <f>F135+F136+F137+F138+F139</f>
        <v>762.95</v>
      </c>
      <c r="G140" s="45">
        <f>G135+G136+G137+G138+G139</f>
        <v>762.94385422199991</v>
      </c>
      <c r="H140" s="46">
        <f t="shared" si="65"/>
        <v>6.1457780001319406E-3</v>
      </c>
      <c r="I140" s="44">
        <f>I135+I136+I137+I138+I139</f>
        <v>121147</v>
      </c>
      <c r="J140" s="47">
        <f>J135+J136+J137+J138+J139</f>
        <v>121147</v>
      </c>
      <c r="K140" s="48">
        <f t="shared" si="66"/>
        <v>0</v>
      </c>
      <c r="L140" s="44">
        <f>L135+L136+L137+L138+L139</f>
        <v>126855</v>
      </c>
      <c r="M140" s="47">
        <f>M135+M136+M137+M138+M139</f>
        <v>126855</v>
      </c>
      <c r="N140" s="48">
        <f t="shared" si="67"/>
        <v>0</v>
      </c>
    </row>
    <row r="141" spans="1:14" s="76" customFormat="1" ht="14.4">
      <c r="A141" s="34"/>
      <c r="B141" s="35"/>
      <c r="C141" s="36"/>
      <c r="D141" s="37"/>
      <c r="E141" s="38"/>
      <c r="F141" s="36"/>
      <c r="G141" s="39"/>
      <c r="H141" s="38"/>
      <c r="I141" s="36"/>
      <c r="J141" s="40"/>
      <c r="K141" s="41"/>
      <c r="L141" s="36"/>
      <c r="M141" s="42"/>
      <c r="N141" s="41"/>
    </row>
    <row r="142" spans="1:14" s="77" customFormat="1">
      <c r="A142" s="30">
        <v>18</v>
      </c>
      <c r="B142" s="31" t="s">
        <v>40</v>
      </c>
      <c r="C142" s="36"/>
      <c r="D142" s="32"/>
      <c r="E142" s="49"/>
      <c r="F142" s="36"/>
      <c r="G142" s="32"/>
      <c r="H142" s="49"/>
      <c r="I142" s="36"/>
      <c r="J142" s="32"/>
      <c r="K142" s="50"/>
      <c r="L142" s="36"/>
      <c r="M142" s="32"/>
      <c r="N142" s="50"/>
    </row>
    <row r="143" spans="1:14" s="78" customFormat="1" ht="14.25" customHeight="1">
      <c r="A143" s="34"/>
      <c r="B143" s="35" t="s">
        <v>3</v>
      </c>
      <c r="C143" s="36">
        <v>15.13</v>
      </c>
      <c r="D143" s="37">
        <v>15.1291859</v>
      </c>
      <c r="E143" s="38">
        <f>C143-D143</f>
        <v>8.1410000000126104E-4</v>
      </c>
      <c r="F143" s="36">
        <v>12.08</v>
      </c>
      <c r="G143" s="39">
        <v>12.078252995</v>
      </c>
      <c r="H143" s="38">
        <f>F143-G143</f>
        <v>1.7470050000003567E-3</v>
      </c>
      <c r="I143" s="36">
        <v>642</v>
      </c>
      <c r="J143" s="40">
        <v>642</v>
      </c>
      <c r="K143" s="41">
        <f>I143-J143</f>
        <v>0</v>
      </c>
      <c r="L143" s="36">
        <v>546</v>
      </c>
      <c r="M143" s="42">
        <v>546</v>
      </c>
      <c r="N143" s="41">
        <f>L143-M143</f>
        <v>0</v>
      </c>
    </row>
    <row r="144" spans="1:14" s="76" customFormat="1" ht="14.4">
      <c r="A144" s="34"/>
      <c r="B144" s="35" t="s">
        <v>4</v>
      </c>
      <c r="C144" s="36">
        <v>371.89</v>
      </c>
      <c r="D144" s="37">
        <v>371.88720895500001</v>
      </c>
      <c r="E144" s="38">
        <f t="shared" ref="E144:E148" si="68">C144-D144</f>
        <v>2.7910449999808407E-3</v>
      </c>
      <c r="F144" s="36">
        <v>390.9</v>
      </c>
      <c r="G144" s="51">
        <v>390.89979542400005</v>
      </c>
      <c r="H144" s="38">
        <f t="shared" ref="H144:H148" si="69">F144-G144</f>
        <v>2.045759999305119E-4</v>
      </c>
      <c r="I144" s="36">
        <v>158221</v>
      </c>
      <c r="J144" s="40">
        <v>158221</v>
      </c>
      <c r="K144" s="41">
        <f t="shared" ref="K144:K148" si="70">I144-J144</f>
        <v>0</v>
      </c>
      <c r="L144" s="36">
        <v>125811</v>
      </c>
      <c r="M144" s="52">
        <v>125811</v>
      </c>
      <c r="N144" s="41">
        <f t="shared" ref="N144:N148" si="71">L144-M144</f>
        <v>0</v>
      </c>
    </row>
    <row r="145" spans="1:14" s="76" customFormat="1" ht="14.4">
      <c r="A145" s="34"/>
      <c r="B145" s="35" t="s">
        <v>5</v>
      </c>
      <c r="C145" s="36">
        <v>12.81</v>
      </c>
      <c r="D145" s="37">
        <v>53.834943136870706</v>
      </c>
      <c r="E145" s="38">
        <f t="shared" si="68"/>
        <v>-41.024943136870704</v>
      </c>
      <c r="F145" s="36">
        <v>17.899999999999999</v>
      </c>
      <c r="G145" s="39">
        <v>17.901928994608696</v>
      </c>
      <c r="H145" s="38">
        <f t="shared" si="69"/>
        <v>-1.9289946086971099E-3</v>
      </c>
      <c r="I145" s="36">
        <v>0</v>
      </c>
      <c r="J145" s="40">
        <v>96</v>
      </c>
      <c r="K145" s="41">
        <f t="shared" si="70"/>
        <v>-96</v>
      </c>
      <c r="L145" s="36">
        <v>2</v>
      </c>
      <c r="M145" s="42">
        <v>2</v>
      </c>
      <c r="N145" s="41">
        <f t="shared" si="71"/>
        <v>0</v>
      </c>
    </row>
    <row r="146" spans="1:14" s="76" customFormat="1" ht="14.4">
      <c r="A146" s="34"/>
      <c r="B146" s="35" t="s">
        <v>6</v>
      </c>
      <c r="C146" s="36">
        <v>204.53</v>
      </c>
      <c r="D146" s="37">
        <v>204.52759419806017</v>
      </c>
      <c r="E146" s="38">
        <f t="shared" si="68"/>
        <v>2.4058019398296437E-3</v>
      </c>
      <c r="F146" s="36">
        <v>65.48</v>
      </c>
      <c r="G146" s="39">
        <v>65.484804443270008</v>
      </c>
      <c r="H146" s="38">
        <f t="shared" si="69"/>
        <v>-4.8044432700038442E-3</v>
      </c>
      <c r="I146" s="36">
        <v>26</v>
      </c>
      <c r="J146" s="40">
        <v>26</v>
      </c>
      <c r="K146" s="41">
        <f t="shared" si="70"/>
        <v>0</v>
      </c>
      <c r="L146" s="36">
        <v>24</v>
      </c>
      <c r="M146" s="42">
        <v>24</v>
      </c>
      <c r="N146" s="41">
        <f t="shared" si="71"/>
        <v>0</v>
      </c>
    </row>
    <row r="147" spans="1:14" s="76" customFormat="1" ht="14.4">
      <c r="A147" s="34"/>
      <c r="B147" s="35" t="s">
        <v>25</v>
      </c>
      <c r="C147" s="36">
        <v>41.02</v>
      </c>
      <c r="D147" s="37">
        <v>0</v>
      </c>
      <c r="E147" s="38">
        <f t="shared" si="68"/>
        <v>41.02</v>
      </c>
      <c r="F147" s="36">
        <v>15.26</v>
      </c>
      <c r="G147" s="39">
        <v>15.262284471999999</v>
      </c>
      <c r="H147" s="38">
        <f t="shared" si="69"/>
        <v>-2.2844719999994823E-3</v>
      </c>
      <c r="I147" s="36">
        <v>96</v>
      </c>
      <c r="J147" s="40">
        <v>0</v>
      </c>
      <c r="K147" s="41">
        <f t="shared" si="70"/>
        <v>96</v>
      </c>
      <c r="L147" s="36">
        <v>58</v>
      </c>
      <c r="M147" s="42">
        <v>58</v>
      </c>
      <c r="N147" s="41">
        <f t="shared" si="71"/>
        <v>0</v>
      </c>
    </row>
    <row r="148" spans="1:14" s="77" customFormat="1">
      <c r="A148" s="30"/>
      <c r="B148" s="43"/>
      <c r="C148" s="44">
        <f>C143+C144+C145+C146+C147</f>
        <v>645.38</v>
      </c>
      <c r="D148" s="45">
        <f>D143+D144+D145+D146+D147</f>
        <v>645.37893218993088</v>
      </c>
      <c r="E148" s="46">
        <f t="shared" si="68"/>
        <v>1.0678100691166037E-3</v>
      </c>
      <c r="F148" s="44">
        <f>F143+F144+F145+F146+F147</f>
        <v>501.61999999999995</v>
      </c>
      <c r="G148" s="45">
        <f>G143+G144+G145+G146+G147</f>
        <v>501.6270663288787</v>
      </c>
      <c r="H148" s="46">
        <f t="shared" si="69"/>
        <v>-7.0663288787500278E-3</v>
      </c>
      <c r="I148" s="44">
        <f>I143+I144+I145+I146+I147</f>
        <v>158985</v>
      </c>
      <c r="J148" s="47">
        <f>J143+J144+J145+J146+J147</f>
        <v>158985</v>
      </c>
      <c r="K148" s="48">
        <f t="shared" si="70"/>
        <v>0</v>
      </c>
      <c r="L148" s="44">
        <f>L143+L144+L145+L146+L147</f>
        <v>126441</v>
      </c>
      <c r="M148" s="47">
        <f>M143+M144+M145+M146+M147</f>
        <v>126441</v>
      </c>
      <c r="N148" s="48">
        <f t="shared" si="71"/>
        <v>0</v>
      </c>
    </row>
    <row r="149" spans="1:14" s="76" customFormat="1" ht="14.4">
      <c r="A149" s="34"/>
      <c r="B149" s="35"/>
      <c r="C149" s="36"/>
      <c r="D149" s="37"/>
      <c r="E149" s="38"/>
      <c r="F149" s="36"/>
      <c r="G149" s="39"/>
      <c r="H149" s="38"/>
      <c r="I149" s="36"/>
      <c r="J149" s="40"/>
      <c r="K149" s="41"/>
      <c r="L149" s="36"/>
      <c r="M149" s="42"/>
      <c r="N149" s="41"/>
    </row>
    <row r="150" spans="1:14" s="77" customFormat="1">
      <c r="A150" s="30">
        <v>19</v>
      </c>
      <c r="B150" s="31" t="s">
        <v>12</v>
      </c>
      <c r="C150" s="36"/>
      <c r="D150" s="32"/>
      <c r="E150" s="49"/>
      <c r="F150" s="36"/>
      <c r="G150" s="32"/>
      <c r="H150" s="49"/>
      <c r="I150" s="36"/>
      <c r="J150" s="32"/>
      <c r="K150" s="50"/>
      <c r="L150" s="36"/>
      <c r="M150" s="32"/>
      <c r="N150" s="50"/>
    </row>
    <row r="151" spans="1:14" s="76" customFormat="1" ht="14.4">
      <c r="A151" s="34"/>
      <c r="B151" s="35" t="s">
        <v>3</v>
      </c>
      <c r="C151" s="36">
        <v>9.68</v>
      </c>
      <c r="D151" s="37">
        <v>9.6802297999999993</v>
      </c>
      <c r="E151" s="38">
        <f>C151-D151</f>
        <v>-2.2979999999961365E-4</v>
      </c>
      <c r="F151" s="36">
        <v>1.98</v>
      </c>
      <c r="G151" s="39">
        <v>1.9033826999999999</v>
      </c>
      <c r="H151" s="38">
        <f>F151-G151</f>
        <v>7.661730000000011E-2</v>
      </c>
      <c r="I151" s="36">
        <v>2014</v>
      </c>
      <c r="J151" s="40">
        <v>2014</v>
      </c>
      <c r="K151" s="41">
        <f>I151-J151</f>
        <v>0</v>
      </c>
      <c r="L151" s="36">
        <v>374</v>
      </c>
      <c r="M151" s="42">
        <v>366</v>
      </c>
      <c r="N151" s="41">
        <f>L151-M151</f>
        <v>8</v>
      </c>
    </row>
    <row r="152" spans="1:14" s="76" customFormat="1" ht="14.4">
      <c r="A152" s="34"/>
      <c r="B152" s="35" t="s">
        <v>4</v>
      </c>
      <c r="C152" s="36">
        <v>5.81</v>
      </c>
      <c r="D152" s="37">
        <v>5.8050126999999998</v>
      </c>
      <c r="E152" s="38">
        <f t="shared" ref="E152:E156" si="72">C152-D152</f>
        <v>4.9872999999998058E-3</v>
      </c>
      <c r="F152" s="36">
        <v>1.37</v>
      </c>
      <c r="G152" s="39">
        <v>2.0175369999999999</v>
      </c>
      <c r="H152" s="38">
        <f t="shared" ref="H152:H156" si="73">F152-G152</f>
        <v>-0.64753699999999981</v>
      </c>
      <c r="I152" s="36">
        <v>5307</v>
      </c>
      <c r="J152" s="40">
        <v>5307</v>
      </c>
      <c r="K152" s="41">
        <f t="shared" ref="K152:K156" si="74">I152-J152</f>
        <v>0</v>
      </c>
      <c r="L152" s="36">
        <v>1261</v>
      </c>
      <c r="M152" s="42">
        <v>1256</v>
      </c>
      <c r="N152" s="41">
        <f t="shared" ref="N152:N156" si="75">L152-M152</f>
        <v>5</v>
      </c>
    </row>
    <row r="153" spans="1:14" s="76" customFormat="1" ht="14.4">
      <c r="A153" s="34"/>
      <c r="B153" s="35" t="s">
        <v>5</v>
      </c>
      <c r="C153" s="36">
        <v>0</v>
      </c>
      <c r="D153" s="37">
        <v>0</v>
      </c>
      <c r="E153" s="38">
        <f t="shared" si="72"/>
        <v>0</v>
      </c>
      <c r="F153" s="36">
        <v>0</v>
      </c>
      <c r="G153" s="39">
        <v>0</v>
      </c>
      <c r="H153" s="38">
        <f t="shared" si="73"/>
        <v>0</v>
      </c>
      <c r="I153" s="36">
        <v>0</v>
      </c>
      <c r="J153" s="40">
        <v>0</v>
      </c>
      <c r="K153" s="41">
        <f t="shared" si="74"/>
        <v>0</v>
      </c>
      <c r="L153" s="36">
        <v>0</v>
      </c>
      <c r="M153" s="42">
        <v>0</v>
      </c>
      <c r="N153" s="41">
        <f t="shared" si="75"/>
        <v>0</v>
      </c>
    </row>
    <row r="154" spans="1:14" s="76" customFormat="1" ht="14.4">
      <c r="A154" s="34"/>
      <c r="B154" s="35" t="s">
        <v>6</v>
      </c>
      <c r="C154" s="36">
        <v>0</v>
      </c>
      <c r="D154" s="61">
        <v>0</v>
      </c>
      <c r="E154" s="38">
        <f t="shared" si="72"/>
        <v>0</v>
      </c>
      <c r="F154" s="36">
        <v>0</v>
      </c>
      <c r="G154" s="51">
        <v>0</v>
      </c>
      <c r="H154" s="38">
        <f t="shared" si="73"/>
        <v>0</v>
      </c>
      <c r="I154" s="36">
        <v>0</v>
      </c>
      <c r="J154" s="62">
        <v>0</v>
      </c>
      <c r="K154" s="41">
        <f t="shared" si="74"/>
        <v>0</v>
      </c>
      <c r="L154" s="36">
        <v>0</v>
      </c>
      <c r="M154" s="52">
        <v>0</v>
      </c>
      <c r="N154" s="41">
        <f t="shared" si="75"/>
        <v>0</v>
      </c>
    </row>
    <row r="155" spans="1:14" s="76" customFormat="1" ht="14.4">
      <c r="A155" s="34"/>
      <c r="B155" s="35" t="s">
        <v>25</v>
      </c>
      <c r="C155" s="36">
        <v>0</v>
      </c>
      <c r="D155" s="61">
        <v>0</v>
      </c>
      <c r="E155" s="38">
        <f t="shared" si="72"/>
        <v>0</v>
      </c>
      <c r="F155" s="36">
        <v>0</v>
      </c>
      <c r="G155" s="39">
        <v>0</v>
      </c>
      <c r="H155" s="38">
        <f t="shared" si="73"/>
        <v>0</v>
      </c>
      <c r="I155" s="36">
        <v>0</v>
      </c>
      <c r="J155" s="62">
        <v>0</v>
      </c>
      <c r="K155" s="41">
        <f t="shared" si="74"/>
        <v>0</v>
      </c>
      <c r="L155" s="36">
        <v>0</v>
      </c>
      <c r="M155" s="42">
        <v>0</v>
      </c>
      <c r="N155" s="41">
        <f t="shared" si="75"/>
        <v>0</v>
      </c>
    </row>
    <row r="156" spans="1:14" s="77" customFormat="1">
      <c r="A156" s="30"/>
      <c r="B156" s="43"/>
      <c r="C156" s="44">
        <f>C151+C152+C153+C154+C155</f>
        <v>15.489999999999998</v>
      </c>
      <c r="D156" s="45">
        <f>D151+D152+D153+D154+D155</f>
        <v>15.485242499999998</v>
      </c>
      <c r="E156" s="46">
        <f t="shared" si="72"/>
        <v>4.7575000000001921E-3</v>
      </c>
      <c r="F156" s="44">
        <f>F151+F152+F153+F154+F155</f>
        <v>3.35</v>
      </c>
      <c r="G156" s="45">
        <f>G151+G152+G153+G154+G155</f>
        <v>3.9209196999999998</v>
      </c>
      <c r="H156" s="46">
        <f t="shared" si="73"/>
        <v>-0.5709196999999997</v>
      </c>
      <c r="I156" s="44">
        <f>I151+I152+I153+I154+I155</f>
        <v>7321</v>
      </c>
      <c r="J156" s="47">
        <f>J151+J152+J153+J154+J155</f>
        <v>7321</v>
      </c>
      <c r="K156" s="48">
        <f t="shared" si="74"/>
        <v>0</v>
      </c>
      <c r="L156" s="44">
        <f>L151+L152+L153+L154+L155</f>
        <v>1635</v>
      </c>
      <c r="M156" s="47">
        <f>M151+M152+M153+M154+M155</f>
        <v>1622</v>
      </c>
      <c r="N156" s="48">
        <f t="shared" si="75"/>
        <v>13</v>
      </c>
    </row>
    <row r="157" spans="1:14" s="76" customFormat="1" ht="14.4">
      <c r="A157" s="34"/>
      <c r="B157" s="35"/>
      <c r="C157" s="36"/>
      <c r="D157" s="61"/>
      <c r="E157" s="74"/>
      <c r="F157" s="36"/>
      <c r="G157" s="39"/>
      <c r="H157" s="74"/>
      <c r="I157" s="36"/>
      <c r="J157" s="62"/>
      <c r="K157" s="75"/>
      <c r="L157" s="36"/>
      <c r="M157" s="42"/>
      <c r="N157" s="75"/>
    </row>
    <row r="158" spans="1:14" s="77" customFormat="1">
      <c r="A158" s="79">
        <v>20</v>
      </c>
      <c r="B158" s="31" t="s">
        <v>7</v>
      </c>
      <c r="C158" s="36"/>
      <c r="D158" s="32"/>
      <c r="E158" s="49"/>
      <c r="F158" s="36"/>
      <c r="G158" s="32"/>
      <c r="H158" s="49"/>
      <c r="I158" s="36"/>
      <c r="J158" s="32"/>
      <c r="K158" s="50"/>
      <c r="L158" s="36"/>
      <c r="M158" s="32"/>
      <c r="N158" s="50"/>
    </row>
    <row r="159" spans="1:14" s="76" customFormat="1" ht="14.4">
      <c r="A159" s="80"/>
      <c r="B159" s="35" t="s">
        <v>3</v>
      </c>
      <c r="C159" s="36">
        <v>345.32</v>
      </c>
      <c r="D159" s="37">
        <v>345.32051944199992</v>
      </c>
      <c r="E159" s="38">
        <f>C159-D159</f>
        <v>-5.1944199992703943E-4</v>
      </c>
      <c r="F159" s="36">
        <v>405.49</v>
      </c>
      <c r="G159" s="39">
        <v>405.49003768999978</v>
      </c>
      <c r="H159" s="38">
        <f>F159-G159</f>
        <v>-3.7689999771828298E-5</v>
      </c>
      <c r="I159" s="36">
        <v>15427</v>
      </c>
      <c r="J159" s="40">
        <v>15427</v>
      </c>
      <c r="K159" s="41">
        <f>I159-J159</f>
        <v>0</v>
      </c>
      <c r="L159" s="36">
        <v>13048</v>
      </c>
      <c r="M159" s="42">
        <v>13048</v>
      </c>
      <c r="N159" s="41">
        <f>L159-M159</f>
        <v>0</v>
      </c>
    </row>
    <row r="160" spans="1:14" s="76" customFormat="1" ht="14.4">
      <c r="A160" s="80"/>
      <c r="B160" s="35" t="s">
        <v>4</v>
      </c>
      <c r="C160" s="36">
        <v>2914.3</v>
      </c>
      <c r="D160" s="37">
        <v>2914.3009764762996</v>
      </c>
      <c r="E160" s="38">
        <f t="shared" ref="E160:E164" si="76">C160-D160</f>
        <v>-9.7647629945640801E-4</v>
      </c>
      <c r="F160" s="36">
        <v>4268.45</v>
      </c>
      <c r="G160" s="39">
        <v>4268.4488657079955</v>
      </c>
      <c r="H160" s="38">
        <f t="shared" ref="H160:H164" si="77">F160-G160</f>
        <v>1.1342920042807236E-3</v>
      </c>
      <c r="I160" s="36">
        <v>700587</v>
      </c>
      <c r="J160" s="40">
        <v>700587</v>
      </c>
      <c r="K160" s="41">
        <f t="shared" ref="K160:K164" si="78">I160-J160</f>
        <v>0</v>
      </c>
      <c r="L160" s="36">
        <v>801622</v>
      </c>
      <c r="M160" s="42">
        <v>801622</v>
      </c>
      <c r="N160" s="41">
        <f t="shared" ref="N160:N164" si="79">L160-M160</f>
        <v>0</v>
      </c>
    </row>
    <row r="161" spans="1:14" s="76" customFormat="1" ht="14.4">
      <c r="A161" s="80"/>
      <c r="B161" s="35" t="s">
        <v>5</v>
      </c>
      <c r="C161" s="36">
        <v>2551.42</v>
      </c>
      <c r="D161" s="37">
        <v>2551.4182310599999</v>
      </c>
      <c r="E161" s="38">
        <f t="shared" si="76"/>
        <v>1.7689400001472677E-3</v>
      </c>
      <c r="F161" s="36">
        <v>983.69</v>
      </c>
      <c r="G161" s="39">
        <v>983.68971058299996</v>
      </c>
      <c r="H161" s="38">
        <f t="shared" si="77"/>
        <v>2.894170000899976E-4</v>
      </c>
      <c r="I161" s="36">
        <v>43</v>
      </c>
      <c r="J161" s="40">
        <v>43</v>
      </c>
      <c r="K161" s="41">
        <f t="shared" si="78"/>
        <v>0</v>
      </c>
      <c r="L161" s="36">
        <v>72</v>
      </c>
      <c r="M161" s="42">
        <v>72</v>
      </c>
      <c r="N161" s="41">
        <f t="shared" si="79"/>
        <v>0</v>
      </c>
    </row>
    <row r="162" spans="1:14" s="76" customFormat="1" ht="14.4">
      <c r="A162" s="80"/>
      <c r="B162" s="35" t="s">
        <v>6</v>
      </c>
      <c r="C162" s="36">
        <v>112.05</v>
      </c>
      <c r="D162" s="37">
        <v>162.10198360700008</v>
      </c>
      <c r="E162" s="38">
        <f t="shared" si="76"/>
        <v>-50.051983607000082</v>
      </c>
      <c r="F162" s="36">
        <v>129.05000000000001</v>
      </c>
      <c r="G162" s="39">
        <v>129.05113867899991</v>
      </c>
      <c r="H162" s="38">
        <f t="shared" si="77"/>
        <v>-1.1386789998937275E-3</v>
      </c>
      <c r="I162" s="36">
        <v>2</v>
      </c>
      <c r="J162" s="40">
        <v>362</v>
      </c>
      <c r="K162" s="41">
        <f t="shared" si="78"/>
        <v>-360</v>
      </c>
      <c r="L162" s="36">
        <v>10</v>
      </c>
      <c r="M162" s="42">
        <v>10</v>
      </c>
      <c r="N162" s="41">
        <f t="shared" si="79"/>
        <v>0</v>
      </c>
    </row>
    <row r="163" spans="1:14" s="76" customFormat="1" ht="14.4">
      <c r="A163" s="80"/>
      <c r="B163" s="35" t="s">
        <v>25</v>
      </c>
      <c r="C163" s="36">
        <v>54.06</v>
      </c>
      <c r="D163" s="37">
        <v>0</v>
      </c>
      <c r="E163" s="38">
        <f t="shared" si="76"/>
        <v>54.06</v>
      </c>
      <c r="F163" s="36">
        <v>131.24</v>
      </c>
      <c r="G163" s="39">
        <v>131.23660943699988</v>
      </c>
      <c r="H163" s="38">
        <f t="shared" si="77"/>
        <v>3.3905630001243026E-3</v>
      </c>
      <c r="I163" s="36">
        <v>360</v>
      </c>
      <c r="J163" s="40">
        <v>0</v>
      </c>
      <c r="K163" s="41">
        <f t="shared" si="78"/>
        <v>360</v>
      </c>
      <c r="L163" s="36">
        <v>766</v>
      </c>
      <c r="M163" s="42">
        <v>766</v>
      </c>
      <c r="N163" s="41">
        <f t="shared" si="79"/>
        <v>0</v>
      </c>
    </row>
    <row r="164" spans="1:14" s="77" customFormat="1">
      <c r="A164" s="79"/>
      <c r="B164" s="43"/>
      <c r="C164" s="44">
        <f>C159+C160+C161+C162+C163</f>
        <v>5977.1500000000015</v>
      </c>
      <c r="D164" s="45">
        <f>D159+D160+D161+D162+D163</f>
        <v>5973.1417105852988</v>
      </c>
      <c r="E164" s="46">
        <f t="shared" si="76"/>
        <v>4.0082894147026309</v>
      </c>
      <c r="F164" s="44">
        <f>F159+F160+F161+F162+F163</f>
        <v>5917.9199999999992</v>
      </c>
      <c r="G164" s="45">
        <f>G159+G160+G161+G162+G163</f>
        <v>5917.9163620969948</v>
      </c>
      <c r="H164" s="46">
        <f t="shared" si="77"/>
        <v>3.637903004346299E-3</v>
      </c>
      <c r="I164" s="44">
        <f>I159+I160+I161+I162+I163</f>
        <v>716419</v>
      </c>
      <c r="J164" s="47">
        <f>J159+J160+J161+J162+J163</f>
        <v>716419</v>
      </c>
      <c r="K164" s="48">
        <f t="shared" si="78"/>
        <v>0</v>
      </c>
      <c r="L164" s="44">
        <f>L159+L160+L161+L162+L163</f>
        <v>815518</v>
      </c>
      <c r="M164" s="47">
        <f>M159+M160+M161+M162+M163</f>
        <v>815518</v>
      </c>
      <c r="N164" s="48">
        <f t="shared" si="79"/>
        <v>0</v>
      </c>
    </row>
    <row r="165" spans="1:14" s="76" customFormat="1" ht="14.4">
      <c r="A165" s="80"/>
      <c r="B165" s="35"/>
      <c r="C165" s="36"/>
      <c r="D165" s="37"/>
      <c r="E165" s="38"/>
      <c r="F165" s="36"/>
      <c r="G165" s="39"/>
      <c r="H165" s="38"/>
      <c r="I165" s="36"/>
      <c r="J165" s="40"/>
      <c r="K165" s="41"/>
      <c r="L165" s="36"/>
      <c r="M165" s="42"/>
      <c r="N165" s="41"/>
    </row>
    <row r="166" spans="1:14" s="77" customFormat="1">
      <c r="A166" s="79">
        <v>21</v>
      </c>
      <c r="B166" s="31" t="s">
        <v>13</v>
      </c>
      <c r="C166" s="36"/>
      <c r="D166" s="32"/>
      <c r="E166" s="49"/>
      <c r="F166" s="36"/>
      <c r="G166" s="32"/>
      <c r="H166" s="49"/>
      <c r="I166" s="36"/>
      <c r="J166" s="32"/>
      <c r="K166" s="50"/>
      <c r="L166" s="36"/>
      <c r="M166" s="32"/>
      <c r="N166" s="50"/>
    </row>
    <row r="167" spans="1:14" s="76" customFormat="1" ht="14.4">
      <c r="A167" s="80"/>
      <c r="B167" s="35" t="s">
        <v>3</v>
      </c>
      <c r="C167" s="36">
        <v>30.23</v>
      </c>
      <c r="D167" s="37">
        <v>30.234900000000003</v>
      </c>
      <c r="E167" s="38">
        <f>C167-D167</f>
        <v>-4.900000000002791E-3</v>
      </c>
      <c r="F167" s="36">
        <v>26.57</v>
      </c>
      <c r="G167" s="39">
        <v>26.567700000000006</v>
      </c>
      <c r="H167" s="38">
        <f>F167-G167</f>
        <v>2.2999999999946397E-3</v>
      </c>
      <c r="I167" s="36">
        <v>2119</v>
      </c>
      <c r="J167" s="40">
        <v>2119</v>
      </c>
      <c r="K167" s="41">
        <f>I167-J167</f>
        <v>0</v>
      </c>
      <c r="L167" s="36">
        <v>1515</v>
      </c>
      <c r="M167" s="42">
        <v>1515</v>
      </c>
      <c r="N167" s="41">
        <f>L167-M167</f>
        <v>0</v>
      </c>
    </row>
    <row r="168" spans="1:14" s="76" customFormat="1" ht="14.4">
      <c r="A168" s="80"/>
      <c r="B168" s="35" t="s">
        <v>4</v>
      </c>
      <c r="C168" s="36">
        <v>207.52</v>
      </c>
      <c r="D168" s="37">
        <v>207.5188</v>
      </c>
      <c r="E168" s="38">
        <f t="shared" ref="E168:E172" si="80">C168-D168</f>
        <v>1.2000000000114142E-3</v>
      </c>
      <c r="F168" s="36">
        <v>231.45</v>
      </c>
      <c r="G168" s="39">
        <v>231.44840000000005</v>
      </c>
      <c r="H168" s="38">
        <f t="shared" ref="H168:H172" si="81">F168-G168</f>
        <v>1.5999999999394277E-3</v>
      </c>
      <c r="I168" s="36">
        <v>113158</v>
      </c>
      <c r="J168" s="40">
        <v>113158</v>
      </c>
      <c r="K168" s="41">
        <f t="shared" ref="K168:K172" si="82">I168-J168</f>
        <v>0</v>
      </c>
      <c r="L168" s="36">
        <v>131001</v>
      </c>
      <c r="M168" s="42">
        <v>131001</v>
      </c>
      <c r="N168" s="41">
        <f t="shared" ref="N168:N172" si="83">L168-M168</f>
        <v>0</v>
      </c>
    </row>
    <row r="169" spans="1:14" s="76" customFormat="1" ht="14.25" customHeight="1">
      <c r="A169" s="80"/>
      <c r="B169" s="35" t="s">
        <v>5</v>
      </c>
      <c r="C169" s="36">
        <v>123.66</v>
      </c>
      <c r="D169" s="37">
        <v>123.65800638106805</v>
      </c>
      <c r="E169" s="38">
        <f t="shared" si="80"/>
        <v>1.9936189319480491E-3</v>
      </c>
      <c r="F169" s="36">
        <v>158.91999999999999</v>
      </c>
      <c r="G169" s="39">
        <v>158.91820137725421</v>
      </c>
      <c r="H169" s="38">
        <f t="shared" si="81"/>
        <v>1.798622745781131E-3</v>
      </c>
      <c r="I169" s="36">
        <v>5</v>
      </c>
      <c r="J169" s="40">
        <v>5</v>
      </c>
      <c r="K169" s="41">
        <f t="shared" si="82"/>
        <v>0</v>
      </c>
      <c r="L169" s="36">
        <v>9</v>
      </c>
      <c r="M169" s="42">
        <v>9</v>
      </c>
      <c r="N169" s="41">
        <f t="shared" si="83"/>
        <v>0</v>
      </c>
    </row>
    <row r="170" spans="1:14" s="66" customFormat="1" ht="14.4">
      <c r="A170" s="80"/>
      <c r="B170" s="35" t="s">
        <v>6</v>
      </c>
      <c r="C170" s="36">
        <v>0</v>
      </c>
      <c r="D170" s="37">
        <v>74.981241828066061</v>
      </c>
      <c r="E170" s="38">
        <f t="shared" si="80"/>
        <v>-74.981241828066061</v>
      </c>
      <c r="F170" s="36">
        <v>0</v>
      </c>
      <c r="G170" s="39">
        <v>0</v>
      </c>
      <c r="H170" s="38">
        <f t="shared" si="81"/>
        <v>0</v>
      </c>
      <c r="I170" s="36">
        <v>0</v>
      </c>
      <c r="J170" s="40">
        <v>100</v>
      </c>
      <c r="K170" s="41">
        <f t="shared" si="82"/>
        <v>-100</v>
      </c>
      <c r="L170" s="36">
        <v>0</v>
      </c>
      <c r="M170" s="42">
        <v>0</v>
      </c>
      <c r="N170" s="41">
        <f t="shared" si="83"/>
        <v>0</v>
      </c>
    </row>
    <row r="171" spans="1:14" s="66" customFormat="1" ht="14.4">
      <c r="A171" s="80"/>
      <c r="B171" s="35" t="s">
        <v>25</v>
      </c>
      <c r="C171" s="36">
        <v>74.98</v>
      </c>
      <c r="D171" s="37">
        <v>0</v>
      </c>
      <c r="E171" s="38">
        <f t="shared" si="80"/>
        <v>74.98</v>
      </c>
      <c r="F171" s="36">
        <v>48.62</v>
      </c>
      <c r="G171" s="39">
        <v>48.622910183138401</v>
      </c>
      <c r="H171" s="38">
        <f t="shared" si="81"/>
        <v>-2.9101831384039656E-3</v>
      </c>
      <c r="I171" s="36">
        <v>100</v>
      </c>
      <c r="J171" s="40">
        <v>0</v>
      </c>
      <c r="K171" s="41">
        <f t="shared" si="82"/>
        <v>100</v>
      </c>
      <c r="L171" s="36">
        <v>97</v>
      </c>
      <c r="M171" s="42">
        <v>97</v>
      </c>
      <c r="N171" s="41">
        <f t="shared" si="83"/>
        <v>0</v>
      </c>
    </row>
    <row r="172" spans="1:14" s="63" customFormat="1">
      <c r="A172" s="79"/>
      <c r="B172" s="43"/>
      <c r="C172" s="44">
        <f>C167+C168+C169+C170+C171</f>
        <v>436.39</v>
      </c>
      <c r="D172" s="45">
        <f>D167+D168+D169+D170+D171</f>
        <v>436.39294820913409</v>
      </c>
      <c r="E172" s="46">
        <f t="shared" si="80"/>
        <v>-2.9482091341037631E-3</v>
      </c>
      <c r="F172" s="44">
        <f>F167+F168+F169+F170+F171</f>
        <v>465.55999999999995</v>
      </c>
      <c r="G172" s="45">
        <f>G167+G168+G169+G170+G171</f>
        <v>465.55721156039266</v>
      </c>
      <c r="H172" s="46">
        <f t="shared" si="81"/>
        <v>2.7884396072863638E-3</v>
      </c>
      <c r="I172" s="44">
        <f>I167+I168+I169+I170+I171</f>
        <v>115382</v>
      </c>
      <c r="J172" s="47">
        <f>J167+J168+J169+J170+J171</f>
        <v>115382</v>
      </c>
      <c r="K172" s="48">
        <f t="shared" si="82"/>
        <v>0</v>
      </c>
      <c r="L172" s="44">
        <f>L167+L168+L169+L170+L171</f>
        <v>132622</v>
      </c>
      <c r="M172" s="47">
        <f>M167+M168+M169+M170+M171</f>
        <v>132622</v>
      </c>
      <c r="N172" s="48">
        <f t="shared" si="83"/>
        <v>0</v>
      </c>
    </row>
    <row r="173" spans="1:14" s="66" customFormat="1" ht="14.4">
      <c r="A173" s="80"/>
      <c r="B173" s="35"/>
      <c r="C173" s="36"/>
      <c r="D173" s="37"/>
      <c r="E173" s="38"/>
      <c r="F173" s="36"/>
      <c r="G173" s="39"/>
      <c r="H173" s="38"/>
      <c r="I173" s="36"/>
      <c r="J173" s="40"/>
      <c r="K173" s="41"/>
      <c r="L173" s="36"/>
      <c r="M173" s="42"/>
      <c r="N173" s="41"/>
    </row>
    <row r="174" spans="1:14" s="63" customFormat="1">
      <c r="A174" s="79">
        <v>22</v>
      </c>
      <c r="B174" s="31" t="s">
        <v>41</v>
      </c>
      <c r="C174" s="36"/>
      <c r="D174" s="32"/>
      <c r="E174" s="49"/>
      <c r="F174" s="36"/>
      <c r="G174" s="32"/>
      <c r="H174" s="49"/>
      <c r="I174" s="36"/>
      <c r="J174" s="32"/>
      <c r="K174" s="50"/>
      <c r="L174" s="36"/>
      <c r="M174" s="32"/>
      <c r="N174" s="50"/>
    </row>
    <row r="175" spans="1:14" s="66" customFormat="1" ht="14.4">
      <c r="A175" s="80"/>
      <c r="B175" s="35" t="s">
        <v>3</v>
      </c>
      <c r="C175" s="36">
        <v>26.72</v>
      </c>
      <c r="D175" s="37">
        <v>26.723076822999996</v>
      </c>
      <c r="E175" s="38">
        <f>C175-D175</f>
        <v>-3.0768229999971197E-3</v>
      </c>
      <c r="F175" s="36">
        <v>51.61</v>
      </c>
      <c r="G175" s="39">
        <v>51.605756590000013</v>
      </c>
      <c r="H175" s="38">
        <f>F175-G175</f>
        <v>4.2434099999866248E-3</v>
      </c>
      <c r="I175" s="36">
        <v>837</v>
      </c>
      <c r="J175" s="40">
        <v>837</v>
      </c>
      <c r="K175" s="41">
        <f>I175-J175</f>
        <v>0</v>
      </c>
      <c r="L175" s="36">
        <v>1330</v>
      </c>
      <c r="M175" s="42">
        <v>1330</v>
      </c>
      <c r="N175" s="41">
        <f>L175-M175</f>
        <v>0</v>
      </c>
    </row>
    <row r="176" spans="1:14" s="66" customFormat="1" ht="14.4">
      <c r="A176" s="80"/>
      <c r="B176" s="35" t="s">
        <v>4</v>
      </c>
      <c r="C176" s="36">
        <v>251.89</v>
      </c>
      <c r="D176" s="37">
        <v>251.88701532199997</v>
      </c>
      <c r="E176" s="38">
        <f t="shared" ref="E176:E180" si="84">C176-D176</f>
        <v>2.9846780000184481E-3</v>
      </c>
      <c r="F176" s="36">
        <v>302.13</v>
      </c>
      <c r="G176" s="51">
        <v>302.12530738299995</v>
      </c>
      <c r="H176" s="38">
        <f t="shared" ref="H176:H180" si="85">F176-G176</f>
        <v>4.6926170000460843E-3</v>
      </c>
      <c r="I176" s="36">
        <v>58896</v>
      </c>
      <c r="J176" s="40">
        <v>58896</v>
      </c>
      <c r="K176" s="41">
        <f t="shared" ref="K176:K180" si="86">I176-J176</f>
        <v>0</v>
      </c>
      <c r="L176" s="36">
        <v>66416</v>
      </c>
      <c r="M176" s="52">
        <v>66416</v>
      </c>
      <c r="N176" s="41">
        <f t="shared" ref="N176:N180" si="87">L176-M176</f>
        <v>0</v>
      </c>
    </row>
    <row r="177" spans="1:14" ht="14.4">
      <c r="A177" s="80"/>
      <c r="B177" s="35" t="s">
        <v>5</v>
      </c>
      <c r="C177" s="36">
        <v>13.39</v>
      </c>
      <c r="D177" s="37">
        <v>13.390915575000003</v>
      </c>
      <c r="E177" s="38">
        <f t="shared" si="84"/>
        <v>-9.1557500000227776E-4</v>
      </c>
      <c r="F177" s="36">
        <v>17.649999999999999</v>
      </c>
      <c r="G177" s="39">
        <v>17.652885600000001</v>
      </c>
      <c r="H177" s="38">
        <f t="shared" si="85"/>
        <v>-2.8856000000025972E-3</v>
      </c>
      <c r="I177" s="36">
        <v>1</v>
      </c>
      <c r="J177" s="40">
        <v>1</v>
      </c>
      <c r="K177" s="41">
        <f t="shared" si="86"/>
        <v>0</v>
      </c>
      <c r="L177" s="36">
        <v>0</v>
      </c>
      <c r="M177" s="42">
        <v>0</v>
      </c>
      <c r="N177" s="41">
        <f t="shared" si="87"/>
        <v>0</v>
      </c>
    </row>
    <row r="178" spans="1:14" ht="14.4">
      <c r="A178" s="80"/>
      <c r="B178" s="35" t="s">
        <v>6</v>
      </c>
      <c r="C178" s="36">
        <v>2.33</v>
      </c>
      <c r="D178" s="37">
        <v>7.2879493210005037</v>
      </c>
      <c r="E178" s="38">
        <f t="shared" si="84"/>
        <v>-4.9579493210005037</v>
      </c>
      <c r="F178" s="36">
        <v>0.92</v>
      </c>
      <c r="G178" s="39">
        <v>0.92258253200000018</v>
      </c>
      <c r="H178" s="38">
        <f t="shared" si="85"/>
        <v>-2.5825320000001373E-3</v>
      </c>
      <c r="I178" s="36">
        <v>0</v>
      </c>
      <c r="J178" s="40">
        <v>7</v>
      </c>
      <c r="K178" s="41">
        <f t="shared" si="86"/>
        <v>-7</v>
      </c>
      <c r="L178" s="36">
        <v>0</v>
      </c>
      <c r="M178" s="42">
        <v>0</v>
      </c>
      <c r="N178" s="41">
        <f t="shared" si="87"/>
        <v>0</v>
      </c>
    </row>
    <row r="179" spans="1:14" ht="14.4">
      <c r="A179" s="80"/>
      <c r="B179" s="35" t="s">
        <v>25</v>
      </c>
      <c r="C179" s="36">
        <v>4.96</v>
      </c>
      <c r="D179" s="37">
        <v>0</v>
      </c>
      <c r="E179" s="38">
        <f t="shared" si="84"/>
        <v>4.96</v>
      </c>
      <c r="F179" s="36">
        <v>9.9700000000000006</v>
      </c>
      <c r="G179" s="39">
        <v>9.9679008840001178</v>
      </c>
      <c r="H179" s="38">
        <f t="shared" si="85"/>
        <v>2.0991159998828834E-3</v>
      </c>
      <c r="I179" s="36">
        <v>7</v>
      </c>
      <c r="J179" s="40">
        <v>0</v>
      </c>
      <c r="K179" s="41">
        <f t="shared" si="86"/>
        <v>7</v>
      </c>
      <c r="L179" s="36">
        <v>7</v>
      </c>
      <c r="M179" s="42">
        <v>7</v>
      </c>
      <c r="N179" s="41">
        <f t="shared" si="87"/>
        <v>0</v>
      </c>
    </row>
    <row r="180" spans="1:14" s="29" customFormat="1">
      <c r="A180" s="79"/>
      <c r="B180" s="43"/>
      <c r="C180" s="44">
        <f>C175+C176+C177+C178+C179</f>
        <v>299.28999999999996</v>
      </c>
      <c r="D180" s="45">
        <f>D175+D176+D177+D178+D179</f>
        <v>299.28895704100046</v>
      </c>
      <c r="E180" s="46">
        <f t="shared" si="84"/>
        <v>1.0429589995055721E-3</v>
      </c>
      <c r="F180" s="44">
        <f>F175+F176+F177+F178+F179</f>
        <v>382.28000000000003</v>
      </c>
      <c r="G180" s="45">
        <f>G175+G176+G177+G178+G179</f>
        <v>382.27443298900005</v>
      </c>
      <c r="H180" s="46">
        <f t="shared" si="85"/>
        <v>5.567010999982358E-3</v>
      </c>
      <c r="I180" s="44">
        <f>I175+I176+I177+I178+I179</f>
        <v>59741</v>
      </c>
      <c r="J180" s="47">
        <f>J175+J176+J177+J178+J179</f>
        <v>59741</v>
      </c>
      <c r="K180" s="48">
        <f t="shared" si="86"/>
        <v>0</v>
      </c>
      <c r="L180" s="44">
        <f>L175+L176+L177+L178+L179</f>
        <v>67753</v>
      </c>
      <c r="M180" s="47">
        <f>M175+M176+M177+M178+M179</f>
        <v>67753</v>
      </c>
      <c r="N180" s="48">
        <f t="shared" si="87"/>
        <v>0</v>
      </c>
    </row>
    <row r="181" spans="1:14" ht="14.4">
      <c r="A181" s="80"/>
      <c r="B181" s="35"/>
      <c r="C181" s="36"/>
      <c r="D181" s="37"/>
      <c r="E181" s="38"/>
      <c r="F181" s="36"/>
      <c r="G181" s="39"/>
      <c r="H181" s="38"/>
      <c r="I181" s="36"/>
      <c r="J181" s="40"/>
      <c r="K181" s="41"/>
      <c r="L181" s="36"/>
      <c r="M181" s="42"/>
      <c r="N181" s="41"/>
    </row>
    <row r="182" spans="1:14" s="29" customFormat="1">
      <c r="A182" s="79">
        <v>23</v>
      </c>
      <c r="B182" s="31" t="s">
        <v>42</v>
      </c>
      <c r="C182" s="36"/>
      <c r="D182" s="32"/>
      <c r="E182" s="49"/>
      <c r="F182" s="36"/>
      <c r="G182" s="32"/>
      <c r="H182" s="49"/>
      <c r="I182" s="36"/>
      <c r="J182" s="32"/>
      <c r="K182" s="50"/>
      <c r="L182" s="36"/>
      <c r="M182" s="32"/>
      <c r="N182" s="50"/>
    </row>
    <row r="183" spans="1:14" ht="15" customHeight="1">
      <c r="A183" s="80"/>
      <c r="B183" s="35" t="s">
        <v>3</v>
      </c>
      <c r="C183" s="36">
        <v>2.6</v>
      </c>
      <c r="D183" s="37">
        <v>2.6010642000000002</v>
      </c>
      <c r="E183" s="38">
        <f>C183-D183</f>
        <v>-1.0642000000000706E-3</v>
      </c>
      <c r="F183" s="36">
        <v>2.52</v>
      </c>
      <c r="G183" s="39">
        <v>2.5243091999999998</v>
      </c>
      <c r="H183" s="38">
        <f>F183-G183</f>
        <v>-4.309199999999791E-3</v>
      </c>
      <c r="I183" s="36">
        <v>86</v>
      </c>
      <c r="J183" s="40">
        <v>86</v>
      </c>
      <c r="K183" s="41">
        <f>I183-J183</f>
        <v>0</v>
      </c>
      <c r="L183" s="36">
        <v>84</v>
      </c>
      <c r="M183" s="42">
        <v>84</v>
      </c>
      <c r="N183" s="41">
        <f>L183-M183</f>
        <v>0</v>
      </c>
    </row>
    <row r="184" spans="1:14" s="66" customFormat="1" ht="14.4">
      <c r="A184" s="80"/>
      <c r="B184" s="35" t="s">
        <v>4</v>
      </c>
      <c r="C184" s="36">
        <v>459.37</v>
      </c>
      <c r="D184" s="37">
        <v>459.37112795116957</v>
      </c>
      <c r="E184" s="38">
        <f t="shared" ref="E184:E188" si="88">C184-D184</f>
        <v>-1.127951169564767E-3</v>
      </c>
      <c r="F184" s="36">
        <v>663.83</v>
      </c>
      <c r="G184" s="39">
        <v>663.83247687499988</v>
      </c>
      <c r="H184" s="38">
        <f t="shared" ref="H184:H188" si="89">F184-G184</f>
        <v>-2.4768749998429485E-3</v>
      </c>
      <c r="I184" s="36">
        <v>86636</v>
      </c>
      <c r="J184" s="40">
        <v>86636</v>
      </c>
      <c r="K184" s="41">
        <f t="shared" ref="K184:K188" si="90">I184-J184</f>
        <v>0</v>
      </c>
      <c r="L184" s="36">
        <v>103772</v>
      </c>
      <c r="M184" s="42">
        <v>103772</v>
      </c>
      <c r="N184" s="41">
        <f t="shared" ref="N184:N188" si="91">L184-M184</f>
        <v>0</v>
      </c>
    </row>
    <row r="185" spans="1:14" s="66" customFormat="1" ht="14.4">
      <c r="A185" s="80"/>
      <c r="B185" s="35" t="s">
        <v>5</v>
      </c>
      <c r="C185" s="36">
        <v>0.12</v>
      </c>
      <c r="D185" s="37">
        <v>0.11702687299999996</v>
      </c>
      <c r="E185" s="38">
        <f t="shared" si="88"/>
        <v>2.9731270000000337E-3</v>
      </c>
      <c r="F185" s="36">
        <v>0</v>
      </c>
      <c r="G185" s="39">
        <v>1.4611259999999992E-3</v>
      </c>
      <c r="H185" s="38">
        <f t="shared" si="89"/>
        <v>-1.4611259999999992E-3</v>
      </c>
      <c r="I185" s="36">
        <v>0</v>
      </c>
      <c r="J185" s="40">
        <v>0</v>
      </c>
      <c r="K185" s="41">
        <f t="shared" si="90"/>
        <v>0</v>
      </c>
      <c r="L185" s="36">
        <v>0</v>
      </c>
      <c r="M185" s="42">
        <v>0</v>
      </c>
      <c r="N185" s="41">
        <f t="shared" si="91"/>
        <v>0</v>
      </c>
    </row>
    <row r="186" spans="1:14" s="66" customFormat="1" ht="14.4">
      <c r="A186" s="80"/>
      <c r="B186" s="35" t="s">
        <v>6</v>
      </c>
      <c r="C186" s="36">
        <v>44.28</v>
      </c>
      <c r="D186" s="37">
        <v>45.898050184000006</v>
      </c>
      <c r="E186" s="38">
        <f t="shared" si="88"/>
        <v>-1.6180501840000048</v>
      </c>
      <c r="F186" s="36">
        <v>60.8</v>
      </c>
      <c r="G186" s="51">
        <v>60.803352126</v>
      </c>
      <c r="H186" s="38">
        <f t="shared" si="89"/>
        <v>-3.3521260000028974E-3</v>
      </c>
      <c r="I186" s="36">
        <v>55</v>
      </c>
      <c r="J186" s="40">
        <v>70</v>
      </c>
      <c r="K186" s="41">
        <f t="shared" si="90"/>
        <v>-15</v>
      </c>
      <c r="L186" s="36">
        <v>54</v>
      </c>
      <c r="M186" s="52">
        <v>54</v>
      </c>
      <c r="N186" s="41">
        <f t="shared" si="91"/>
        <v>0</v>
      </c>
    </row>
    <row r="187" spans="1:14" s="66" customFormat="1" ht="14.4">
      <c r="A187" s="80"/>
      <c r="B187" s="35" t="s">
        <v>25</v>
      </c>
      <c r="C187" s="36">
        <v>1.62</v>
      </c>
      <c r="D187" s="37">
        <v>0</v>
      </c>
      <c r="E187" s="38">
        <f t="shared" si="88"/>
        <v>1.62</v>
      </c>
      <c r="F187" s="36">
        <v>0.31</v>
      </c>
      <c r="G187" s="39">
        <v>0.31474826900000002</v>
      </c>
      <c r="H187" s="38">
        <f t="shared" si="89"/>
        <v>-4.7482690000000272E-3</v>
      </c>
      <c r="I187" s="36">
        <v>15</v>
      </c>
      <c r="J187" s="40">
        <v>0</v>
      </c>
      <c r="K187" s="41">
        <f t="shared" si="90"/>
        <v>15</v>
      </c>
      <c r="L187" s="36">
        <v>7</v>
      </c>
      <c r="M187" s="42">
        <v>7</v>
      </c>
      <c r="N187" s="41">
        <f t="shared" si="91"/>
        <v>0</v>
      </c>
    </row>
    <row r="188" spans="1:14" s="63" customFormat="1">
      <c r="A188" s="79"/>
      <c r="B188" s="43"/>
      <c r="C188" s="44">
        <f>C183+C184+C185+C186+C187</f>
        <v>507.99</v>
      </c>
      <c r="D188" s="45">
        <f>D183+D184+D185+D186+D187</f>
        <v>507.98726920816955</v>
      </c>
      <c r="E188" s="46">
        <f t="shared" si="88"/>
        <v>2.7307918304586565E-3</v>
      </c>
      <c r="F188" s="44">
        <f>F183+F184+F185+F186+F187</f>
        <v>727.45999999999992</v>
      </c>
      <c r="G188" s="45">
        <f>G183+G184+G185+G186+G187</f>
        <v>727.47634759599987</v>
      </c>
      <c r="H188" s="46">
        <f t="shared" si="89"/>
        <v>-1.6347595999945952E-2</v>
      </c>
      <c r="I188" s="44">
        <f>I183+I184+I185+I186+I187</f>
        <v>86792</v>
      </c>
      <c r="J188" s="47">
        <f>J183+J184+J185+J186+J187</f>
        <v>86792</v>
      </c>
      <c r="K188" s="48">
        <f t="shared" si="90"/>
        <v>0</v>
      </c>
      <c r="L188" s="44">
        <f>L183+L184+L185+L186+L187</f>
        <v>103917</v>
      </c>
      <c r="M188" s="47">
        <f>M183+M184+M185+M186+M187</f>
        <v>103917</v>
      </c>
      <c r="N188" s="48">
        <f t="shared" si="91"/>
        <v>0</v>
      </c>
    </row>
    <row r="189" spans="1:14" s="66" customFormat="1" ht="14.4">
      <c r="A189" s="80"/>
      <c r="B189" s="35"/>
      <c r="C189" s="36"/>
      <c r="D189" s="37"/>
      <c r="E189" s="38"/>
      <c r="F189" s="36"/>
      <c r="G189" s="39"/>
      <c r="H189" s="38"/>
      <c r="I189" s="36"/>
      <c r="J189" s="40"/>
      <c r="K189" s="41"/>
      <c r="L189" s="36"/>
      <c r="M189" s="42"/>
      <c r="N189" s="41"/>
    </row>
    <row r="190" spans="1:14" s="63" customFormat="1">
      <c r="A190" s="43"/>
      <c r="B190" s="31" t="s">
        <v>10</v>
      </c>
      <c r="C190" s="36"/>
      <c r="D190" s="32"/>
      <c r="E190" s="49"/>
      <c r="F190" s="36"/>
      <c r="G190" s="32"/>
      <c r="H190" s="49"/>
      <c r="I190" s="36"/>
      <c r="J190" s="32"/>
      <c r="K190" s="50"/>
      <c r="L190" s="36"/>
      <c r="M190" s="32"/>
      <c r="N190" s="50"/>
    </row>
    <row r="191" spans="1:14" ht="14.4">
      <c r="A191" s="35"/>
      <c r="B191" s="35" t="s">
        <v>3</v>
      </c>
      <c r="C191" s="81">
        <f>C7+C15+C23+C31+C39+C47+C55+C63+C71+C79+C87+C95+C103+C111+C119+C127+C135+C143+C151+C159+C167+C175+C183</f>
        <v>2099.4699999999993</v>
      </c>
      <c r="D191" s="81">
        <f>D7+D15+D23+D31+D39+D47+D55+D63+D71+D79+D87+D95+D103+D111+D119+D127+D135+D143+D151+D159+D167+D175+D183</f>
        <v>2099.482296857911</v>
      </c>
      <c r="E191" s="38">
        <f>C191-D191</f>
        <v>-1.2296857911678671E-2</v>
      </c>
      <c r="F191" s="81">
        <f>F7+F15+F23+F31+F39+F47+F55+F63+F71+F79+F87+F95+F103+F111+F119+F127+F135+F143+F151+F159+F167+F175+F183</f>
        <v>2548.0100000000007</v>
      </c>
      <c r="G191" s="81">
        <f>G7+G15+G23+G31+G39+G47+G55+G63+G71+G79+G87+G95+G103+G111+G119+G127+G135+G143+G151+G159+G167+G175+G183</f>
        <v>2547.9452350367915</v>
      </c>
      <c r="H191" s="38">
        <f>F191-G191</f>
        <v>6.4764963209199777E-2</v>
      </c>
      <c r="I191" s="82">
        <f>I7+I15+I23+I31+I39+I47+I55+I63+I71+I79+I87+I95+I103+I111+I119+I127+I135+I143+I151+I159+I167+I175+I183</f>
        <v>218649</v>
      </c>
      <c r="J191" s="82">
        <f>J7+J15+J23+J31+J39+J47+J55+J63+J71+J79+J87+J95+J103+J111+J119+J127+J135+J143+J151+J159+J167+J175+J183</f>
        <v>218649</v>
      </c>
      <c r="K191" s="41">
        <f>I191-J191</f>
        <v>0</v>
      </c>
      <c r="L191" s="82">
        <f>L7+L15+L23+L31+L39+L47+L55+L63+L71+L79+L87+L95+L103+L111+L119+L127+L135+L143+L151+L159+L167+L175+L183</f>
        <v>111816</v>
      </c>
      <c r="M191" s="82">
        <f>M7+M15+M23+M31+M39+M47+M55+M63+M71+M79+M87+M95+M103+M111+M119+M127+M135+M143+M151+M159+M167+M175+M183</f>
        <v>111808</v>
      </c>
      <c r="N191" s="41">
        <f>L191-M191</f>
        <v>8</v>
      </c>
    </row>
    <row r="192" spans="1:14" ht="14.4">
      <c r="A192" s="35"/>
      <c r="B192" s="35" t="s">
        <v>4</v>
      </c>
      <c r="C192" s="81">
        <f t="shared" ref="C192:D192" si="92">C8+C16+C24+C32+C40+C48+C56+C64+C72+C80+C88+C96+C104+C112+C120+C128+C136+C144+C152+C160+C168+C176+C184</f>
        <v>14076.94</v>
      </c>
      <c r="D192" s="81">
        <f t="shared" si="92"/>
        <v>14076.921407537175</v>
      </c>
      <c r="E192" s="38">
        <f t="shared" ref="E192:E196" si="93">C192-D192</f>
        <v>1.8592462825836265E-2</v>
      </c>
      <c r="F192" s="81">
        <f t="shared" ref="F192:G192" si="94">F8+F16+F24+F32+F40+F48+F56+F64+F72+F80+F88+F96+F104+F112+F120+F128+F136+F144+F152+F160+F168+F176+F184</f>
        <v>19049.410000000003</v>
      </c>
      <c r="G192" s="81">
        <f t="shared" si="94"/>
        <v>19050.063776368137</v>
      </c>
      <c r="H192" s="38">
        <f t="shared" ref="H192:H196" si="95">F192-G192</f>
        <v>-0.65377636813354911</v>
      </c>
      <c r="I192" s="82">
        <f t="shared" ref="I192:J192" si="96">I8+I16+I24+I32+I40+I48+I56+I64+I72+I80+I88+I96+I104+I112+I120+I128+I136+I144+I152+I160+I168+I176+I184</f>
        <v>3161443</v>
      </c>
      <c r="J192" s="82">
        <f t="shared" si="96"/>
        <v>3161440</v>
      </c>
      <c r="K192" s="41">
        <f t="shared" ref="K192:K196" si="97">I192-J192</f>
        <v>3</v>
      </c>
      <c r="L192" s="82">
        <f t="shared" ref="L192:M192" si="98">L8+L16+L24+L32+L40+L48+L56+L64+L72+L80+L88+L96+L104+L112+L120+L128+L136+L144+L152+L160+L168+L176+L184</f>
        <v>3713563</v>
      </c>
      <c r="M192" s="82">
        <f t="shared" si="98"/>
        <v>3713558</v>
      </c>
      <c r="N192" s="41">
        <f t="shared" ref="N192:N196" si="99">L192-M192</f>
        <v>5</v>
      </c>
    </row>
    <row r="193" spans="1:14" ht="14.4">
      <c r="A193" s="35"/>
      <c r="B193" s="35" t="s">
        <v>5</v>
      </c>
      <c r="C193" s="81">
        <f t="shared" ref="C193:D193" si="100">C9+C17+C25+C33+C41+C49+C57+C65+C73+C81+C89+C97+C105+C113+C121+C129+C137+C145+C153+C161+C169+C177+C185</f>
        <v>8296.8700000000008</v>
      </c>
      <c r="D193" s="81">
        <f t="shared" si="100"/>
        <v>9080.3430562365211</v>
      </c>
      <c r="E193" s="38">
        <f t="shared" si="93"/>
        <v>-783.47305623652028</v>
      </c>
      <c r="F193" s="81">
        <f t="shared" ref="F193:G193" si="101">F9+F17+F25+F33+F41+F49+F57+F65+F73+F81+F89+F97+F105+F113+F121+F129+F137+F145+F153+F161+F169+F177+F185</f>
        <v>8793.6999999999989</v>
      </c>
      <c r="G193" s="81">
        <f t="shared" si="101"/>
        <v>8793.692373366428</v>
      </c>
      <c r="H193" s="38">
        <f t="shared" si="95"/>
        <v>7.6266335709078703E-3</v>
      </c>
      <c r="I193" s="82">
        <f t="shared" ref="I193:J193" si="102">I9+I17+I25+I33+I41+I49+I57+I65+I73+I81+I89+I97+I105+I113+I121+I129+I137+I145+I153+I161+I169+I177+I185</f>
        <v>394</v>
      </c>
      <c r="J193" s="82">
        <f t="shared" si="102"/>
        <v>1607</v>
      </c>
      <c r="K193" s="41">
        <f t="shared" si="97"/>
        <v>-1213</v>
      </c>
      <c r="L193" s="82">
        <f t="shared" ref="L193:M193" si="103">L9+L17+L25+L33+L41+L49+L57+L65+L73+L81+L89+L97+L105+L113+L121+L129+L137+L145+L153+L161+L169+L177+L185</f>
        <v>549</v>
      </c>
      <c r="M193" s="82">
        <f t="shared" si="103"/>
        <v>549</v>
      </c>
      <c r="N193" s="41">
        <f t="shared" si="99"/>
        <v>0</v>
      </c>
    </row>
    <row r="194" spans="1:14" ht="14.4">
      <c r="A194" s="35"/>
      <c r="B194" s="35" t="s">
        <v>6</v>
      </c>
      <c r="C194" s="81">
        <f t="shared" ref="C194:D194" si="104">C10+C18+C26+C34+C42+C50+C58+C66+C74+C82+C90+C98+C106+C114+C122+C130+C138+C146+C154+C162+C170+C178+C186</f>
        <v>1724.6199999999997</v>
      </c>
      <c r="D194" s="81">
        <f t="shared" si="104"/>
        <v>2884.7654143757031</v>
      </c>
      <c r="E194" s="38">
        <f t="shared" si="93"/>
        <v>-1160.1454143757035</v>
      </c>
      <c r="F194" s="81">
        <f t="shared" ref="F194:G194" si="105">F10+F18+F26+F34+F42+F50+F58+F66+F74+F82+F90+F98+F106+F114+F122+F130+F138+F146+F154+F162+F170+F178+F186</f>
        <v>398.84000000000003</v>
      </c>
      <c r="G194" s="81">
        <f t="shared" si="105"/>
        <v>398.85832762566952</v>
      </c>
      <c r="H194" s="38">
        <f t="shared" si="95"/>
        <v>-1.8327625669485315E-2</v>
      </c>
      <c r="I194" s="82">
        <f t="shared" ref="I194:J194" si="106">I10+I18+I26+I34+I42+I50+I58+I66+I74+I82+I90+I98+I106+I114+I122+I130+I138+I146+I154+I162+I170+I178+I186</f>
        <v>428</v>
      </c>
      <c r="J194" s="82">
        <f t="shared" si="106"/>
        <v>2364</v>
      </c>
      <c r="K194" s="41">
        <f t="shared" si="97"/>
        <v>-1936</v>
      </c>
      <c r="L194" s="82">
        <f t="shared" ref="L194:M194" si="107">L10+L18+L26+L34+L42+L50+L58+L66+L74+L82+L90+L98+L106+L114+L122+L130+L138+L146+L154+L162+L170+L178+L186</f>
        <v>375</v>
      </c>
      <c r="M194" s="82">
        <f t="shared" si="107"/>
        <v>375</v>
      </c>
      <c r="N194" s="41">
        <f t="shared" si="99"/>
        <v>0</v>
      </c>
    </row>
    <row r="195" spans="1:14" ht="14.4">
      <c r="A195" s="35"/>
      <c r="B195" s="35" t="s">
        <v>25</v>
      </c>
      <c r="C195" s="81">
        <f t="shared" ref="C195:D195" si="108">C11+C19+C27+C35+C43+C51+C59+C67+C75+C83+C91+C99+C107+C115+C123+C131+C139+C147+C155+C163+C171+C179+C187</f>
        <v>1672.3999999999999</v>
      </c>
      <c r="D195" s="81">
        <f t="shared" si="108"/>
        <v>0</v>
      </c>
      <c r="E195" s="38">
        <f t="shared" si="93"/>
        <v>1672.3999999999999</v>
      </c>
      <c r="F195" s="81">
        <f t="shared" ref="F195:G195" si="109">F11+F19+F27+F35+F43+F51+F59+F67+F75+F83+F91+F99+F107+F115+F123+F131+F139+F147+F155+F163+F171+F179+F187</f>
        <v>1831.79</v>
      </c>
      <c r="G195" s="81">
        <f t="shared" si="109"/>
        <v>1831.7746631856198</v>
      </c>
      <c r="H195" s="38">
        <f t="shared" si="95"/>
        <v>1.5336814380134456E-2</v>
      </c>
      <c r="I195" s="82">
        <f t="shared" ref="I195:J195" si="110">I11+I19+I27+I35+I43+I51+I59+I67+I75+I83+I91+I99+I107+I115+I123+I131+I139+I147+I155+I163+I171+I179+I187</f>
        <v>2205</v>
      </c>
      <c r="J195" s="82">
        <f t="shared" si="110"/>
        <v>0</v>
      </c>
      <c r="K195" s="41">
        <f t="shared" si="97"/>
        <v>2205</v>
      </c>
      <c r="L195" s="82">
        <f t="shared" ref="L195:M195" si="111">L11+L19+L27+L35+L43+L51+L59+L67+L75+L83+L91+L99+L107+L115+L123+L131+L139+L147+L155+L163+L171+L179+L187</f>
        <v>3504</v>
      </c>
      <c r="M195" s="82">
        <f t="shared" si="111"/>
        <v>3504</v>
      </c>
      <c r="N195" s="41">
        <f t="shared" si="99"/>
        <v>0</v>
      </c>
    </row>
    <row r="196" spans="1:14" s="29" customFormat="1">
      <c r="A196" s="43"/>
      <c r="B196" s="43"/>
      <c r="C196" s="44">
        <f>C191+C192+C193+C194+C195</f>
        <v>27870.3</v>
      </c>
      <c r="D196" s="45">
        <f>D191+D192+D193+D194+D195</f>
        <v>28141.512175007309</v>
      </c>
      <c r="E196" s="46">
        <f t="shared" si="93"/>
        <v>-271.21217500730927</v>
      </c>
      <c r="F196" s="44">
        <f>F191+F192+F193+F194+F195</f>
        <v>32621.750000000004</v>
      </c>
      <c r="G196" s="45">
        <f>G191+G192+G193+G194+G195</f>
        <v>32622.334375582643</v>
      </c>
      <c r="H196" s="46">
        <f t="shared" si="95"/>
        <v>-0.58437558263904066</v>
      </c>
      <c r="I196" s="44">
        <f>I191+I192+I193+I194+I195</f>
        <v>3383119</v>
      </c>
      <c r="J196" s="47">
        <f>J191+J192+J193+J194+J195</f>
        <v>3384060</v>
      </c>
      <c r="K196" s="48">
        <f t="shared" si="97"/>
        <v>-941</v>
      </c>
      <c r="L196" s="44">
        <f>L191+L192+L193+L194+L195</f>
        <v>3829807</v>
      </c>
      <c r="M196" s="47">
        <f>M191+M192+M193+M194+M195</f>
        <v>3829794</v>
      </c>
      <c r="N196" s="48">
        <f t="shared" si="99"/>
        <v>13</v>
      </c>
    </row>
    <row r="197" spans="1:14" ht="14.4">
      <c r="A197" s="35"/>
      <c r="B197" s="35"/>
      <c r="C197" s="36"/>
      <c r="D197" s="61"/>
      <c r="E197" s="74"/>
      <c r="F197" s="36"/>
      <c r="G197" s="39"/>
      <c r="H197" s="74"/>
      <c r="I197" s="36"/>
      <c r="J197" s="62"/>
      <c r="K197" s="75"/>
      <c r="L197" s="36"/>
      <c r="M197" s="42"/>
      <c r="N197" s="75"/>
    </row>
    <row r="198" spans="1:14" s="29" customFormat="1">
      <c r="A198" s="30">
        <v>24</v>
      </c>
      <c r="B198" s="31" t="s">
        <v>1</v>
      </c>
      <c r="C198" s="36"/>
      <c r="D198" s="32"/>
      <c r="E198" s="49"/>
      <c r="F198" s="36"/>
      <c r="G198" s="32"/>
      <c r="H198" s="49"/>
      <c r="I198" s="36"/>
      <c r="J198" s="32"/>
      <c r="K198" s="50"/>
      <c r="L198" s="36"/>
      <c r="M198" s="32"/>
      <c r="N198" s="50"/>
    </row>
    <row r="199" spans="1:14" ht="14.4">
      <c r="A199" s="35"/>
      <c r="B199" s="35" t="s">
        <v>3</v>
      </c>
      <c r="C199" s="36">
        <v>17254.310000000001</v>
      </c>
      <c r="D199" s="37">
        <v>17254.310500000003</v>
      </c>
      <c r="E199" s="38">
        <f>C199-D199</f>
        <v>-5.0000000192085281E-4</v>
      </c>
      <c r="F199" s="36">
        <v>19679.86</v>
      </c>
      <c r="G199" s="39">
        <v>19679.857604500001</v>
      </c>
      <c r="H199" s="38">
        <f>F199-G199</f>
        <v>2.3954999996931292E-3</v>
      </c>
      <c r="I199" s="36">
        <v>778671</v>
      </c>
      <c r="J199" s="62">
        <v>778671</v>
      </c>
      <c r="K199" s="41">
        <f>I199-J199</f>
        <v>0</v>
      </c>
      <c r="L199" s="36">
        <v>779922</v>
      </c>
      <c r="M199" s="42">
        <v>779922</v>
      </c>
      <c r="N199" s="41">
        <f>L199-M199</f>
        <v>0</v>
      </c>
    </row>
    <row r="200" spans="1:14" ht="14.4">
      <c r="A200" s="35"/>
      <c r="B200" s="35" t="s">
        <v>4</v>
      </c>
      <c r="C200" s="36">
        <v>11841.89</v>
      </c>
      <c r="D200" s="37">
        <v>11841.886499999999</v>
      </c>
      <c r="E200" s="38">
        <f t="shared" ref="E200:E204" si="112">C200-D200</f>
        <v>3.5000000007130438E-3</v>
      </c>
      <c r="F200" s="36">
        <v>13830.67</v>
      </c>
      <c r="G200" s="39">
        <v>13830.665476499998</v>
      </c>
      <c r="H200" s="38">
        <f t="shared" ref="H200:H204" si="113">F200-G200</f>
        <v>4.5235000015964033E-3</v>
      </c>
      <c r="I200" s="36">
        <v>9619908</v>
      </c>
      <c r="J200" s="62">
        <v>9619908</v>
      </c>
      <c r="K200" s="41">
        <f t="shared" ref="K200:K204" si="114">I200-J200</f>
        <v>0</v>
      </c>
      <c r="L200" s="36">
        <v>10441497</v>
      </c>
      <c r="M200" s="42">
        <v>10441497</v>
      </c>
      <c r="N200" s="41">
        <f t="shared" ref="N200:N204" si="115">L200-M200</f>
        <v>0</v>
      </c>
    </row>
    <row r="201" spans="1:14" ht="14.4">
      <c r="A201" s="35"/>
      <c r="B201" s="35" t="s">
        <v>5</v>
      </c>
      <c r="C201" s="36">
        <v>43158.07</v>
      </c>
      <c r="D201" s="37">
        <v>43158.069747804999</v>
      </c>
      <c r="E201" s="38">
        <f t="shared" si="112"/>
        <v>2.5219500093953684E-4</v>
      </c>
      <c r="F201" s="36">
        <v>54772.01</v>
      </c>
      <c r="G201" s="39">
        <v>54772.006939040999</v>
      </c>
      <c r="H201" s="38">
        <f t="shared" si="113"/>
        <v>3.0609590030508116E-3</v>
      </c>
      <c r="I201" s="36">
        <v>413</v>
      </c>
      <c r="J201" s="62">
        <v>413</v>
      </c>
      <c r="K201" s="41">
        <f t="shared" si="114"/>
        <v>0</v>
      </c>
      <c r="L201" s="36">
        <v>457</v>
      </c>
      <c r="M201" s="42">
        <v>457</v>
      </c>
      <c r="N201" s="41">
        <f t="shared" si="115"/>
        <v>0</v>
      </c>
    </row>
    <row r="202" spans="1:14" ht="14.4">
      <c r="A202" s="35"/>
      <c r="B202" s="35" t="s">
        <v>6</v>
      </c>
      <c r="C202" s="36">
        <v>2699.45</v>
      </c>
      <c r="D202" s="37">
        <v>3008.8186554510003</v>
      </c>
      <c r="E202" s="38">
        <f t="shared" si="112"/>
        <v>-309.36865545100045</v>
      </c>
      <c r="F202" s="36">
        <v>1509.21</v>
      </c>
      <c r="G202" s="39">
        <v>1509.2056919190002</v>
      </c>
      <c r="H202" s="38">
        <f t="shared" si="113"/>
        <v>4.3080809998627956E-3</v>
      </c>
      <c r="I202" s="36">
        <v>1839</v>
      </c>
      <c r="J202" s="62">
        <v>16210</v>
      </c>
      <c r="K202" s="41">
        <f t="shared" si="114"/>
        <v>-14371</v>
      </c>
      <c r="L202" s="36">
        <v>2045</v>
      </c>
      <c r="M202" s="42">
        <v>2045</v>
      </c>
      <c r="N202" s="41">
        <f t="shared" si="115"/>
        <v>0</v>
      </c>
    </row>
    <row r="203" spans="1:14" ht="14.4">
      <c r="A203" s="35"/>
      <c r="B203" s="35" t="s">
        <v>25</v>
      </c>
      <c r="C203" s="36">
        <v>309.37</v>
      </c>
      <c r="D203" s="37">
        <v>0</v>
      </c>
      <c r="E203" s="38">
        <f t="shared" si="112"/>
        <v>309.37</v>
      </c>
      <c r="F203" s="36">
        <v>522.52</v>
      </c>
      <c r="G203" s="39">
        <v>522.51923333599996</v>
      </c>
      <c r="H203" s="38">
        <f t="shared" si="113"/>
        <v>7.6666400002523005E-4</v>
      </c>
      <c r="I203" s="36">
        <v>14371</v>
      </c>
      <c r="J203" s="62">
        <v>0</v>
      </c>
      <c r="K203" s="41">
        <f t="shared" si="114"/>
        <v>14371</v>
      </c>
      <c r="L203" s="36">
        <v>14008</v>
      </c>
      <c r="M203" s="42">
        <v>14008</v>
      </c>
      <c r="N203" s="41">
        <f t="shared" si="115"/>
        <v>0</v>
      </c>
    </row>
    <row r="204" spans="1:14" s="29" customFormat="1">
      <c r="A204" s="43"/>
      <c r="B204" s="43"/>
      <c r="C204" s="44">
        <f>C199+C200+C201+C202+C203</f>
        <v>75263.09</v>
      </c>
      <c r="D204" s="45">
        <f>D199+D200+D201+D202+D203</f>
        <v>75263.085403256002</v>
      </c>
      <c r="E204" s="46">
        <f t="shared" si="112"/>
        <v>4.5967439946252853E-3</v>
      </c>
      <c r="F204" s="44">
        <f>F199+F200+F201+F202+F203</f>
        <v>90314.270000000019</v>
      </c>
      <c r="G204" s="45">
        <f>G199+G200+G201+G202+G203</f>
        <v>90314.254945296008</v>
      </c>
      <c r="H204" s="46">
        <f t="shared" si="113"/>
        <v>1.5054704010253772E-2</v>
      </c>
      <c r="I204" s="44">
        <f>I199+I200+I201+I202+I203</f>
        <v>10415202</v>
      </c>
      <c r="J204" s="47">
        <f>J199+J200+J201+J202+J203</f>
        <v>10415202</v>
      </c>
      <c r="K204" s="48">
        <f t="shared" si="114"/>
        <v>0</v>
      </c>
      <c r="L204" s="44">
        <f>L199+L200+L201+L202+L203</f>
        <v>11237929</v>
      </c>
      <c r="M204" s="47">
        <f>M199+M200+M201+M202+M203</f>
        <v>11237929</v>
      </c>
      <c r="N204" s="48">
        <f t="shared" si="115"/>
        <v>0</v>
      </c>
    </row>
    <row r="205" spans="1:14" ht="14.4">
      <c r="A205" s="35"/>
      <c r="B205" s="35"/>
      <c r="C205" s="36"/>
      <c r="D205" s="37"/>
      <c r="E205" s="38"/>
      <c r="F205" s="36"/>
      <c r="G205" s="39"/>
      <c r="H205" s="38"/>
      <c r="I205" s="36"/>
      <c r="J205" s="62"/>
      <c r="K205" s="41"/>
      <c r="L205" s="36"/>
      <c r="M205" s="42"/>
      <c r="N205" s="41"/>
    </row>
    <row r="206" spans="1:14" s="29" customFormat="1">
      <c r="A206" s="43"/>
      <c r="B206" s="31" t="s">
        <v>11</v>
      </c>
      <c r="C206" s="44"/>
      <c r="D206" s="32"/>
      <c r="E206" s="49"/>
      <c r="F206" s="44"/>
      <c r="G206" s="32"/>
      <c r="H206" s="49"/>
      <c r="I206" s="44"/>
      <c r="J206" s="32"/>
      <c r="K206" s="50"/>
      <c r="L206" s="44"/>
      <c r="M206" s="32"/>
      <c r="N206" s="50"/>
    </row>
    <row r="207" spans="1:14" ht="14.4">
      <c r="A207" s="35"/>
      <c r="B207" s="35" t="s">
        <v>3</v>
      </c>
      <c r="C207" s="61">
        <f>C191+C199</f>
        <v>19353.78</v>
      </c>
      <c r="D207" s="61">
        <f>D191+D199</f>
        <v>19353.792796857913</v>
      </c>
      <c r="E207" s="38">
        <f>C207-D207</f>
        <v>-1.2796857914509019E-2</v>
      </c>
      <c r="F207" s="61">
        <f>F191+F199</f>
        <v>22227.870000000003</v>
      </c>
      <c r="G207" s="61">
        <f>G191+G199</f>
        <v>22227.802839536791</v>
      </c>
      <c r="H207" s="38">
        <f>F207-G207</f>
        <v>6.7160463211621391E-2</v>
      </c>
      <c r="I207" s="62">
        <f>I191+I199</f>
        <v>997320</v>
      </c>
      <c r="J207" s="62">
        <f>J191+J199</f>
        <v>997320</v>
      </c>
      <c r="K207" s="41">
        <f>I207-J207</f>
        <v>0</v>
      </c>
      <c r="L207" s="62">
        <f>L191+L199</f>
        <v>891738</v>
      </c>
      <c r="M207" s="62">
        <f>M191+M199</f>
        <v>891730</v>
      </c>
      <c r="N207" s="41">
        <f>L207-M207</f>
        <v>8</v>
      </c>
    </row>
    <row r="208" spans="1:14" ht="14.4">
      <c r="A208" s="35"/>
      <c r="B208" s="35" t="s">
        <v>4</v>
      </c>
      <c r="C208" s="61">
        <f t="shared" ref="C208:D208" si="116">C192+C200</f>
        <v>25918.83</v>
      </c>
      <c r="D208" s="61">
        <f t="shared" si="116"/>
        <v>25918.807907537172</v>
      </c>
      <c r="E208" s="38">
        <f t="shared" ref="E208:E212" si="117">C208-D208</f>
        <v>2.2092462830187287E-2</v>
      </c>
      <c r="F208" s="61">
        <f t="shared" ref="F208:G208" si="118">F192+F200</f>
        <v>32880.080000000002</v>
      </c>
      <c r="G208" s="61">
        <f t="shared" si="118"/>
        <v>32880.729252868136</v>
      </c>
      <c r="H208" s="38">
        <f t="shared" ref="H208:H212" si="119">F208-G208</f>
        <v>-0.6492528681337717</v>
      </c>
      <c r="I208" s="62">
        <f t="shared" ref="I208:J208" si="120">I192+I200</f>
        <v>12781351</v>
      </c>
      <c r="J208" s="62">
        <f t="shared" si="120"/>
        <v>12781348</v>
      </c>
      <c r="K208" s="41">
        <f t="shared" ref="K208:K212" si="121">I208-J208</f>
        <v>3</v>
      </c>
      <c r="L208" s="62">
        <f t="shared" ref="L208:M208" si="122">L192+L200</f>
        <v>14155060</v>
      </c>
      <c r="M208" s="62">
        <f t="shared" si="122"/>
        <v>14155055</v>
      </c>
      <c r="N208" s="41">
        <f t="shared" ref="N208:N212" si="123">L208-M208</f>
        <v>5</v>
      </c>
    </row>
    <row r="209" spans="1:14" ht="14.4">
      <c r="A209" s="35"/>
      <c r="B209" s="35" t="s">
        <v>5</v>
      </c>
      <c r="C209" s="61">
        <f t="shared" ref="C209:D209" si="124">C193+C201</f>
        <v>51454.94</v>
      </c>
      <c r="D209" s="61">
        <f t="shared" si="124"/>
        <v>52238.412804041523</v>
      </c>
      <c r="E209" s="38">
        <f t="shared" si="117"/>
        <v>-783.47280404152116</v>
      </c>
      <c r="F209" s="61">
        <f t="shared" ref="F209:G209" si="125">F193+F201</f>
        <v>63565.71</v>
      </c>
      <c r="G209" s="61">
        <f t="shared" si="125"/>
        <v>63565.699312407429</v>
      </c>
      <c r="H209" s="38">
        <f t="shared" si="119"/>
        <v>1.0687592570320703E-2</v>
      </c>
      <c r="I209" s="62">
        <f t="shared" ref="I209:J209" si="126">I193+I201</f>
        <v>807</v>
      </c>
      <c r="J209" s="62">
        <f t="shared" si="126"/>
        <v>2020</v>
      </c>
      <c r="K209" s="41">
        <f t="shared" si="121"/>
        <v>-1213</v>
      </c>
      <c r="L209" s="62">
        <f t="shared" ref="L209:M209" si="127">L193+L201</f>
        <v>1006</v>
      </c>
      <c r="M209" s="62">
        <f t="shared" si="127"/>
        <v>1006</v>
      </c>
      <c r="N209" s="41">
        <f t="shared" si="123"/>
        <v>0</v>
      </c>
    </row>
    <row r="210" spans="1:14" ht="14.4">
      <c r="A210" s="35"/>
      <c r="B210" s="35" t="s">
        <v>6</v>
      </c>
      <c r="C210" s="61">
        <f t="shared" ref="C210:D210" si="128">C194+C202</f>
        <v>4424.07</v>
      </c>
      <c r="D210" s="61">
        <f t="shared" si="128"/>
        <v>5893.5840698267039</v>
      </c>
      <c r="E210" s="38">
        <f t="shared" si="117"/>
        <v>-1469.5140698267041</v>
      </c>
      <c r="F210" s="61">
        <f t="shared" ref="F210:G210" si="129">F194+F202</f>
        <v>1908.0500000000002</v>
      </c>
      <c r="G210" s="61">
        <f t="shared" si="129"/>
        <v>1908.0640195446697</v>
      </c>
      <c r="H210" s="38">
        <f t="shared" si="119"/>
        <v>-1.4019544669508832E-2</v>
      </c>
      <c r="I210" s="62">
        <f t="shared" ref="I210:J210" si="130">I194+I202</f>
        <v>2267</v>
      </c>
      <c r="J210" s="62">
        <f t="shared" si="130"/>
        <v>18574</v>
      </c>
      <c r="K210" s="41">
        <f t="shared" si="121"/>
        <v>-16307</v>
      </c>
      <c r="L210" s="62">
        <f t="shared" ref="L210:M210" si="131">L194+L202</f>
        <v>2420</v>
      </c>
      <c r="M210" s="62">
        <f t="shared" si="131"/>
        <v>2420</v>
      </c>
      <c r="N210" s="41">
        <f t="shared" si="123"/>
        <v>0</v>
      </c>
    </row>
    <row r="211" spans="1:14" ht="14.4">
      <c r="A211" s="35"/>
      <c r="B211" s="35" t="s">
        <v>25</v>
      </c>
      <c r="C211" s="61">
        <f t="shared" ref="C211:D211" si="132">C195+C203</f>
        <v>1981.77</v>
      </c>
      <c r="D211" s="61">
        <f t="shared" si="132"/>
        <v>0</v>
      </c>
      <c r="E211" s="38">
        <f t="shared" si="117"/>
        <v>1981.77</v>
      </c>
      <c r="F211" s="61">
        <f t="shared" ref="F211:G211" si="133">F195+F203</f>
        <v>2354.31</v>
      </c>
      <c r="G211" s="61">
        <f t="shared" si="133"/>
        <v>2354.2938965216199</v>
      </c>
      <c r="H211" s="38">
        <f t="shared" si="119"/>
        <v>1.6103478380045999E-2</v>
      </c>
      <c r="I211" s="62">
        <f t="shared" ref="I211:J211" si="134">I195+I203</f>
        <v>16576</v>
      </c>
      <c r="J211" s="62">
        <f t="shared" si="134"/>
        <v>0</v>
      </c>
      <c r="K211" s="41">
        <f t="shared" si="121"/>
        <v>16576</v>
      </c>
      <c r="L211" s="62">
        <f t="shared" ref="L211:M211" si="135">L195+L203</f>
        <v>17512</v>
      </c>
      <c r="M211" s="62">
        <f t="shared" si="135"/>
        <v>17512</v>
      </c>
      <c r="N211" s="41">
        <f t="shared" si="123"/>
        <v>0</v>
      </c>
    </row>
    <row r="212" spans="1:14" s="29" customFormat="1">
      <c r="A212" s="43"/>
      <c r="B212" s="43"/>
      <c r="C212" s="44">
        <f>C207+C208+C209+C210+C211</f>
        <v>103133.39</v>
      </c>
      <c r="D212" s="45">
        <f>D207+D208+D209+D210+D211</f>
        <v>103404.5975782633</v>
      </c>
      <c r="E212" s="46">
        <f t="shared" si="117"/>
        <v>-271.20757826330373</v>
      </c>
      <c r="F212" s="44">
        <f>F207+F208+F209+F210+F211</f>
        <v>122936.02</v>
      </c>
      <c r="G212" s="45">
        <f>G207+G208+G209+G210+G211</f>
        <v>122936.58932087866</v>
      </c>
      <c r="H212" s="46">
        <f t="shared" si="119"/>
        <v>-0.56932087865425274</v>
      </c>
      <c r="I212" s="44">
        <f>I207+I208+I209+I210+I211</f>
        <v>13798321</v>
      </c>
      <c r="J212" s="47">
        <f>J207+J208+J209+J210+J211</f>
        <v>13799262</v>
      </c>
      <c r="K212" s="48">
        <f t="shared" si="121"/>
        <v>-941</v>
      </c>
      <c r="L212" s="44">
        <f>L207+L208+L209+L210+L211</f>
        <v>15067736</v>
      </c>
      <c r="M212" s="47">
        <f>M207+M208+M209+M210+M211</f>
        <v>15067723</v>
      </c>
      <c r="N212" s="48">
        <f t="shared" si="123"/>
        <v>13</v>
      </c>
    </row>
    <row r="213" spans="1:14">
      <c r="A213" s="35"/>
      <c r="B213" s="35"/>
      <c r="C213" s="27"/>
      <c r="D213" s="39"/>
      <c r="E213" s="39"/>
      <c r="F213" s="27"/>
      <c r="G213" s="39"/>
      <c r="H213" s="39"/>
      <c r="I213" s="27"/>
      <c r="J213" s="42"/>
      <c r="K213" s="42"/>
      <c r="L213" s="27"/>
      <c r="M213" s="42"/>
      <c r="N213" s="27"/>
    </row>
    <row r="214" spans="1:14">
      <c r="A214" s="83"/>
      <c r="B214" s="83"/>
      <c r="C214" s="76"/>
      <c r="D214" s="84"/>
      <c r="E214" s="84"/>
      <c r="F214" s="76"/>
      <c r="G214" s="84"/>
      <c r="H214" s="84"/>
      <c r="I214" s="76"/>
      <c r="J214" s="85"/>
      <c r="K214" s="85"/>
      <c r="L214" s="76"/>
      <c r="M214" s="85"/>
    </row>
    <row r="215" spans="1:14">
      <c r="A215" s="86" t="s">
        <v>24</v>
      </c>
      <c r="M215" s="66"/>
    </row>
    <row r="216" spans="1:14">
      <c r="A216" s="86" t="s">
        <v>16</v>
      </c>
    </row>
  </sheetData>
  <mergeCells count="10">
    <mergeCell ref="N4:N5"/>
    <mergeCell ref="A1:M1"/>
    <mergeCell ref="A3:A5"/>
    <mergeCell ref="B3:B5"/>
    <mergeCell ref="C3:G3"/>
    <mergeCell ref="I3:M3"/>
    <mergeCell ref="J2:M2"/>
    <mergeCell ref="E4:E5"/>
    <mergeCell ref="H4:H5"/>
    <mergeCell ref="K4:K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1"/>
  <sheetViews>
    <sheetView tabSelected="1" zoomScale="93" zoomScaleNormal="93" zoomScaleSheetLayoutView="70" workbookViewId="0">
      <pane xSplit="2" ySplit="3" topLeftCell="C70" activePane="bottomRight" state="frozen"/>
      <selection pane="topRight" activeCell="C1" sqref="C1"/>
      <selection pane="bottomLeft" activeCell="A4" sqref="A4"/>
      <selection pane="bottomRight" activeCell="F16" sqref="F16"/>
    </sheetView>
  </sheetViews>
  <sheetFormatPr defaultColWidth="9.109375" defaultRowHeight="13.2"/>
  <cols>
    <col min="1" max="1" width="6.44140625" style="21" customWidth="1"/>
    <col min="2" max="2" width="30" style="21" customWidth="1"/>
    <col min="3" max="3" width="11.6640625" style="21" customWidth="1"/>
    <col min="4" max="4" width="10.109375" style="21" customWidth="1"/>
    <col min="5" max="5" width="12.6640625" style="21" customWidth="1"/>
    <col min="6" max="9" width="11.6640625" style="21" customWidth="1"/>
    <col min="10" max="10" width="11" style="21" customWidth="1"/>
    <col min="11" max="12" width="11.6640625" style="21" customWidth="1"/>
    <col min="13" max="13" width="11.6640625" style="130" customWidth="1"/>
    <col min="14" max="16" width="11.6640625" style="21" customWidth="1"/>
    <col min="17" max="17" width="11.6640625" style="130" customWidth="1"/>
    <col min="18" max="19" width="11.6640625" style="21" customWidth="1"/>
    <col min="20" max="20" width="11.6640625" style="130" customWidth="1"/>
    <col min="21" max="23" width="11.6640625" style="21" customWidth="1"/>
    <col min="24" max="24" width="14.6640625" style="130" customWidth="1"/>
    <col min="25" max="25" width="14.6640625" style="21" customWidth="1"/>
    <col min="26" max="26" width="12.6640625" style="21" bestFit="1" customWidth="1"/>
    <col min="27" max="27" width="12.6640625" style="130" customWidth="1"/>
    <col min="28" max="28" width="12.6640625" style="21" customWidth="1"/>
    <col min="29" max="30" width="11.6640625" style="21" customWidth="1"/>
    <col min="31" max="16384" width="9.109375" style="21"/>
  </cols>
  <sheetData>
    <row r="1" spans="1:47" ht="26.25" customHeight="1">
      <c r="A1" s="22"/>
      <c r="B1" s="192" t="s">
        <v>114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21"/>
      <c r="Y1" s="189" t="s">
        <v>56</v>
      </c>
      <c r="Z1" s="189"/>
      <c r="AA1" s="189"/>
      <c r="AB1" s="189"/>
      <c r="AC1" s="189"/>
      <c r="AD1" s="189"/>
    </row>
    <row r="2" spans="1:47" ht="31.8" customHeight="1">
      <c r="A2" s="190" t="s">
        <v>2</v>
      </c>
      <c r="B2" s="190" t="s">
        <v>0</v>
      </c>
      <c r="C2" s="190" t="s">
        <v>61</v>
      </c>
      <c r="D2" s="190"/>
      <c r="E2" s="190"/>
      <c r="F2" s="190"/>
      <c r="G2" s="190"/>
      <c r="H2" s="190"/>
      <c r="I2" s="190"/>
      <c r="J2" s="190" t="s">
        <v>8</v>
      </c>
      <c r="K2" s="190"/>
      <c r="L2" s="190"/>
      <c r="M2" s="190"/>
      <c r="N2" s="190"/>
      <c r="O2" s="190"/>
      <c r="P2" s="190"/>
      <c r="Q2" s="191" t="s">
        <v>9</v>
      </c>
      <c r="R2" s="191"/>
      <c r="S2" s="191"/>
      <c r="T2" s="191"/>
      <c r="U2" s="191"/>
      <c r="V2" s="191"/>
      <c r="W2" s="191"/>
      <c r="X2" s="191" t="s">
        <v>55</v>
      </c>
      <c r="Y2" s="191"/>
      <c r="Z2" s="191"/>
      <c r="AA2" s="191"/>
      <c r="AB2" s="191"/>
      <c r="AC2" s="191"/>
      <c r="AD2" s="191"/>
    </row>
    <row r="3" spans="1:47" s="20" customFormat="1" ht="39.75" customHeight="1">
      <c r="A3" s="190"/>
      <c r="B3" s="190"/>
      <c r="C3" s="108" t="s">
        <v>112</v>
      </c>
      <c r="D3" s="108" t="s">
        <v>113</v>
      </c>
      <c r="E3" s="92" t="s">
        <v>23</v>
      </c>
      <c r="F3" s="109" t="s">
        <v>122</v>
      </c>
      <c r="G3" s="109" t="s">
        <v>123</v>
      </c>
      <c r="H3" s="92" t="s">
        <v>23</v>
      </c>
      <c r="I3" s="92" t="s">
        <v>54</v>
      </c>
      <c r="J3" s="109" t="s">
        <v>122</v>
      </c>
      <c r="K3" s="109" t="s">
        <v>123</v>
      </c>
      <c r="L3" s="92" t="s">
        <v>23</v>
      </c>
      <c r="M3" s="109" t="s">
        <v>122</v>
      </c>
      <c r="N3" s="109" t="s">
        <v>123</v>
      </c>
      <c r="O3" s="92" t="s">
        <v>23</v>
      </c>
      <c r="P3" s="92" t="s">
        <v>54</v>
      </c>
      <c r="Q3" s="132" t="s">
        <v>112</v>
      </c>
      <c r="R3" s="108" t="s">
        <v>113</v>
      </c>
      <c r="S3" s="92" t="s">
        <v>23</v>
      </c>
      <c r="T3" s="109" t="s">
        <v>122</v>
      </c>
      <c r="U3" s="109" t="s">
        <v>123</v>
      </c>
      <c r="V3" s="92" t="s">
        <v>23</v>
      </c>
      <c r="W3" s="92" t="s">
        <v>54</v>
      </c>
      <c r="X3" s="132" t="s">
        <v>112</v>
      </c>
      <c r="Y3" s="108" t="s">
        <v>113</v>
      </c>
      <c r="Z3" s="92" t="s">
        <v>23</v>
      </c>
      <c r="AA3" s="109" t="s">
        <v>122</v>
      </c>
      <c r="AB3" s="109" t="s">
        <v>123</v>
      </c>
      <c r="AC3" s="92" t="s">
        <v>23</v>
      </c>
      <c r="AD3" s="92" t="s">
        <v>54</v>
      </c>
    </row>
    <row r="4" spans="1:47" s="20" customFormat="1" ht="16.2">
      <c r="A4" s="110">
        <v>1</v>
      </c>
      <c r="B4" s="93" t="s">
        <v>46</v>
      </c>
      <c r="C4" s="154">
        <v>469.51660281380327</v>
      </c>
      <c r="D4" s="101">
        <v>465.92617084586732</v>
      </c>
      <c r="E4" s="111">
        <v>-0.76470820124753258</v>
      </c>
      <c r="F4" s="154">
        <v>1803.4473779653845</v>
      </c>
      <c r="G4" s="101">
        <v>2127.3823115617911</v>
      </c>
      <c r="H4" s="111">
        <v>17.96198422833184</v>
      </c>
      <c r="I4" s="111">
        <v>2.1089925748121585</v>
      </c>
      <c r="J4" s="157">
        <v>17030</v>
      </c>
      <c r="K4" s="102">
        <v>19714</v>
      </c>
      <c r="L4" s="111">
        <v>15.760422783323547</v>
      </c>
      <c r="M4" s="157">
        <v>60721</v>
      </c>
      <c r="N4" s="101">
        <v>75013</v>
      </c>
      <c r="O4" s="111">
        <v>23.537161772698067</v>
      </c>
      <c r="P4" s="111">
        <v>1.0530681016233951</v>
      </c>
      <c r="Q4" s="157">
        <v>351112</v>
      </c>
      <c r="R4" s="102">
        <v>339319</v>
      </c>
      <c r="S4" s="111">
        <v>-3.358757319601724</v>
      </c>
      <c r="T4" s="157">
        <v>1299887</v>
      </c>
      <c r="U4" s="102">
        <v>1564174</v>
      </c>
      <c r="V4" s="111">
        <v>20.331536510481296</v>
      </c>
      <c r="W4" s="111">
        <v>1.5641150172227007</v>
      </c>
      <c r="X4" s="154">
        <v>18497.995393420999</v>
      </c>
      <c r="Y4" s="101">
        <v>23858.876389860994</v>
      </c>
      <c r="Z4" s="111">
        <v>28.980875399864402</v>
      </c>
      <c r="AA4" s="154">
        <v>80552.232190362003</v>
      </c>
      <c r="AB4" s="101">
        <v>102382.48368462604</v>
      </c>
      <c r="AC4" s="111">
        <v>27.100740601048191</v>
      </c>
      <c r="AD4" s="111">
        <v>3.4034369176259052</v>
      </c>
      <c r="AU4" s="112"/>
    </row>
    <row r="5" spans="1:47">
      <c r="A5" s="113"/>
      <c r="B5" s="94" t="s">
        <v>3</v>
      </c>
      <c r="C5" s="155">
        <v>40.296301224437201</v>
      </c>
      <c r="D5" s="96">
        <v>41.719051886999999</v>
      </c>
      <c r="E5" s="114">
        <v>3.5307227197814983</v>
      </c>
      <c r="F5" s="155">
        <v>85.328675308520943</v>
      </c>
      <c r="G5" s="96">
        <v>108.0683575519501</v>
      </c>
      <c r="H5" s="114">
        <v>26.649519825791046</v>
      </c>
      <c r="I5" s="114">
        <v>0.88717484138363789</v>
      </c>
      <c r="J5" s="158">
        <v>678</v>
      </c>
      <c r="K5" s="104">
        <v>505</v>
      </c>
      <c r="L5" s="114">
        <v>-25.516224188790559</v>
      </c>
      <c r="M5" s="158">
        <v>1296</v>
      </c>
      <c r="N5" s="104">
        <v>1960</v>
      </c>
      <c r="O5" s="114">
        <v>51.23456790123457</v>
      </c>
      <c r="P5" s="114">
        <v>0.60231522597576603</v>
      </c>
      <c r="Q5" s="159">
        <v>0</v>
      </c>
      <c r="R5" s="104"/>
      <c r="S5" s="114" t="s">
        <v>124</v>
      </c>
      <c r="T5" s="158">
        <v>0</v>
      </c>
      <c r="U5" s="104"/>
      <c r="V5" s="114" t="s">
        <v>124</v>
      </c>
      <c r="W5" s="114" t="s">
        <v>124</v>
      </c>
      <c r="X5" s="155">
        <v>59.352089363000005</v>
      </c>
      <c r="Y5" s="96">
        <v>58.149557501000011</v>
      </c>
      <c r="Z5" s="114">
        <v>-2.0260986174307272</v>
      </c>
      <c r="AA5" s="155">
        <v>115.470943179</v>
      </c>
      <c r="AB5" s="96">
        <v>183.27569027899997</v>
      </c>
      <c r="AC5" s="114">
        <v>58.720181227662493</v>
      </c>
      <c r="AD5" s="114">
        <v>2.075968217549752</v>
      </c>
    </row>
    <row r="6" spans="1:47">
      <c r="A6" s="113"/>
      <c r="B6" s="94" t="s">
        <v>4</v>
      </c>
      <c r="C6" s="155">
        <v>172.29850694436414</v>
      </c>
      <c r="D6" s="96">
        <v>187.49562892286733</v>
      </c>
      <c r="E6" s="114">
        <v>8.8202284790606988</v>
      </c>
      <c r="F6" s="155">
        <v>576.66395440585507</v>
      </c>
      <c r="G6" s="96">
        <v>720.98934904984071</v>
      </c>
      <c r="H6" s="114">
        <v>25.027642796346818</v>
      </c>
      <c r="I6" s="114">
        <v>2.9074220932745871</v>
      </c>
      <c r="J6" s="158">
        <v>16323</v>
      </c>
      <c r="K6" s="104">
        <v>19178</v>
      </c>
      <c r="L6" s="114">
        <v>17.490657354652939</v>
      </c>
      <c r="M6" s="158">
        <v>59308</v>
      </c>
      <c r="N6" s="104">
        <v>72929</v>
      </c>
      <c r="O6" s="114">
        <v>22.966547514669177</v>
      </c>
      <c r="P6" s="114">
        <v>1.0747794741274943</v>
      </c>
      <c r="Q6" s="161">
        <v>0</v>
      </c>
      <c r="R6" s="104"/>
      <c r="S6" s="114" t="s">
        <v>124</v>
      </c>
      <c r="T6" s="158">
        <v>0</v>
      </c>
      <c r="U6" s="104"/>
      <c r="V6" s="114" t="s">
        <v>124</v>
      </c>
      <c r="W6" s="114" t="s">
        <v>124</v>
      </c>
      <c r="X6" s="155">
        <v>2781.4278316819996</v>
      </c>
      <c r="Y6" s="96">
        <v>3138.7959379969998</v>
      </c>
      <c r="Z6" s="114">
        <v>12.848368821379431</v>
      </c>
      <c r="AA6" s="155">
        <v>9555.5117806050002</v>
      </c>
      <c r="AB6" s="96">
        <v>12100.332735984999</v>
      </c>
      <c r="AC6" s="114">
        <v>26.63196921116533</v>
      </c>
      <c r="AD6" s="114">
        <v>1.8349286082947847</v>
      </c>
    </row>
    <row r="7" spans="1:47">
      <c r="A7" s="113"/>
      <c r="B7" s="94" t="s">
        <v>5</v>
      </c>
      <c r="C7" s="155">
        <v>240.98332617100252</v>
      </c>
      <c r="D7" s="96">
        <v>221.29134491400001</v>
      </c>
      <c r="E7" s="114">
        <v>-8.1715119339953901</v>
      </c>
      <c r="F7" s="155">
        <v>1075.2963900150094</v>
      </c>
      <c r="G7" s="96">
        <v>1210.0241134050004</v>
      </c>
      <c r="H7" s="114">
        <v>12.529356988551822</v>
      </c>
      <c r="I7" s="114">
        <v>2.0444990277138237</v>
      </c>
      <c r="J7" s="158">
        <v>9</v>
      </c>
      <c r="K7" s="104">
        <v>5</v>
      </c>
      <c r="L7" s="114">
        <v>-44.444444444444443</v>
      </c>
      <c r="M7" s="158">
        <v>32</v>
      </c>
      <c r="N7" s="104">
        <v>21</v>
      </c>
      <c r="O7" s="114">
        <v>-34.375</v>
      </c>
      <c r="P7" s="114">
        <v>3.9548022598870061</v>
      </c>
      <c r="Q7" s="161">
        <v>311408</v>
      </c>
      <c r="R7" s="104">
        <v>298335</v>
      </c>
      <c r="S7" s="114">
        <v>-4.1980295946154271</v>
      </c>
      <c r="T7" s="158">
        <v>1087381</v>
      </c>
      <c r="U7" s="104">
        <v>1321866</v>
      </c>
      <c r="V7" s="114">
        <v>21.564198749104492</v>
      </c>
      <c r="W7" s="114">
        <v>2.2264725246324701</v>
      </c>
      <c r="X7" s="155">
        <v>3847.0546996999997</v>
      </c>
      <c r="Y7" s="96">
        <v>3605.0403011559997</v>
      </c>
      <c r="Z7" s="114">
        <v>-6.2909008952451995</v>
      </c>
      <c r="AA7" s="155">
        <v>13225.737928447001</v>
      </c>
      <c r="AB7" s="96">
        <v>14791.949887989038</v>
      </c>
      <c r="AC7" s="114">
        <v>11.842151780229226</v>
      </c>
      <c r="AD7" s="114">
        <v>2.1684995786903185</v>
      </c>
    </row>
    <row r="8" spans="1:47">
      <c r="A8" s="113"/>
      <c r="B8" s="94" t="s">
        <v>6</v>
      </c>
      <c r="C8" s="155">
        <v>0.67366443500000006</v>
      </c>
      <c r="D8" s="96">
        <v>0.26661948400000002</v>
      </c>
      <c r="E8" s="114">
        <v>-60.422508574317121</v>
      </c>
      <c r="F8" s="155">
        <v>1.7364250750000003</v>
      </c>
      <c r="G8" s="96">
        <v>1.6462103950000002</v>
      </c>
      <c r="H8" s="114">
        <v>-5.1954260105348986</v>
      </c>
      <c r="I8" s="114">
        <v>0.14902134494253452</v>
      </c>
      <c r="J8" s="158">
        <v>0</v>
      </c>
      <c r="K8" s="104">
        <v>0</v>
      </c>
      <c r="L8" s="114" t="s">
        <v>124</v>
      </c>
      <c r="M8" s="158">
        <v>1</v>
      </c>
      <c r="N8" s="104">
        <v>0</v>
      </c>
      <c r="O8" s="114">
        <v>-100</v>
      </c>
      <c r="P8" s="114">
        <v>0</v>
      </c>
      <c r="Q8" s="161">
        <v>0</v>
      </c>
      <c r="R8" s="107">
        <v>0</v>
      </c>
      <c r="S8" s="114" t="s">
        <v>124</v>
      </c>
      <c r="T8" s="158">
        <v>20</v>
      </c>
      <c r="U8" s="107">
        <v>0</v>
      </c>
      <c r="V8" s="114">
        <v>-100</v>
      </c>
      <c r="W8" s="114">
        <v>0</v>
      </c>
      <c r="X8" s="155">
        <v>0</v>
      </c>
      <c r="Y8" s="96">
        <v>0</v>
      </c>
      <c r="Z8" s="114" t="s">
        <v>124</v>
      </c>
      <c r="AA8" s="155">
        <v>0</v>
      </c>
      <c r="AB8" s="96">
        <v>0</v>
      </c>
      <c r="AC8" s="114" t="s">
        <v>124</v>
      </c>
      <c r="AD8" s="114">
        <v>0</v>
      </c>
    </row>
    <row r="9" spans="1:47">
      <c r="A9" s="113"/>
      <c r="B9" s="115" t="s">
        <v>25</v>
      </c>
      <c r="C9" s="155">
        <v>15.264804038999449</v>
      </c>
      <c r="D9" s="96">
        <v>15.153525637999998</v>
      </c>
      <c r="E9" s="114">
        <v>-0.7289867640301817</v>
      </c>
      <c r="F9" s="155">
        <v>64.421933160999046</v>
      </c>
      <c r="G9" s="96">
        <v>86.654281159999954</v>
      </c>
      <c r="H9" s="114">
        <v>34.510526008959232</v>
      </c>
      <c r="I9" s="114">
        <v>2.4047313150110003</v>
      </c>
      <c r="J9" s="158">
        <v>20</v>
      </c>
      <c r="K9" s="104">
        <v>26</v>
      </c>
      <c r="L9" s="114">
        <v>30.000000000000004</v>
      </c>
      <c r="M9" s="158">
        <v>84</v>
      </c>
      <c r="N9" s="104">
        <v>103</v>
      </c>
      <c r="O9" s="114">
        <v>22.619047619047628</v>
      </c>
      <c r="P9" s="114">
        <v>0.98160678547603153</v>
      </c>
      <c r="Q9" s="161">
        <v>39704</v>
      </c>
      <c r="R9" s="107">
        <v>40984</v>
      </c>
      <c r="S9" s="114">
        <v>3.2238565383840401</v>
      </c>
      <c r="T9" s="158">
        <v>212486</v>
      </c>
      <c r="U9" s="107">
        <v>242308</v>
      </c>
      <c r="V9" s="114">
        <v>14.034806999049355</v>
      </c>
      <c r="W9" s="114">
        <v>0.6223996951754931</v>
      </c>
      <c r="X9" s="155">
        <v>11810.160772675999</v>
      </c>
      <c r="Y9" s="96">
        <v>17056.890593206994</v>
      </c>
      <c r="Z9" s="114">
        <v>44.425557970978979</v>
      </c>
      <c r="AA9" s="155">
        <v>57655.511538131002</v>
      </c>
      <c r="AB9" s="96">
        <v>75306.925370373006</v>
      </c>
      <c r="AC9" s="114">
        <v>30.615310421048079</v>
      </c>
      <c r="AD9" s="114">
        <v>4.6491507364295428</v>
      </c>
    </row>
    <row r="10" spans="1:47">
      <c r="A10" s="113"/>
      <c r="B10" s="115"/>
      <c r="C10" s="155"/>
      <c r="D10" s="105"/>
      <c r="E10" s="114"/>
      <c r="F10" s="155"/>
      <c r="G10" s="105"/>
      <c r="H10" s="114"/>
      <c r="I10" s="111"/>
      <c r="J10" s="158"/>
      <c r="K10" s="104"/>
      <c r="L10" s="114"/>
      <c r="M10" s="158"/>
      <c r="N10" s="104"/>
      <c r="O10" s="114"/>
      <c r="P10" s="114"/>
      <c r="Q10" s="161"/>
      <c r="R10" s="104"/>
      <c r="S10" s="114"/>
      <c r="T10" s="158"/>
      <c r="U10" s="104"/>
      <c r="V10" s="114"/>
      <c r="W10" s="114"/>
      <c r="X10" s="155"/>
      <c r="Y10" s="96"/>
      <c r="Z10" s="114"/>
      <c r="AA10" s="155"/>
      <c r="AB10" s="96"/>
      <c r="AC10" s="114"/>
      <c r="AD10" s="114"/>
    </row>
    <row r="11" spans="1:47" ht="16.2">
      <c r="A11" s="172">
        <v>2</v>
      </c>
      <c r="B11" s="167" t="s">
        <v>115</v>
      </c>
      <c r="C11" s="173">
        <v>0</v>
      </c>
      <c r="D11" s="173">
        <v>0</v>
      </c>
      <c r="E11" s="173">
        <v>0</v>
      </c>
      <c r="F11" s="173">
        <v>0</v>
      </c>
      <c r="G11" s="173">
        <v>0</v>
      </c>
      <c r="H11" s="173">
        <v>0</v>
      </c>
      <c r="I11" s="173">
        <v>0</v>
      </c>
      <c r="J11" s="173">
        <v>0</v>
      </c>
      <c r="K11" s="173">
        <v>0</v>
      </c>
      <c r="L11" s="173">
        <v>0</v>
      </c>
      <c r="M11" s="173">
        <v>0</v>
      </c>
      <c r="N11" s="173">
        <v>0</v>
      </c>
      <c r="O11" s="173">
        <v>0</v>
      </c>
      <c r="P11" s="173">
        <v>0</v>
      </c>
      <c r="Q11" s="173">
        <v>0</v>
      </c>
      <c r="R11" s="173">
        <v>0</v>
      </c>
      <c r="S11" s="173">
        <v>0</v>
      </c>
      <c r="T11" s="173">
        <v>0</v>
      </c>
      <c r="U11" s="173">
        <v>0</v>
      </c>
      <c r="V11" s="173">
        <v>0</v>
      </c>
      <c r="W11" s="173">
        <v>0</v>
      </c>
      <c r="X11" s="173">
        <v>0</v>
      </c>
      <c r="Y11" s="173">
        <v>0</v>
      </c>
      <c r="Z11" s="173">
        <v>0</v>
      </c>
      <c r="AA11" s="173">
        <v>0</v>
      </c>
      <c r="AB11" s="173">
        <v>0</v>
      </c>
      <c r="AC11" s="173">
        <v>0</v>
      </c>
      <c r="AD11" s="173">
        <v>0</v>
      </c>
    </row>
    <row r="12" spans="1:47">
      <c r="A12" s="113"/>
      <c r="B12" s="94" t="s">
        <v>3</v>
      </c>
      <c r="C12" s="155">
        <v>0</v>
      </c>
      <c r="D12" s="155">
        <v>0</v>
      </c>
      <c r="E12" s="155">
        <v>0</v>
      </c>
      <c r="F12" s="155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155">
        <v>0</v>
      </c>
      <c r="Q12" s="155">
        <v>0</v>
      </c>
      <c r="R12" s="155">
        <v>0</v>
      </c>
      <c r="S12" s="155">
        <v>0</v>
      </c>
      <c r="T12" s="155">
        <v>0</v>
      </c>
      <c r="U12" s="155">
        <v>0</v>
      </c>
      <c r="V12" s="155">
        <v>0</v>
      </c>
      <c r="W12" s="155">
        <v>0</v>
      </c>
      <c r="X12" s="155">
        <v>0</v>
      </c>
      <c r="Y12" s="155">
        <v>0</v>
      </c>
      <c r="Z12" s="155">
        <v>0</v>
      </c>
      <c r="AA12" s="155">
        <v>0</v>
      </c>
      <c r="AB12" s="155">
        <v>0</v>
      </c>
      <c r="AC12" s="155">
        <v>0</v>
      </c>
      <c r="AD12" s="155">
        <v>0</v>
      </c>
    </row>
    <row r="13" spans="1:47">
      <c r="A13" s="113"/>
      <c r="B13" s="94" t="s">
        <v>4</v>
      </c>
      <c r="C13" s="155">
        <v>0</v>
      </c>
      <c r="D13" s="155">
        <v>0</v>
      </c>
      <c r="E13" s="155">
        <v>0</v>
      </c>
      <c r="F13" s="155">
        <v>0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155">
        <v>0</v>
      </c>
      <c r="Q13" s="155">
        <v>0</v>
      </c>
      <c r="R13" s="155">
        <v>0</v>
      </c>
      <c r="S13" s="155">
        <v>0</v>
      </c>
      <c r="T13" s="155">
        <v>0</v>
      </c>
      <c r="U13" s="155">
        <v>0</v>
      </c>
      <c r="V13" s="155">
        <v>0</v>
      </c>
      <c r="W13" s="155">
        <v>0</v>
      </c>
      <c r="X13" s="155">
        <v>0</v>
      </c>
      <c r="Y13" s="155">
        <v>0</v>
      </c>
      <c r="Z13" s="155">
        <v>0</v>
      </c>
      <c r="AA13" s="155">
        <v>0</v>
      </c>
      <c r="AB13" s="155">
        <v>0</v>
      </c>
      <c r="AC13" s="155">
        <v>0</v>
      </c>
      <c r="AD13" s="155">
        <v>0</v>
      </c>
    </row>
    <row r="14" spans="1:47">
      <c r="A14" s="113"/>
      <c r="B14" s="94" t="s">
        <v>5</v>
      </c>
      <c r="C14" s="155">
        <v>0</v>
      </c>
      <c r="D14" s="155">
        <v>0</v>
      </c>
      <c r="E14" s="155">
        <v>0</v>
      </c>
      <c r="F14" s="155">
        <v>0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0</v>
      </c>
      <c r="N14" s="155">
        <v>0</v>
      </c>
      <c r="O14" s="155">
        <v>0</v>
      </c>
      <c r="P14" s="155">
        <v>0</v>
      </c>
      <c r="Q14" s="155">
        <v>0</v>
      </c>
      <c r="R14" s="155">
        <v>0</v>
      </c>
      <c r="S14" s="155">
        <v>0</v>
      </c>
      <c r="T14" s="155">
        <v>0</v>
      </c>
      <c r="U14" s="155">
        <v>0</v>
      </c>
      <c r="V14" s="155">
        <v>0</v>
      </c>
      <c r="W14" s="155">
        <v>0</v>
      </c>
      <c r="X14" s="155">
        <v>0</v>
      </c>
      <c r="Y14" s="155">
        <v>0</v>
      </c>
      <c r="Z14" s="155">
        <v>0</v>
      </c>
      <c r="AA14" s="155">
        <v>0</v>
      </c>
      <c r="AB14" s="155">
        <v>0</v>
      </c>
      <c r="AC14" s="155">
        <v>0</v>
      </c>
      <c r="AD14" s="155">
        <v>0</v>
      </c>
    </row>
    <row r="15" spans="1:47">
      <c r="A15" s="113"/>
      <c r="B15" s="94" t="s">
        <v>6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  <c r="R15" s="155">
        <v>0</v>
      </c>
      <c r="S15" s="155">
        <v>0</v>
      </c>
      <c r="T15" s="155">
        <v>0</v>
      </c>
      <c r="U15" s="155">
        <v>0</v>
      </c>
      <c r="V15" s="155">
        <v>0</v>
      </c>
      <c r="W15" s="155">
        <v>0</v>
      </c>
      <c r="X15" s="155">
        <v>0</v>
      </c>
      <c r="Y15" s="155">
        <v>0</v>
      </c>
      <c r="Z15" s="155">
        <v>0</v>
      </c>
      <c r="AA15" s="155">
        <v>0</v>
      </c>
      <c r="AB15" s="155">
        <v>0</v>
      </c>
      <c r="AC15" s="155">
        <v>0</v>
      </c>
      <c r="AD15" s="155">
        <v>0</v>
      </c>
    </row>
    <row r="16" spans="1:47">
      <c r="A16" s="113"/>
      <c r="B16" s="115" t="s">
        <v>25</v>
      </c>
      <c r="C16" s="155">
        <v>0</v>
      </c>
      <c r="D16" s="155">
        <v>0</v>
      </c>
      <c r="E16" s="155">
        <v>0</v>
      </c>
      <c r="F16" s="155">
        <v>0</v>
      </c>
      <c r="G16" s="155">
        <v>0</v>
      </c>
      <c r="H16" s="155">
        <v>0</v>
      </c>
      <c r="I16" s="155">
        <v>0</v>
      </c>
      <c r="J16" s="155">
        <v>0</v>
      </c>
      <c r="K16" s="155">
        <v>0</v>
      </c>
      <c r="L16" s="155">
        <v>0</v>
      </c>
      <c r="M16" s="155">
        <v>0</v>
      </c>
      <c r="N16" s="155">
        <v>0</v>
      </c>
      <c r="O16" s="155">
        <v>0</v>
      </c>
      <c r="P16" s="155">
        <v>0</v>
      </c>
      <c r="Q16" s="155">
        <v>0</v>
      </c>
      <c r="R16" s="155">
        <v>0</v>
      </c>
      <c r="S16" s="155">
        <v>0</v>
      </c>
      <c r="T16" s="155">
        <v>0</v>
      </c>
      <c r="U16" s="155">
        <v>0</v>
      </c>
      <c r="V16" s="155">
        <v>0</v>
      </c>
      <c r="W16" s="155">
        <v>0</v>
      </c>
      <c r="X16" s="155">
        <v>0</v>
      </c>
      <c r="Y16" s="155">
        <v>0</v>
      </c>
      <c r="Z16" s="155">
        <v>0</v>
      </c>
      <c r="AA16" s="155">
        <v>0</v>
      </c>
      <c r="AB16" s="155">
        <v>0</v>
      </c>
      <c r="AC16" s="155">
        <v>0</v>
      </c>
      <c r="AD16" s="155">
        <v>0</v>
      </c>
    </row>
    <row r="17" spans="1:30">
      <c r="A17" s="113"/>
      <c r="B17" s="115"/>
      <c r="C17" s="155"/>
      <c r="D17" s="105"/>
      <c r="E17" s="114"/>
      <c r="F17" s="155"/>
      <c r="G17" s="105"/>
      <c r="H17" s="114"/>
      <c r="I17" s="111"/>
      <c r="J17" s="158"/>
      <c r="K17" s="104"/>
      <c r="L17" s="114"/>
      <c r="M17" s="158"/>
      <c r="N17" s="104"/>
      <c r="O17" s="114"/>
      <c r="P17" s="114"/>
      <c r="Q17" s="161"/>
      <c r="R17" s="104"/>
      <c r="S17" s="114"/>
      <c r="T17" s="158"/>
      <c r="U17" s="104"/>
      <c r="V17" s="114"/>
      <c r="W17" s="114"/>
      <c r="X17" s="155"/>
      <c r="Y17" s="96"/>
      <c r="Z17" s="114"/>
      <c r="AA17" s="155"/>
      <c r="AB17" s="96"/>
      <c r="AC17" s="114"/>
      <c r="AD17" s="114"/>
    </row>
    <row r="18" spans="1:30" s="20" customFormat="1" ht="16.2">
      <c r="A18" s="110">
        <v>3</v>
      </c>
      <c r="B18" s="93" t="s">
        <v>22</v>
      </c>
      <c r="C18" s="154">
        <v>0.26266542399999993</v>
      </c>
      <c r="D18" s="101">
        <v>7.6131202360000003</v>
      </c>
      <c r="E18" s="111">
        <v>2798.4097412075075</v>
      </c>
      <c r="F18" s="154">
        <v>0.94463881100000002</v>
      </c>
      <c r="G18" s="101">
        <v>20.537461300000004</v>
      </c>
      <c r="H18" s="111">
        <v>2074.107294856849</v>
      </c>
      <c r="I18" s="111">
        <v>2.0359929266965705E-2</v>
      </c>
      <c r="J18" s="157">
        <v>87</v>
      </c>
      <c r="K18" s="102">
        <v>1566</v>
      </c>
      <c r="L18" s="111">
        <v>1700</v>
      </c>
      <c r="M18" s="157">
        <v>699</v>
      </c>
      <c r="N18" s="101">
        <v>5035</v>
      </c>
      <c r="O18" s="111">
        <v>620.31473533619453</v>
      </c>
      <c r="P18" s="111">
        <v>7.0683720044176265E-2</v>
      </c>
      <c r="Q18" s="157">
        <v>1406</v>
      </c>
      <c r="R18" s="102">
        <v>51367</v>
      </c>
      <c r="S18" s="111">
        <v>3553.4139402560454</v>
      </c>
      <c r="T18" s="157">
        <v>4893</v>
      </c>
      <c r="U18" s="102">
        <v>143540</v>
      </c>
      <c r="V18" s="111">
        <v>2833.5785816472512</v>
      </c>
      <c r="W18" s="111">
        <v>0.14353458731071253</v>
      </c>
      <c r="X18" s="154">
        <v>55.921747300000007</v>
      </c>
      <c r="Y18" s="101">
        <v>1186.9017782999999</v>
      </c>
      <c r="Z18" s="111">
        <v>2022.4332850915762</v>
      </c>
      <c r="AA18" s="154">
        <v>317.5854288999999</v>
      </c>
      <c r="AB18" s="101">
        <v>3603.2191364999944</v>
      </c>
      <c r="AC18" s="111">
        <v>1034.5668940102923</v>
      </c>
      <c r="AD18" s="111">
        <v>0.11977956179726575</v>
      </c>
    </row>
    <row r="19" spans="1:30">
      <c r="A19" s="113"/>
      <c r="B19" s="94" t="s">
        <v>3</v>
      </c>
      <c r="C19" s="10">
        <v>0</v>
      </c>
      <c r="D19" s="96">
        <v>0</v>
      </c>
      <c r="E19" s="114" t="s">
        <v>124</v>
      </c>
      <c r="F19" s="10">
        <v>-1.0501130000000003E-3</v>
      </c>
      <c r="G19" s="96">
        <v>1.02997E-2</v>
      </c>
      <c r="H19" s="114">
        <v>-1080.8182547973406</v>
      </c>
      <c r="I19" s="114">
        <v>8.4554211064107791E-5</v>
      </c>
      <c r="J19" s="159">
        <v>-47</v>
      </c>
      <c r="K19" s="104">
        <v>-9</v>
      </c>
      <c r="L19" s="114">
        <v>-80.851063829787236</v>
      </c>
      <c r="M19" s="159">
        <v>152</v>
      </c>
      <c r="N19" s="104">
        <v>191</v>
      </c>
      <c r="O19" s="114">
        <v>25.657894736842103</v>
      </c>
      <c r="P19" s="114">
        <v>5.8695004163964955E-2</v>
      </c>
      <c r="Q19" s="161">
        <v>0</v>
      </c>
      <c r="R19" s="104"/>
      <c r="S19" s="114" t="s">
        <v>124</v>
      </c>
      <c r="T19" s="159">
        <v>0</v>
      </c>
      <c r="U19" s="104"/>
      <c r="V19" s="114" t="s">
        <v>124</v>
      </c>
      <c r="W19" s="114" t="s">
        <v>124</v>
      </c>
      <c r="X19" s="10">
        <v>-30.14</v>
      </c>
      <c r="Y19" s="96">
        <v>0</v>
      </c>
      <c r="Z19" s="114">
        <v>-100</v>
      </c>
      <c r="AA19" s="10">
        <v>-29.786750000000001</v>
      </c>
      <c r="AB19" s="96">
        <v>0.40359</v>
      </c>
      <c r="AC19" s="114">
        <v>-101.35493130334797</v>
      </c>
      <c r="AD19" s="114">
        <v>4.5714737816317233E-3</v>
      </c>
    </row>
    <row r="20" spans="1:30">
      <c r="A20" s="113"/>
      <c r="B20" s="94" t="s">
        <v>4</v>
      </c>
      <c r="C20" s="10">
        <v>3.8848781999999943E-2</v>
      </c>
      <c r="D20" s="96">
        <v>0.55547043499999993</v>
      </c>
      <c r="E20" s="114">
        <v>1329.8271564858862</v>
      </c>
      <c r="F20" s="10">
        <v>0.41119078800000003</v>
      </c>
      <c r="G20" s="96">
        <v>1.5612811120000001</v>
      </c>
      <c r="H20" s="114">
        <v>279.69749263935358</v>
      </c>
      <c r="I20" s="114">
        <v>6.2959365555444857E-3</v>
      </c>
      <c r="J20" s="159">
        <v>133</v>
      </c>
      <c r="K20" s="104">
        <v>1569</v>
      </c>
      <c r="L20" s="114">
        <v>1079.6992481203008</v>
      </c>
      <c r="M20" s="159">
        <v>542</v>
      </c>
      <c r="N20" s="104">
        <v>4821</v>
      </c>
      <c r="O20" s="114">
        <v>789.48339483394841</v>
      </c>
      <c r="P20" s="114">
        <v>7.1048716488209748E-2</v>
      </c>
      <c r="Q20" s="161">
        <v>0</v>
      </c>
      <c r="R20" s="104"/>
      <c r="S20" s="114" t="s">
        <v>124</v>
      </c>
      <c r="T20" s="159">
        <v>0</v>
      </c>
      <c r="U20" s="104"/>
      <c r="V20" s="114" t="s">
        <v>124</v>
      </c>
      <c r="W20" s="114" t="s">
        <v>124</v>
      </c>
      <c r="X20" s="10">
        <v>41.556547300000005</v>
      </c>
      <c r="Y20" s="96">
        <v>736.06190830000003</v>
      </c>
      <c r="Z20" s="114">
        <v>1671.2297005482935</v>
      </c>
      <c r="AA20" s="10">
        <v>92.140178899999896</v>
      </c>
      <c r="AB20" s="96">
        <v>2227.9626164999945</v>
      </c>
      <c r="AC20" s="114">
        <v>2318.0142073720208</v>
      </c>
      <c r="AD20" s="114">
        <v>0.33785453941026317</v>
      </c>
    </row>
    <row r="21" spans="1:30">
      <c r="A21" s="113"/>
      <c r="B21" s="94" t="s">
        <v>5</v>
      </c>
      <c r="C21" s="10">
        <v>0.21035109299999999</v>
      </c>
      <c r="D21" s="96">
        <v>6.981819861</v>
      </c>
      <c r="E21" s="114">
        <v>3219.1269707355409</v>
      </c>
      <c r="F21" s="10">
        <v>0.48617943400000002</v>
      </c>
      <c r="G21" s="96">
        <v>18.624774778000003</v>
      </c>
      <c r="H21" s="114">
        <v>3730.8438151663986</v>
      </c>
      <c r="I21" s="114">
        <v>3.1469070329398441E-2</v>
      </c>
      <c r="J21" s="159">
        <v>1</v>
      </c>
      <c r="K21" s="104">
        <v>4</v>
      </c>
      <c r="L21" s="114">
        <v>300</v>
      </c>
      <c r="M21" s="159">
        <v>4</v>
      </c>
      <c r="N21" s="104">
        <v>15</v>
      </c>
      <c r="O21" s="114">
        <v>275</v>
      </c>
      <c r="P21" s="114">
        <v>2.8248587570621471</v>
      </c>
      <c r="Q21" s="159">
        <v>846</v>
      </c>
      <c r="R21" s="104">
        <v>49064</v>
      </c>
      <c r="S21" s="114">
        <v>5699.5271867612291</v>
      </c>
      <c r="T21" s="159">
        <v>1113</v>
      </c>
      <c r="U21" s="104">
        <v>133297</v>
      </c>
      <c r="V21" s="114">
        <v>11876.370170709793</v>
      </c>
      <c r="W21" s="114">
        <v>0.22451754422606707</v>
      </c>
      <c r="X21" s="10">
        <v>27.956900000000001</v>
      </c>
      <c r="Y21" s="96">
        <v>380.69487000000004</v>
      </c>
      <c r="Z21" s="114">
        <v>1261.7206128004179</v>
      </c>
      <c r="AA21" s="10">
        <v>52.160499999999999</v>
      </c>
      <c r="AB21" s="96">
        <v>1092.1959299999999</v>
      </c>
      <c r="AC21" s="114">
        <v>1993.9138428504325</v>
      </c>
      <c r="AD21" s="114">
        <v>0.1601159030409795</v>
      </c>
    </row>
    <row r="22" spans="1:30">
      <c r="A22" s="113"/>
      <c r="B22" s="94" t="s">
        <v>6</v>
      </c>
      <c r="C22" s="10">
        <v>0</v>
      </c>
      <c r="D22" s="96">
        <v>0</v>
      </c>
      <c r="E22" s="114" t="s">
        <v>124</v>
      </c>
      <c r="F22" s="10">
        <v>0</v>
      </c>
      <c r="G22" s="96">
        <v>0</v>
      </c>
      <c r="H22" s="114" t="s">
        <v>124</v>
      </c>
      <c r="I22" s="114">
        <v>0</v>
      </c>
      <c r="J22" s="159">
        <v>0</v>
      </c>
      <c r="K22" s="104">
        <v>0</v>
      </c>
      <c r="L22" s="114" t="s">
        <v>124</v>
      </c>
      <c r="M22" s="159">
        <v>0</v>
      </c>
      <c r="N22" s="104">
        <v>0</v>
      </c>
      <c r="O22" s="114" t="s">
        <v>124</v>
      </c>
      <c r="P22" s="114">
        <v>0</v>
      </c>
      <c r="Q22" s="161">
        <v>0</v>
      </c>
      <c r="R22" s="107">
        <v>0</v>
      </c>
      <c r="S22" s="114" t="s">
        <v>124</v>
      </c>
      <c r="T22" s="159">
        <v>0</v>
      </c>
      <c r="U22" s="107">
        <v>0</v>
      </c>
      <c r="V22" s="114" t="s">
        <v>124</v>
      </c>
      <c r="W22" s="114">
        <v>0</v>
      </c>
      <c r="X22" s="10">
        <v>0</v>
      </c>
      <c r="Y22" s="96">
        <v>0</v>
      </c>
      <c r="Z22" s="114" t="s">
        <v>124</v>
      </c>
      <c r="AA22" s="10">
        <v>0</v>
      </c>
      <c r="AB22" s="96">
        <v>0</v>
      </c>
      <c r="AC22" s="114" t="s">
        <v>124</v>
      </c>
      <c r="AD22" s="114">
        <v>0</v>
      </c>
    </row>
    <row r="23" spans="1:30">
      <c r="A23" s="113"/>
      <c r="B23" s="115" t="s">
        <v>25</v>
      </c>
      <c r="C23" s="10">
        <v>1.3465548999999999E-2</v>
      </c>
      <c r="D23" s="96">
        <v>7.5829939999999998E-2</v>
      </c>
      <c r="E23" s="114">
        <v>463.14035172275567</v>
      </c>
      <c r="F23" s="10">
        <v>4.8318701999999998E-2</v>
      </c>
      <c r="G23" s="96">
        <v>0.34110571000000001</v>
      </c>
      <c r="H23" s="114">
        <v>605.94965485620878</v>
      </c>
      <c r="I23" s="114">
        <v>9.4659787327934196E-3</v>
      </c>
      <c r="J23" s="159">
        <v>0</v>
      </c>
      <c r="K23" s="104">
        <v>2</v>
      </c>
      <c r="L23" s="114" t="s">
        <v>124</v>
      </c>
      <c r="M23" s="159">
        <v>1</v>
      </c>
      <c r="N23" s="104">
        <v>8</v>
      </c>
      <c r="O23" s="114">
        <v>700</v>
      </c>
      <c r="P23" s="114">
        <v>7.6241303726293716E-2</v>
      </c>
      <c r="Q23" s="161">
        <v>560</v>
      </c>
      <c r="R23" s="107">
        <v>2303</v>
      </c>
      <c r="S23" s="114">
        <v>311.25</v>
      </c>
      <c r="T23" s="159">
        <v>3780</v>
      </c>
      <c r="U23" s="107">
        <v>10243</v>
      </c>
      <c r="V23" s="114">
        <v>170.97883597883597</v>
      </c>
      <c r="W23" s="114">
        <v>2.6310481196174188E-2</v>
      </c>
      <c r="X23" s="10">
        <v>16.548299999999998</v>
      </c>
      <c r="Y23" s="96">
        <v>70.144999999999996</v>
      </c>
      <c r="Z23" s="114">
        <v>323.88039859079186</v>
      </c>
      <c r="AA23" s="10">
        <v>203.07149999999999</v>
      </c>
      <c r="AB23" s="96">
        <v>282.65699999999998</v>
      </c>
      <c r="AC23" s="114">
        <v>39.190876119987308</v>
      </c>
      <c r="AD23" s="114">
        <v>1.7450121529247294E-2</v>
      </c>
    </row>
    <row r="24" spans="1:30">
      <c r="A24" s="113"/>
      <c r="B24" s="115"/>
      <c r="C24" s="10"/>
      <c r="D24" s="96"/>
      <c r="E24" s="114"/>
      <c r="F24" s="10"/>
      <c r="G24" s="96"/>
      <c r="H24" s="114"/>
      <c r="I24" s="114"/>
      <c r="J24" s="159"/>
      <c r="K24" s="104"/>
      <c r="L24" s="114"/>
      <c r="M24" s="159"/>
      <c r="N24" s="104"/>
      <c r="O24" s="114"/>
      <c r="P24" s="114"/>
      <c r="Q24" s="161"/>
      <c r="R24" s="107"/>
      <c r="S24" s="114"/>
      <c r="T24" s="159"/>
      <c r="U24" s="107"/>
      <c r="V24" s="114"/>
      <c r="W24" s="114"/>
      <c r="X24" s="10"/>
      <c r="Y24" s="96"/>
      <c r="Z24" s="114"/>
      <c r="AA24" s="10"/>
      <c r="AB24" s="96"/>
      <c r="AC24" s="114"/>
      <c r="AD24" s="114"/>
    </row>
    <row r="25" spans="1:30" s="20" customFormat="1" ht="16.2">
      <c r="A25" s="110">
        <v>4</v>
      </c>
      <c r="B25" s="93" t="s">
        <v>111</v>
      </c>
      <c r="C25" s="154">
        <v>73.679368881000002</v>
      </c>
      <c r="D25" s="101">
        <v>82.806747135000734</v>
      </c>
      <c r="E25" s="111">
        <v>12.387970191143216</v>
      </c>
      <c r="F25" s="154">
        <v>215.35450351700001</v>
      </c>
      <c r="G25" s="101">
        <v>249.03361483300154</v>
      </c>
      <c r="H25" s="111">
        <v>15.638916654158997</v>
      </c>
      <c r="I25" s="111">
        <v>0.24688089287338996</v>
      </c>
      <c r="J25" s="157">
        <v>4104</v>
      </c>
      <c r="K25" s="102">
        <v>4715</v>
      </c>
      <c r="L25" s="111">
        <v>14.887914230019494</v>
      </c>
      <c r="M25" s="157">
        <v>12095</v>
      </c>
      <c r="N25" s="101">
        <v>14220</v>
      </c>
      <c r="O25" s="111">
        <v>17.56924348904505</v>
      </c>
      <c r="P25" s="111">
        <v>0.19962711003538958</v>
      </c>
      <c r="Q25" s="157">
        <v>2602</v>
      </c>
      <c r="R25" s="102">
        <v>58832</v>
      </c>
      <c r="S25" s="111">
        <v>2161.0299769408148</v>
      </c>
      <c r="T25" s="157">
        <v>8159</v>
      </c>
      <c r="U25" s="102">
        <v>173453</v>
      </c>
      <c r="V25" s="111">
        <v>2025.9100379948525</v>
      </c>
      <c r="W25" s="111">
        <v>0.1734464593340185</v>
      </c>
      <c r="X25" s="154">
        <v>1402.987255432</v>
      </c>
      <c r="Y25" s="101">
        <v>1688.1021989520032</v>
      </c>
      <c r="Z25" s="111">
        <v>20.321990981465632</v>
      </c>
      <c r="AA25" s="154">
        <v>4075.3352989961004</v>
      </c>
      <c r="AB25" s="101">
        <v>5423.2390890519955</v>
      </c>
      <c r="AC25" s="111">
        <v>33.074672172077022</v>
      </c>
      <c r="AD25" s="111">
        <v>0.18028134759503869</v>
      </c>
    </row>
    <row r="26" spans="1:30">
      <c r="A26" s="113"/>
      <c r="B26" s="94" t="s">
        <v>3</v>
      </c>
      <c r="C26" s="10">
        <v>14.8245589</v>
      </c>
      <c r="D26" s="96">
        <v>11.315504800000001</v>
      </c>
      <c r="E26" s="114">
        <v>-23.670546447085172</v>
      </c>
      <c r="F26" s="10">
        <v>56.2531593</v>
      </c>
      <c r="G26" s="96">
        <v>38.383237499999986</v>
      </c>
      <c r="H26" s="114">
        <v>-31.766965664451163</v>
      </c>
      <c r="I26" s="114">
        <v>0.31510280541168928</v>
      </c>
      <c r="J26" s="159">
        <v>277</v>
      </c>
      <c r="K26" s="104">
        <v>230</v>
      </c>
      <c r="L26" s="114">
        <v>-16.967509025270754</v>
      </c>
      <c r="M26" s="159">
        <v>1188</v>
      </c>
      <c r="N26" s="104">
        <v>898</v>
      </c>
      <c r="O26" s="114">
        <v>-24.410774410774415</v>
      </c>
      <c r="P26" s="114">
        <v>0.27595871067665201</v>
      </c>
      <c r="Q26" s="161">
        <v>0</v>
      </c>
      <c r="R26" s="104"/>
      <c r="S26" s="114" t="s">
        <v>124</v>
      </c>
      <c r="T26" s="159">
        <v>0</v>
      </c>
      <c r="U26" s="104"/>
      <c r="V26" s="114" t="s">
        <v>124</v>
      </c>
      <c r="W26" s="114" t="s">
        <v>124</v>
      </c>
      <c r="X26" s="10">
        <v>28.366210500000001</v>
      </c>
      <c r="Y26" s="96">
        <v>16.937826299999998</v>
      </c>
      <c r="Z26" s="114">
        <v>-40.288723796927343</v>
      </c>
      <c r="AA26" s="10">
        <v>114.68464640000001</v>
      </c>
      <c r="AB26" s="96">
        <v>55.592613499999977</v>
      </c>
      <c r="AC26" s="114">
        <v>-51.525670396974796</v>
      </c>
      <c r="AD26" s="114">
        <v>0.62969889013017089</v>
      </c>
    </row>
    <row r="27" spans="1:30">
      <c r="A27" s="113"/>
      <c r="B27" s="94" t="s">
        <v>4</v>
      </c>
      <c r="C27" s="10">
        <v>38.957934447</v>
      </c>
      <c r="D27" s="96">
        <v>49.813292683000597</v>
      </c>
      <c r="E27" s="114">
        <v>27.864306437418239</v>
      </c>
      <c r="F27" s="10">
        <v>100.46325324600001</v>
      </c>
      <c r="G27" s="96">
        <v>136.7408459770013</v>
      </c>
      <c r="H27" s="114">
        <v>36.110310545259679</v>
      </c>
      <c r="I27" s="114">
        <v>0.55141363346146766</v>
      </c>
      <c r="J27" s="159">
        <v>3827</v>
      </c>
      <c r="K27" s="104">
        <v>4485</v>
      </c>
      <c r="L27" s="114">
        <v>17.193624248758809</v>
      </c>
      <c r="M27" s="159">
        <v>10904</v>
      </c>
      <c r="N27" s="104">
        <v>13318</v>
      </c>
      <c r="O27" s="114">
        <v>22.138664710198096</v>
      </c>
      <c r="P27" s="114">
        <v>0.19627189508192858</v>
      </c>
      <c r="Q27" s="161">
        <v>0</v>
      </c>
      <c r="R27" s="104"/>
      <c r="S27" s="114" t="s">
        <v>124</v>
      </c>
      <c r="T27" s="159">
        <v>0</v>
      </c>
      <c r="U27" s="104"/>
      <c r="V27" s="114" t="s">
        <v>124</v>
      </c>
      <c r="W27" s="114" t="s">
        <v>124</v>
      </c>
      <c r="X27" s="10">
        <v>453.48363109999997</v>
      </c>
      <c r="Y27" s="96">
        <v>493.81029040000317</v>
      </c>
      <c r="Z27" s="114">
        <v>8.8926383521681132</v>
      </c>
      <c r="AA27" s="10">
        <v>1198.3726566</v>
      </c>
      <c r="AB27" s="96">
        <v>1361.6601367999951</v>
      </c>
      <c r="AC27" s="114">
        <v>13.625768186606591</v>
      </c>
      <c r="AD27" s="114">
        <v>0.20648598631990531</v>
      </c>
    </row>
    <row r="28" spans="1:30">
      <c r="A28" s="113"/>
      <c r="B28" s="94" t="s">
        <v>5</v>
      </c>
      <c r="C28" s="10">
        <v>19.896875533999999</v>
      </c>
      <c r="D28" s="96">
        <v>21.677949652000144</v>
      </c>
      <c r="E28" s="114">
        <v>8.9515266603373398</v>
      </c>
      <c r="F28" s="10">
        <v>58.637368360999993</v>
      </c>
      <c r="G28" s="96">
        <v>73.909531356000272</v>
      </c>
      <c r="H28" s="114">
        <v>26.045103015158276</v>
      </c>
      <c r="I28" s="114">
        <v>0.12488012703392336</v>
      </c>
      <c r="J28" s="159">
        <v>0</v>
      </c>
      <c r="K28" s="104">
        <v>0</v>
      </c>
      <c r="L28" s="114" t="s">
        <v>124</v>
      </c>
      <c r="M28" s="159">
        <v>3</v>
      </c>
      <c r="N28" s="104">
        <v>4</v>
      </c>
      <c r="O28" s="114">
        <v>33.333333333333329</v>
      </c>
      <c r="P28" s="114">
        <v>0.75329566854990582</v>
      </c>
      <c r="Q28" s="159">
        <v>2602</v>
      </c>
      <c r="R28" s="104">
        <v>58832</v>
      </c>
      <c r="S28" s="114">
        <v>2161.0299769408148</v>
      </c>
      <c r="T28" s="159">
        <v>8066</v>
      </c>
      <c r="U28" s="104">
        <v>173453</v>
      </c>
      <c r="V28" s="114">
        <v>2050.4215224398708</v>
      </c>
      <c r="W28" s="114">
        <v>0.29215392393410211</v>
      </c>
      <c r="X28" s="10">
        <v>921.13741383199999</v>
      </c>
      <c r="Y28" s="96">
        <v>1177.3540822519999</v>
      </c>
      <c r="Z28" s="114">
        <v>27.815249339848179</v>
      </c>
      <c r="AA28" s="10">
        <v>2761.9989959961003</v>
      </c>
      <c r="AB28" s="96">
        <v>4005.9863387520004</v>
      </c>
      <c r="AC28" s="114">
        <v>45.039384321255426</v>
      </c>
      <c r="AD28" s="114">
        <v>0.58727752281507206</v>
      </c>
    </row>
    <row r="29" spans="1:30">
      <c r="A29" s="113"/>
      <c r="B29" s="94" t="s">
        <v>6</v>
      </c>
      <c r="C29" s="10">
        <v>0</v>
      </c>
      <c r="D29" s="96">
        <v>0</v>
      </c>
      <c r="E29" s="114" t="s">
        <v>124</v>
      </c>
      <c r="F29" s="10">
        <v>7.2261000000000005E-4</v>
      </c>
      <c r="G29" s="96">
        <v>0</v>
      </c>
      <c r="H29" s="114">
        <v>-100</v>
      </c>
      <c r="I29" s="114">
        <v>0</v>
      </c>
      <c r="J29" s="159">
        <v>0</v>
      </c>
      <c r="K29" s="104">
        <v>0</v>
      </c>
      <c r="L29" s="114" t="s">
        <v>124</v>
      </c>
      <c r="M29" s="159">
        <v>0</v>
      </c>
      <c r="N29" s="104">
        <v>0</v>
      </c>
      <c r="O29" s="114" t="s">
        <v>124</v>
      </c>
      <c r="P29" s="114">
        <v>0</v>
      </c>
      <c r="Q29" s="161">
        <v>0</v>
      </c>
      <c r="R29" s="107">
        <v>0</v>
      </c>
      <c r="S29" s="114" t="s">
        <v>124</v>
      </c>
      <c r="T29" s="159">
        <v>93</v>
      </c>
      <c r="U29" s="107">
        <v>0</v>
      </c>
      <c r="V29" s="114">
        <v>-100</v>
      </c>
      <c r="W29" s="114">
        <v>0</v>
      </c>
      <c r="X29" s="10">
        <v>0</v>
      </c>
      <c r="Y29" s="96">
        <v>0</v>
      </c>
      <c r="Z29" s="114" t="s">
        <v>124</v>
      </c>
      <c r="AA29" s="10">
        <v>0.27899999999999997</v>
      </c>
      <c r="AB29" s="96">
        <v>0</v>
      </c>
      <c r="AC29" s="114">
        <v>-100</v>
      </c>
      <c r="AD29" s="114">
        <v>0</v>
      </c>
    </row>
    <row r="30" spans="1:30">
      <c r="A30" s="113"/>
      <c r="B30" s="94" t="s">
        <v>25</v>
      </c>
      <c r="C30" s="10">
        <v>0</v>
      </c>
      <c r="D30" s="96">
        <v>0</v>
      </c>
      <c r="E30" s="114" t="s">
        <v>124</v>
      </c>
      <c r="F30" s="10">
        <v>0</v>
      </c>
      <c r="G30" s="96">
        <v>0</v>
      </c>
      <c r="H30" s="114" t="s">
        <v>124</v>
      </c>
      <c r="I30" s="114">
        <v>0</v>
      </c>
      <c r="J30" s="159">
        <v>0</v>
      </c>
      <c r="K30" s="104">
        <v>0</v>
      </c>
      <c r="L30" s="114" t="s">
        <v>124</v>
      </c>
      <c r="M30" s="159">
        <v>0</v>
      </c>
      <c r="N30" s="104">
        <v>0</v>
      </c>
      <c r="O30" s="114" t="s">
        <v>124</v>
      </c>
      <c r="P30" s="114">
        <v>0</v>
      </c>
      <c r="Q30" s="161">
        <v>0</v>
      </c>
      <c r="R30" s="107">
        <v>0</v>
      </c>
      <c r="S30" s="114" t="s">
        <v>124</v>
      </c>
      <c r="T30" s="159">
        <v>0</v>
      </c>
      <c r="U30" s="107">
        <v>0</v>
      </c>
      <c r="V30" s="114" t="s">
        <v>124</v>
      </c>
      <c r="W30" s="114">
        <v>0</v>
      </c>
      <c r="X30" s="10">
        <v>0</v>
      </c>
      <c r="Y30" s="96">
        <v>0</v>
      </c>
      <c r="Z30" s="114" t="s">
        <v>124</v>
      </c>
      <c r="AA30" s="10">
        <v>0</v>
      </c>
      <c r="AB30" s="96">
        <v>0</v>
      </c>
      <c r="AC30" s="114" t="s">
        <v>124</v>
      </c>
      <c r="AD30" s="114">
        <v>0</v>
      </c>
    </row>
    <row r="31" spans="1:30">
      <c r="A31" s="113"/>
      <c r="B31" s="94"/>
      <c r="C31" s="10"/>
      <c r="D31" s="105"/>
      <c r="E31" s="114"/>
      <c r="F31" s="10"/>
      <c r="G31" s="105"/>
      <c r="H31" s="114"/>
      <c r="I31" s="111"/>
      <c r="J31" s="159"/>
      <c r="K31" s="104"/>
      <c r="L31" s="114"/>
      <c r="M31" s="159"/>
      <c r="N31" s="104"/>
      <c r="O31" s="114"/>
      <c r="P31" s="114"/>
      <c r="Q31" s="161"/>
      <c r="R31" s="104"/>
      <c r="S31" s="114"/>
      <c r="T31" s="159"/>
      <c r="U31" s="104"/>
      <c r="V31" s="114"/>
      <c r="W31" s="114"/>
      <c r="X31" s="10"/>
      <c r="Y31" s="96"/>
      <c r="Z31" s="114"/>
      <c r="AA31" s="10"/>
      <c r="AB31" s="96"/>
      <c r="AC31" s="114"/>
      <c r="AD31" s="114"/>
    </row>
    <row r="32" spans="1:30" s="20" customFormat="1" ht="16.2">
      <c r="A32" s="110">
        <v>5</v>
      </c>
      <c r="B32" s="93" t="s">
        <v>30</v>
      </c>
      <c r="C32" s="154">
        <v>21.710025349356059</v>
      </c>
      <c r="D32" s="101">
        <v>30.628198926800547</v>
      </c>
      <c r="E32" s="111">
        <v>41.078595874182213</v>
      </c>
      <c r="F32" s="154">
        <v>78.340021099506615</v>
      </c>
      <c r="G32" s="101">
        <v>118.90441477793651</v>
      </c>
      <c r="H32" s="111">
        <v>51.779911607255571</v>
      </c>
      <c r="I32" s="111">
        <v>0.1178765690192068</v>
      </c>
      <c r="J32" s="157">
        <v>2068</v>
      </c>
      <c r="K32" s="102">
        <v>2366</v>
      </c>
      <c r="L32" s="111">
        <v>14.410058027079309</v>
      </c>
      <c r="M32" s="157">
        <v>5626</v>
      </c>
      <c r="N32" s="101">
        <v>8787</v>
      </c>
      <c r="O32" s="111">
        <v>56.185567010309278</v>
      </c>
      <c r="P32" s="111">
        <v>0.12335607706617219</v>
      </c>
      <c r="Q32" s="157">
        <v>8489</v>
      </c>
      <c r="R32" s="102">
        <v>42566</v>
      </c>
      <c r="S32" s="111">
        <v>401.42537401342918</v>
      </c>
      <c r="T32" s="157">
        <v>101555</v>
      </c>
      <c r="U32" s="102">
        <v>392173</v>
      </c>
      <c r="V32" s="111">
        <v>286.16808625867753</v>
      </c>
      <c r="W32" s="111">
        <v>0.3921582117138363</v>
      </c>
      <c r="X32" s="154">
        <v>669.0113272504218</v>
      </c>
      <c r="Y32" s="101">
        <v>4284.8809322199995</v>
      </c>
      <c r="Z32" s="111">
        <v>540.47957899763617</v>
      </c>
      <c r="AA32" s="154">
        <v>6441.9122802134816</v>
      </c>
      <c r="AB32" s="101">
        <v>17389.15875196155</v>
      </c>
      <c r="AC32" s="111">
        <v>169.93783826229443</v>
      </c>
      <c r="AD32" s="111">
        <v>0.57805693643052902</v>
      </c>
    </row>
    <row r="33" spans="1:30">
      <c r="A33" s="113"/>
      <c r="B33" s="94" t="s">
        <v>3</v>
      </c>
      <c r="C33" s="10">
        <v>0.46140629999999994</v>
      </c>
      <c r="D33" s="96">
        <v>2.0419491000000001</v>
      </c>
      <c r="E33" s="114">
        <v>342.5490289144297</v>
      </c>
      <c r="F33" s="10">
        <v>3.9035833000000002</v>
      </c>
      <c r="G33" s="96">
        <v>7.1013345000000001</v>
      </c>
      <c r="H33" s="114">
        <v>81.91835434893882</v>
      </c>
      <c r="I33" s="114">
        <v>5.8297594701770962E-2</v>
      </c>
      <c r="J33" s="159">
        <v>5</v>
      </c>
      <c r="K33" s="104">
        <v>31</v>
      </c>
      <c r="L33" s="114">
        <v>520</v>
      </c>
      <c r="M33" s="159">
        <v>45</v>
      </c>
      <c r="N33" s="104">
        <v>133</v>
      </c>
      <c r="O33" s="114">
        <v>195.55555555555557</v>
      </c>
      <c r="P33" s="114">
        <v>4.0871390334069835E-2</v>
      </c>
      <c r="Q33" s="161">
        <v>0</v>
      </c>
      <c r="R33" s="104"/>
      <c r="S33" s="114" t="s">
        <v>124</v>
      </c>
      <c r="T33" s="159">
        <v>0</v>
      </c>
      <c r="U33" s="104"/>
      <c r="V33" s="114" t="s">
        <v>124</v>
      </c>
      <c r="W33" s="114" t="s">
        <v>124</v>
      </c>
      <c r="X33" s="10">
        <v>2.0149999999999997</v>
      </c>
      <c r="Y33" s="96">
        <v>3.9781249999999999</v>
      </c>
      <c r="Z33" s="114">
        <v>97.425558312655113</v>
      </c>
      <c r="AA33" s="10">
        <v>4.0783749999999994</v>
      </c>
      <c r="AB33" s="96">
        <v>14.700999999999999</v>
      </c>
      <c r="AC33" s="114">
        <v>260.46219388849727</v>
      </c>
      <c r="AD33" s="114">
        <v>0.16651858585140356</v>
      </c>
    </row>
    <row r="34" spans="1:30">
      <c r="A34" s="113"/>
      <c r="B34" s="94" t="s">
        <v>4</v>
      </c>
      <c r="C34" s="10">
        <v>14.209205400000004</v>
      </c>
      <c r="D34" s="96">
        <v>19.386749499999997</v>
      </c>
      <c r="E34" s="114">
        <v>36.437956622120417</v>
      </c>
      <c r="F34" s="10">
        <v>38.029438000000006</v>
      </c>
      <c r="G34" s="96">
        <v>64.288268000000002</v>
      </c>
      <c r="H34" s="114">
        <v>69.04869327808629</v>
      </c>
      <c r="I34" s="114">
        <v>0.25924534248374409</v>
      </c>
      <c r="J34" s="159">
        <v>2054</v>
      </c>
      <c r="K34" s="104">
        <v>2322</v>
      </c>
      <c r="L34" s="114">
        <v>13.047711781888992</v>
      </c>
      <c r="M34" s="159">
        <v>5552</v>
      </c>
      <c r="N34" s="104">
        <v>8581</v>
      </c>
      <c r="O34" s="114">
        <v>54.55691642651297</v>
      </c>
      <c r="P34" s="114">
        <v>0.12646111515978592</v>
      </c>
      <c r="Q34" s="161">
        <v>0</v>
      </c>
      <c r="R34" s="104"/>
      <c r="S34" s="114" t="s">
        <v>124</v>
      </c>
      <c r="T34" s="159">
        <v>0</v>
      </c>
      <c r="U34" s="104"/>
      <c r="V34" s="114" t="s">
        <v>124</v>
      </c>
      <c r="W34" s="114" t="s">
        <v>124</v>
      </c>
      <c r="X34" s="10">
        <v>202.5795085</v>
      </c>
      <c r="Y34" s="96">
        <v>258.03555669999997</v>
      </c>
      <c r="Z34" s="114">
        <v>27.374954461398527</v>
      </c>
      <c r="AA34" s="10">
        <v>541.39179420000005</v>
      </c>
      <c r="AB34" s="96">
        <v>843.89657360000001</v>
      </c>
      <c r="AC34" s="114">
        <v>55.87539054724742</v>
      </c>
      <c r="AD34" s="114">
        <v>0.12797085825049703</v>
      </c>
    </row>
    <row r="35" spans="1:30">
      <c r="A35" s="113"/>
      <c r="B35" s="94" t="s">
        <v>5</v>
      </c>
      <c r="C35" s="10">
        <v>4.8175600000000011E-3</v>
      </c>
      <c r="D35" s="96">
        <v>1.3471871519999996</v>
      </c>
      <c r="E35" s="114">
        <v>27864.09701176528</v>
      </c>
      <c r="F35" s="10">
        <v>1.8841957570849999</v>
      </c>
      <c r="G35" s="96">
        <v>12.883772966098395</v>
      </c>
      <c r="H35" s="114">
        <v>583.78101997377451</v>
      </c>
      <c r="I35" s="114">
        <v>2.1768873042001445E-2</v>
      </c>
      <c r="J35" s="159">
        <v>0</v>
      </c>
      <c r="K35" s="104">
        <v>4</v>
      </c>
      <c r="L35" s="114" t="s">
        <v>124</v>
      </c>
      <c r="M35" s="159">
        <v>2</v>
      </c>
      <c r="N35" s="104">
        <v>6</v>
      </c>
      <c r="O35" s="114">
        <v>200</v>
      </c>
      <c r="P35" s="114">
        <v>1.1299435028248588</v>
      </c>
      <c r="Q35" s="159">
        <v>9</v>
      </c>
      <c r="R35" s="104">
        <v>10041</v>
      </c>
      <c r="S35" s="114">
        <v>111466.66666666667</v>
      </c>
      <c r="T35" s="159">
        <v>748</v>
      </c>
      <c r="U35" s="104">
        <v>212395</v>
      </c>
      <c r="V35" s="114">
        <v>28295.053475935827</v>
      </c>
      <c r="W35" s="114">
        <v>0.35774551419683498</v>
      </c>
      <c r="X35" s="10">
        <v>0.32500000000000001</v>
      </c>
      <c r="Y35" s="96">
        <v>99.913128799999996</v>
      </c>
      <c r="Z35" s="114">
        <v>30642.501169230771</v>
      </c>
      <c r="AA35" s="10">
        <v>106.7221342</v>
      </c>
      <c r="AB35" s="96">
        <v>1288.6604444939999</v>
      </c>
      <c r="AC35" s="114">
        <v>1107.4912614463062</v>
      </c>
      <c r="AD35" s="114">
        <v>0.18891759721476609</v>
      </c>
    </row>
    <row r="36" spans="1:30">
      <c r="A36" s="113"/>
      <c r="B36" s="94" t="s">
        <v>6</v>
      </c>
      <c r="C36" s="10">
        <v>0.155753</v>
      </c>
      <c r="D36" s="96">
        <v>0.1611447</v>
      </c>
      <c r="E36" s="114">
        <v>3.4616989720904323</v>
      </c>
      <c r="F36" s="10">
        <v>0.38543140000000004</v>
      </c>
      <c r="G36" s="96">
        <v>0.45514110000000002</v>
      </c>
      <c r="H36" s="114">
        <v>18.08614970134763</v>
      </c>
      <c r="I36" s="114">
        <v>4.1201136298634901E-2</v>
      </c>
      <c r="J36" s="159">
        <v>0</v>
      </c>
      <c r="K36" s="104">
        <v>0</v>
      </c>
      <c r="L36" s="114" t="s">
        <v>124</v>
      </c>
      <c r="M36" s="159">
        <v>0</v>
      </c>
      <c r="N36" s="104">
        <v>0</v>
      </c>
      <c r="O36" s="114" t="s">
        <v>124</v>
      </c>
      <c r="P36" s="114">
        <v>0</v>
      </c>
      <c r="Q36" s="161">
        <v>0</v>
      </c>
      <c r="R36" s="107">
        <v>0</v>
      </c>
      <c r="S36" s="114" t="s">
        <v>124</v>
      </c>
      <c r="T36" s="159">
        <v>0</v>
      </c>
      <c r="U36" s="107">
        <v>0</v>
      </c>
      <c r="V36" s="114" t="s">
        <v>124</v>
      </c>
      <c r="W36" s="114">
        <v>0</v>
      </c>
      <c r="X36" s="10">
        <v>0</v>
      </c>
      <c r="Y36" s="96">
        <v>0</v>
      </c>
      <c r="Z36" s="114" t="s">
        <v>124</v>
      </c>
      <c r="AA36" s="10">
        <v>0</v>
      </c>
      <c r="AB36" s="96">
        <v>0</v>
      </c>
      <c r="AC36" s="114" t="s">
        <v>124</v>
      </c>
      <c r="AD36" s="114">
        <v>0</v>
      </c>
    </row>
    <row r="37" spans="1:30">
      <c r="A37" s="113"/>
      <c r="B37" s="94" t="s">
        <v>25</v>
      </c>
      <c r="C37" s="10">
        <v>6.8788430893560539</v>
      </c>
      <c r="D37" s="96">
        <v>7.6911684748005484</v>
      </c>
      <c r="E37" s="114">
        <v>11.809040777531955</v>
      </c>
      <c r="F37" s="10">
        <v>34.137372642421603</v>
      </c>
      <c r="G37" s="96">
        <v>34.175898211838117</v>
      </c>
      <c r="H37" s="114">
        <v>0.11285452404337093</v>
      </c>
      <c r="I37" s="114">
        <v>0.94841075995875956</v>
      </c>
      <c r="J37" s="159">
        <v>9</v>
      </c>
      <c r="K37" s="104">
        <v>9</v>
      </c>
      <c r="L37" s="114">
        <v>0</v>
      </c>
      <c r="M37" s="159">
        <v>27</v>
      </c>
      <c r="N37" s="104">
        <v>67</v>
      </c>
      <c r="O37" s="114">
        <v>148.14814814814815</v>
      </c>
      <c r="P37" s="114">
        <v>0.63852091870770988</v>
      </c>
      <c r="Q37" s="161">
        <v>8480</v>
      </c>
      <c r="R37" s="107">
        <v>32525</v>
      </c>
      <c r="S37" s="114">
        <v>283.54952830188677</v>
      </c>
      <c r="T37" s="159">
        <v>100807</v>
      </c>
      <c r="U37" s="107">
        <v>179778</v>
      </c>
      <c r="V37" s="114">
        <v>78.338805836896256</v>
      </c>
      <c r="W37" s="114">
        <v>0.46178323620870876</v>
      </c>
      <c r="X37" s="10">
        <v>464.09181875042174</v>
      </c>
      <c r="Y37" s="96">
        <v>3922.9541217199999</v>
      </c>
      <c r="Z37" s="114">
        <v>745.29697857692202</v>
      </c>
      <c r="AA37" s="10">
        <v>5789.7199768134815</v>
      </c>
      <c r="AB37" s="96">
        <v>15241.900733867549</v>
      </c>
      <c r="AC37" s="114">
        <v>163.25799511734442</v>
      </c>
      <c r="AD37" s="114">
        <v>0.94097446779210248</v>
      </c>
    </row>
    <row r="38" spans="1:30">
      <c r="A38" s="113"/>
      <c r="B38" s="94"/>
      <c r="C38" s="10"/>
      <c r="D38" s="105"/>
      <c r="E38" s="114"/>
      <c r="F38" s="10"/>
      <c r="G38" s="105"/>
      <c r="H38" s="114"/>
      <c r="I38" s="111"/>
      <c r="J38" s="159"/>
      <c r="K38" s="104"/>
      <c r="L38" s="114"/>
      <c r="M38" s="159"/>
      <c r="N38" s="104"/>
      <c r="O38" s="114"/>
      <c r="P38" s="114"/>
      <c r="Q38" s="161"/>
      <c r="R38" s="104"/>
      <c r="S38" s="114"/>
      <c r="T38" s="159"/>
      <c r="U38" s="104"/>
      <c r="V38" s="114"/>
      <c r="W38" s="114"/>
      <c r="X38" s="10"/>
      <c r="Y38" s="96"/>
      <c r="Z38" s="114"/>
      <c r="AA38" s="10"/>
      <c r="AB38" s="96"/>
      <c r="AC38" s="114"/>
      <c r="AD38" s="114"/>
    </row>
    <row r="39" spans="1:30" s="20" customFormat="1" ht="16.2">
      <c r="A39" s="110">
        <v>6</v>
      </c>
      <c r="B39" s="93" t="s">
        <v>31</v>
      </c>
      <c r="C39" s="154">
        <v>896.41062479422681</v>
      </c>
      <c r="D39" s="101">
        <v>745.06828994805574</v>
      </c>
      <c r="E39" s="111">
        <v>-16.883148264882742</v>
      </c>
      <c r="F39" s="154">
        <v>3812.6094505065162</v>
      </c>
      <c r="G39" s="101">
        <v>2901.6514523415972</v>
      </c>
      <c r="H39" s="111">
        <v>-23.893294343166872</v>
      </c>
      <c r="I39" s="111">
        <v>2.8765686987350878</v>
      </c>
      <c r="J39" s="157">
        <v>41752</v>
      </c>
      <c r="K39" s="102">
        <v>57414</v>
      </c>
      <c r="L39" s="111">
        <v>37.511975474228777</v>
      </c>
      <c r="M39" s="157">
        <v>163475</v>
      </c>
      <c r="N39" s="101">
        <v>201324</v>
      </c>
      <c r="O39" s="111">
        <v>23.152775653769698</v>
      </c>
      <c r="P39" s="111">
        <v>2.8262818776909122</v>
      </c>
      <c r="Q39" s="157">
        <v>2946614</v>
      </c>
      <c r="R39" s="102">
        <v>1515489</v>
      </c>
      <c r="S39" s="111">
        <v>-48.568458576522069</v>
      </c>
      <c r="T39" s="157">
        <v>8440354</v>
      </c>
      <c r="U39" s="102">
        <v>6248869</v>
      </c>
      <c r="V39" s="111">
        <v>-25.964373058286416</v>
      </c>
      <c r="W39" s="111">
        <v>6.2486333640358422</v>
      </c>
      <c r="X39" s="154">
        <v>46883.618172233597</v>
      </c>
      <c r="Y39" s="101">
        <v>33712.663926998881</v>
      </c>
      <c r="Z39" s="111">
        <v>-28.092870726933562</v>
      </c>
      <c r="AA39" s="154">
        <v>185144.07695037543</v>
      </c>
      <c r="AB39" s="101">
        <v>240815.45154284383</v>
      </c>
      <c r="AC39" s="111">
        <v>30.069217179110797</v>
      </c>
      <c r="AD39" s="111">
        <v>8.0052775496277562</v>
      </c>
    </row>
    <row r="40" spans="1:30">
      <c r="A40" s="113"/>
      <c r="B40" s="94" t="s">
        <v>3</v>
      </c>
      <c r="C40" s="10">
        <v>43.840587186</v>
      </c>
      <c r="D40" s="96">
        <v>75.469041812</v>
      </c>
      <c r="E40" s="114">
        <v>72.144231307422331</v>
      </c>
      <c r="F40" s="10">
        <v>164.10506941150001</v>
      </c>
      <c r="G40" s="96">
        <v>204.51106256299997</v>
      </c>
      <c r="H40" s="114">
        <v>24.622026178959967</v>
      </c>
      <c r="I40" s="114">
        <v>1.6789102157244242</v>
      </c>
      <c r="J40" s="159">
        <v>444</v>
      </c>
      <c r="K40" s="104">
        <v>668</v>
      </c>
      <c r="L40" s="114">
        <v>50.450450450450447</v>
      </c>
      <c r="M40" s="159">
        <v>1938</v>
      </c>
      <c r="N40" s="104">
        <v>2326</v>
      </c>
      <c r="O40" s="114">
        <v>20.020639834881315</v>
      </c>
      <c r="P40" s="114">
        <v>0.71478837531613859</v>
      </c>
      <c r="Q40" s="162">
        <v>0</v>
      </c>
      <c r="R40" s="104"/>
      <c r="S40" s="114" t="s">
        <v>124</v>
      </c>
      <c r="T40" s="159">
        <v>0</v>
      </c>
      <c r="U40" s="104"/>
      <c r="V40" s="114" t="s">
        <v>124</v>
      </c>
      <c r="W40" s="114" t="s">
        <v>124</v>
      </c>
      <c r="X40" s="10">
        <v>9.6510584000000001</v>
      </c>
      <c r="Y40" s="96">
        <v>11.530743600000001</v>
      </c>
      <c r="Z40" s="114">
        <v>19.47646695413221</v>
      </c>
      <c r="AA40" s="10">
        <v>117.41103750000001</v>
      </c>
      <c r="AB40" s="96">
        <v>57.521837999999995</v>
      </c>
      <c r="AC40" s="114">
        <v>-51.008151171477387</v>
      </c>
      <c r="AD40" s="114">
        <v>0.65155126313404033</v>
      </c>
    </row>
    <row r="41" spans="1:30">
      <c r="A41" s="113"/>
      <c r="B41" s="94" t="s">
        <v>4</v>
      </c>
      <c r="C41" s="10">
        <v>318.10589059222684</v>
      </c>
      <c r="D41" s="96">
        <v>420.65730554105568</v>
      </c>
      <c r="E41" s="114">
        <v>32.238137671045934</v>
      </c>
      <c r="F41" s="10">
        <v>1200.7830251110165</v>
      </c>
      <c r="G41" s="96">
        <v>1433.4570063865974</v>
      </c>
      <c r="H41" s="114">
        <v>19.376854636504316</v>
      </c>
      <c r="I41" s="114">
        <v>5.7804800800733345</v>
      </c>
      <c r="J41" s="159">
        <v>41280</v>
      </c>
      <c r="K41" s="104">
        <v>56710</v>
      </c>
      <c r="L41" s="114">
        <v>37.378875968992254</v>
      </c>
      <c r="M41" s="159">
        <v>161397</v>
      </c>
      <c r="N41" s="104">
        <v>198722</v>
      </c>
      <c r="O41" s="114">
        <v>23.126204328457156</v>
      </c>
      <c r="P41" s="114">
        <v>2.928633693833234</v>
      </c>
      <c r="Q41" s="163">
        <v>0</v>
      </c>
      <c r="R41" s="104"/>
      <c r="S41" s="114" t="s">
        <v>124</v>
      </c>
      <c r="T41" s="159">
        <v>0</v>
      </c>
      <c r="U41" s="104"/>
      <c r="V41" s="114" t="s">
        <v>124</v>
      </c>
      <c r="W41" s="114" t="s">
        <v>124</v>
      </c>
      <c r="X41" s="10">
        <v>6640.0759527794989</v>
      </c>
      <c r="Y41" s="96">
        <v>13174.117410507</v>
      </c>
      <c r="Z41" s="114">
        <v>98.403113220299659</v>
      </c>
      <c r="AA41" s="10">
        <v>22871.434306736504</v>
      </c>
      <c r="AB41" s="96">
        <v>45807.801838328</v>
      </c>
      <c r="AC41" s="114">
        <v>100.28390534666146</v>
      </c>
      <c r="AD41" s="114">
        <v>6.9464243595780957</v>
      </c>
    </row>
    <row r="42" spans="1:30">
      <c r="A42" s="113"/>
      <c r="B42" s="94" t="s">
        <v>5</v>
      </c>
      <c r="C42" s="10">
        <v>477.39669826100004</v>
      </c>
      <c r="D42" s="96">
        <v>220.672360725</v>
      </c>
      <c r="E42" s="114">
        <v>-53.775892977719117</v>
      </c>
      <c r="F42" s="10">
        <v>2175.0088745359999</v>
      </c>
      <c r="G42" s="96">
        <v>929.46537867200004</v>
      </c>
      <c r="H42" s="114">
        <v>-57.266133965991962</v>
      </c>
      <c r="I42" s="114">
        <v>1.5704571850565503</v>
      </c>
      <c r="J42" s="159">
        <v>18</v>
      </c>
      <c r="K42" s="104">
        <v>12</v>
      </c>
      <c r="L42" s="114">
        <v>-33.333333333333336</v>
      </c>
      <c r="M42" s="159">
        <v>57</v>
      </c>
      <c r="N42" s="104">
        <v>33</v>
      </c>
      <c r="O42" s="114">
        <v>-42.105263157894733</v>
      </c>
      <c r="P42" s="114">
        <v>6.2146892655367232</v>
      </c>
      <c r="Q42" s="161">
        <v>1743924</v>
      </c>
      <c r="R42" s="104">
        <v>1209130</v>
      </c>
      <c r="S42" s="114">
        <v>-30.666129946029763</v>
      </c>
      <c r="T42" s="159">
        <v>5868009</v>
      </c>
      <c r="U42" s="104">
        <v>4722742</v>
      </c>
      <c r="V42" s="114">
        <v>-19.51713093827907</v>
      </c>
      <c r="W42" s="114">
        <v>7.9547059262646904</v>
      </c>
      <c r="X42" s="10">
        <v>10475.9221681</v>
      </c>
      <c r="Y42" s="96">
        <v>8981.9720285399999</v>
      </c>
      <c r="Z42" s="114">
        <v>-14.260798386887553</v>
      </c>
      <c r="AA42" s="10">
        <v>37693.836058199995</v>
      </c>
      <c r="AB42" s="96">
        <v>33700.291275890006</v>
      </c>
      <c r="AC42" s="114">
        <v>-10.594689211636299</v>
      </c>
      <c r="AD42" s="114">
        <v>4.9404620747700214</v>
      </c>
    </row>
    <row r="43" spans="1:30">
      <c r="A43" s="113"/>
      <c r="B43" s="94" t="s">
        <v>6</v>
      </c>
      <c r="C43" s="10">
        <v>0</v>
      </c>
      <c r="D43" s="96">
        <v>0</v>
      </c>
      <c r="E43" s="114" t="s">
        <v>124</v>
      </c>
      <c r="F43" s="10">
        <v>0</v>
      </c>
      <c r="G43" s="96">
        <v>0</v>
      </c>
      <c r="H43" s="114" t="s">
        <v>124</v>
      </c>
      <c r="I43" s="114">
        <v>0</v>
      </c>
      <c r="J43" s="159">
        <v>0</v>
      </c>
      <c r="K43" s="104">
        <v>0</v>
      </c>
      <c r="L43" s="114" t="s">
        <v>124</v>
      </c>
      <c r="M43" s="159">
        <v>0</v>
      </c>
      <c r="N43" s="104">
        <v>0</v>
      </c>
      <c r="O43" s="114" t="s">
        <v>124</v>
      </c>
      <c r="P43" s="114">
        <v>0</v>
      </c>
      <c r="Q43" s="161">
        <v>0</v>
      </c>
      <c r="R43" s="107">
        <v>0</v>
      </c>
      <c r="S43" s="114" t="s">
        <v>124</v>
      </c>
      <c r="T43" s="159">
        <v>0</v>
      </c>
      <c r="U43" s="107">
        <v>0</v>
      </c>
      <c r="V43" s="114" t="s">
        <v>124</v>
      </c>
      <c r="W43" s="114">
        <v>0</v>
      </c>
      <c r="X43" s="10">
        <v>0</v>
      </c>
      <c r="Y43" s="96">
        <v>0</v>
      </c>
      <c r="Z43" s="114" t="s">
        <v>124</v>
      </c>
      <c r="AA43" s="10">
        <v>0</v>
      </c>
      <c r="AB43" s="96">
        <v>0</v>
      </c>
      <c r="AC43" s="114" t="s">
        <v>124</v>
      </c>
      <c r="AD43" s="114">
        <v>0</v>
      </c>
    </row>
    <row r="44" spans="1:30">
      <c r="A44" s="113"/>
      <c r="B44" s="94" t="s">
        <v>25</v>
      </c>
      <c r="C44" s="10">
        <v>57.067448754999944</v>
      </c>
      <c r="D44" s="96">
        <v>28.26958187000001</v>
      </c>
      <c r="E44" s="114">
        <v>-50.462860200101055</v>
      </c>
      <c r="F44" s="10">
        <v>272.71248144799995</v>
      </c>
      <c r="G44" s="96">
        <v>334.21800472000001</v>
      </c>
      <c r="H44" s="114">
        <v>22.553248368182132</v>
      </c>
      <c r="I44" s="114">
        <v>9.2748389488882221</v>
      </c>
      <c r="J44" s="159">
        <v>10</v>
      </c>
      <c r="K44" s="104">
        <v>24</v>
      </c>
      <c r="L44" s="114">
        <v>140</v>
      </c>
      <c r="M44" s="159">
        <v>83</v>
      </c>
      <c r="N44" s="104">
        <v>243</v>
      </c>
      <c r="O44" s="114">
        <v>192.77108433734941</v>
      </c>
      <c r="P44" s="114">
        <v>2.3158296006861718</v>
      </c>
      <c r="Q44" s="159">
        <v>1202690</v>
      </c>
      <c r="R44" s="107">
        <v>306359</v>
      </c>
      <c r="S44" s="114">
        <v>-74.527184893862923</v>
      </c>
      <c r="T44" s="159">
        <v>2572345</v>
      </c>
      <c r="U44" s="107">
        <v>1526127</v>
      </c>
      <c r="V44" s="114">
        <v>-40.671760591989027</v>
      </c>
      <c r="W44" s="114">
        <v>3.920056207797884</v>
      </c>
      <c r="X44" s="10">
        <v>29757.968992954102</v>
      </c>
      <c r="Y44" s="96">
        <v>11545.043744351879</v>
      </c>
      <c r="Z44" s="114">
        <v>-61.20352250153416</v>
      </c>
      <c r="AA44" s="10">
        <v>124461.39554793894</v>
      </c>
      <c r="AB44" s="96">
        <v>161249.83659062581</v>
      </c>
      <c r="AC44" s="114">
        <v>29.558113888026448</v>
      </c>
      <c r="AD44" s="114">
        <v>9.95492503308847</v>
      </c>
    </row>
    <row r="45" spans="1:30">
      <c r="A45" s="113"/>
      <c r="B45" s="94"/>
      <c r="C45" s="10"/>
      <c r="D45" s="105"/>
      <c r="E45" s="114"/>
      <c r="F45" s="10"/>
      <c r="G45" s="105"/>
      <c r="H45" s="114"/>
      <c r="I45" s="111"/>
      <c r="J45" s="159"/>
      <c r="K45" s="104"/>
      <c r="L45" s="114"/>
      <c r="M45" s="159"/>
      <c r="N45" s="104"/>
      <c r="O45" s="114"/>
      <c r="P45" s="114"/>
      <c r="Q45" s="159"/>
      <c r="R45" s="104"/>
      <c r="S45" s="114"/>
      <c r="T45" s="159"/>
      <c r="U45" s="104"/>
      <c r="V45" s="114"/>
      <c r="W45" s="114"/>
      <c r="X45" s="10"/>
      <c r="Y45" s="96"/>
      <c r="Z45" s="114"/>
      <c r="AA45" s="10"/>
      <c r="AB45" s="96"/>
      <c r="AC45" s="114"/>
      <c r="AD45" s="114"/>
    </row>
    <row r="46" spans="1:30" s="20" customFormat="1" ht="16.2">
      <c r="A46" s="110">
        <v>7</v>
      </c>
      <c r="B46" s="93" t="s">
        <v>14</v>
      </c>
      <c r="C46" s="154">
        <v>72.456273432731194</v>
      </c>
      <c r="D46" s="101">
        <v>57.938023961152169</v>
      </c>
      <c r="E46" s="111">
        <v>-20.037256656675627</v>
      </c>
      <c r="F46" s="154">
        <v>267.90421616669215</v>
      </c>
      <c r="G46" s="101">
        <v>225.74618936197388</v>
      </c>
      <c r="H46" s="111">
        <v>-15.736231182896809</v>
      </c>
      <c r="I46" s="111">
        <v>0.22379477095822131</v>
      </c>
      <c r="J46" s="157">
        <v>7542</v>
      </c>
      <c r="K46" s="102">
        <v>6173</v>
      </c>
      <c r="L46" s="111">
        <v>-18.151683903473881</v>
      </c>
      <c r="M46" s="157">
        <v>27906</v>
      </c>
      <c r="N46" s="101">
        <v>26558</v>
      </c>
      <c r="O46" s="111">
        <v>-4.8305024009173696</v>
      </c>
      <c r="P46" s="111">
        <v>0.37283381071166505</v>
      </c>
      <c r="Q46" s="157">
        <v>33084</v>
      </c>
      <c r="R46" s="102">
        <v>49847</v>
      </c>
      <c r="S46" s="111">
        <v>50.667996614677776</v>
      </c>
      <c r="T46" s="157">
        <v>108203</v>
      </c>
      <c r="U46" s="102">
        <v>176313</v>
      </c>
      <c r="V46" s="111">
        <v>62.946498710756636</v>
      </c>
      <c r="W46" s="111">
        <v>0.17630635148748541</v>
      </c>
      <c r="X46" s="154">
        <v>1810.7351911900003</v>
      </c>
      <c r="Y46" s="101">
        <v>1142.0586302999995</v>
      </c>
      <c r="Z46" s="111">
        <v>-36.928456692253931</v>
      </c>
      <c r="AA46" s="154">
        <v>6247.0480129460002</v>
      </c>
      <c r="AB46" s="101">
        <v>5913.8624367000002</v>
      </c>
      <c r="AC46" s="111">
        <v>-5.3334883220927161</v>
      </c>
      <c r="AD46" s="111">
        <v>0.19659083290873761</v>
      </c>
    </row>
    <row r="47" spans="1:30">
      <c r="A47" s="113"/>
      <c r="B47" s="94" t="s">
        <v>3</v>
      </c>
      <c r="C47" s="10">
        <v>0.88559590400000032</v>
      </c>
      <c r="D47" s="96">
        <v>1.0636247000000001</v>
      </c>
      <c r="E47" s="114">
        <v>20.102712218506348</v>
      </c>
      <c r="F47" s="10">
        <v>7.731300353</v>
      </c>
      <c r="G47" s="96">
        <v>5.4789159220000014</v>
      </c>
      <c r="H47" s="114">
        <v>-29.133319469680142</v>
      </c>
      <c r="I47" s="114">
        <v>4.4978534643852625E-2</v>
      </c>
      <c r="J47" s="159">
        <v>15</v>
      </c>
      <c r="K47" s="104">
        <v>56</v>
      </c>
      <c r="L47" s="114">
        <v>273.33333333333331</v>
      </c>
      <c r="M47" s="159">
        <v>136</v>
      </c>
      <c r="N47" s="104">
        <v>220</v>
      </c>
      <c r="O47" s="114">
        <v>61.764705882352942</v>
      </c>
      <c r="P47" s="114">
        <v>6.7606811078912504E-2</v>
      </c>
      <c r="Q47" s="161">
        <v>0</v>
      </c>
      <c r="R47" s="104"/>
      <c r="S47" s="114" t="s">
        <v>124</v>
      </c>
      <c r="T47" s="159">
        <v>0</v>
      </c>
      <c r="U47" s="104"/>
      <c r="V47" s="114" t="s">
        <v>124</v>
      </c>
      <c r="W47" s="114" t="s">
        <v>124</v>
      </c>
      <c r="X47" s="10">
        <v>3.3008114000000011</v>
      </c>
      <c r="Y47" s="96">
        <v>4.9734677999999999</v>
      </c>
      <c r="Z47" s="114">
        <v>50.674097889991486</v>
      </c>
      <c r="AA47" s="10">
        <v>24.778989500000002</v>
      </c>
      <c r="AB47" s="96">
        <v>23.530616899999998</v>
      </c>
      <c r="AC47" s="114">
        <v>-5.0380286895880255</v>
      </c>
      <c r="AD47" s="114">
        <v>0.2665318720086482</v>
      </c>
    </row>
    <row r="48" spans="1:30">
      <c r="A48" s="113"/>
      <c r="B48" s="94" t="s">
        <v>4</v>
      </c>
      <c r="C48" s="10">
        <v>50.328566875730338</v>
      </c>
      <c r="D48" s="96">
        <v>41.245822266148153</v>
      </c>
      <c r="E48" s="114">
        <v>-18.046896968095684</v>
      </c>
      <c r="F48" s="10">
        <v>190.77668344669107</v>
      </c>
      <c r="G48" s="96">
        <v>157.21217828596662</v>
      </c>
      <c r="H48" s="114">
        <v>-17.593609740104021</v>
      </c>
      <c r="I48" s="114">
        <v>0.63396520501004705</v>
      </c>
      <c r="J48" s="159">
        <v>7523</v>
      </c>
      <c r="K48" s="104">
        <v>6117</v>
      </c>
      <c r="L48" s="114">
        <v>-18.689352651867608</v>
      </c>
      <c r="M48" s="159">
        <v>27765</v>
      </c>
      <c r="N48" s="104">
        <v>26338</v>
      </c>
      <c r="O48" s="114">
        <v>-5.1395641995317876</v>
      </c>
      <c r="P48" s="114">
        <v>0.38815206282233328</v>
      </c>
      <c r="Q48" s="161">
        <v>0</v>
      </c>
      <c r="R48" s="104"/>
      <c r="S48" s="114" t="s">
        <v>124</v>
      </c>
      <c r="T48" s="159">
        <v>0</v>
      </c>
      <c r="U48" s="104"/>
      <c r="V48" s="114" t="s">
        <v>124</v>
      </c>
      <c r="W48" s="114" t="s">
        <v>124</v>
      </c>
      <c r="X48" s="10">
        <v>910.3174333000004</v>
      </c>
      <c r="Y48" s="96">
        <v>485.42948909999984</v>
      </c>
      <c r="Z48" s="114">
        <v>-46.674701445597414</v>
      </c>
      <c r="AA48" s="10">
        <v>3293.1706741000003</v>
      </c>
      <c r="AB48" s="96">
        <v>3047.3029204999998</v>
      </c>
      <c r="AC48" s="114">
        <v>-7.4659887971701977</v>
      </c>
      <c r="AD48" s="114">
        <v>0.46210161563053309</v>
      </c>
    </row>
    <row r="49" spans="1:34" ht="14.25" customHeight="1">
      <c r="A49" s="113"/>
      <c r="B49" s="94" t="s">
        <v>5</v>
      </c>
      <c r="C49" s="10">
        <v>19.667050111000851</v>
      </c>
      <c r="D49" s="96">
        <v>15.664656995004014</v>
      </c>
      <c r="E49" s="114">
        <v>-20.350754655158376</v>
      </c>
      <c r="F49" s="10">
        <v>63.938017815001075</v>
      </c>
      <c r="G49" s="96">
        <v>62.453705154007267</v>
      </c>
      <c r="H49" s="114">
        <v>-2.3214868269587852</v>
      </c>
      <c r="I49" s="114">
        <v>0.10552396274582045</v>
      </c>
      <c r="J49" s="159">
        <v>4</v>
      </c>
      <c r="K49" s="104">
        <v>0</v>
      </c>
      <c r="L49" s="114">
        <v>-100</v>
      </c>
      <c r="M49" s="159">
        <v>5</v>
      </c>
      <c r="N49" s="104">
        <v>0</v>
      </c>
      <c r="O49" s="114">
        <v>-100</v>
      </c>
      <c r="P49" s="114">
        <v>0</v>
      </c>
      <c r="Q49" s="161">
        <v>15943</v>
      </c>
      <c r="R49" s="104">
        <v>50123</v>
      </c>
      <c r="S49" s="114">
        <v>214.38875995734804</v>
      </c>
      <c r="T49" s="159">
        <v>47265</v>
      </c>
      <c r="U49" s="104">
        <v>145216</v>
      </c>
      <c r="V49" s="114">
        <v>207.23791388977045</v>
      </c>
      <c r="W49" s="114">
        <v>0.24459319941433461</v>
      </c>
      <c r="X49" s="10">
        <v>829.0848464899999</v>
      </c>
      <c r="Y49" s="96">
        <v>660.67567339999982</v>
      </c>
      <c r="Z49" s="114">
        <v>-20.312658445390053</v>
      </c>
      <c r="AA49" s="10">
        <v>2657.1168493459995</v>
      </c>
      <c r="AB49" s="96">
        <v>2508.4688993</v>
      </c>
      <c r="AC49" s="114">
        <v>-5.5943324465608901</v>
      </c>
      <c r="AD49" s="114">
        <v>0.36774149402079481</v>
      </c>
    </row>
    <row r="50" spans="1:34">
      <c r="A50" s="113"/>
      <c r="B50" s="94" t="s">
        <v>6</v>
      </c>
      <c r="C50" s="10">
        <v>0</v>
      </c>
      <c r="D50" s="96">
        <v>0</v>
      </c>
      <c r="E50" s="114" t="s">
        <v>124</v>
      </c>
      <c r="F50" s="10">
        <v>0</v>
      </c>
      <c r="G50" s="96">
        <v>0</v>
      </c>
      <c r="H50" s="114" t="s">
        <v>124</v>
      </c>
      <c r="I50" s="114">
        <v>0</v>
      </c>
      <c r="J50" s="159">
        <v>0</v>
      </c>
      <c r="K50" s="104">
        <v>0</v>
      </c>
      <c r="L50" s="114" t="s">
        <v>124</v>
      </c>
      <c r="M50" s="159">
        <v>0</v>
      </c>
      <c r="N50" s="104">
        <v>0</v>
      </c>
      <c r="O50" s="114" t="s">
        <v>124</v>
      </c>
      <c r="P50" s="114">
        <v>0</v>
      </c>
      <c r="Q50" s="163">
        <v>0</v>
      </c>
      <c r="R50" s="107">
        <v>0</v>
      </c>
      <c r="S50" s="114" t="s">
        <v>124</v>
      </c>
      <c r="T50" s="159">
        <v>0</v>
      </c>
      <c r="U50" s="107">
        <v>0</v>
      </c>
      <c r="V50" s="114" t="s">
        <v>124</v>
      </c>
      <c r="W50" s="114">
        <v>0</v>
      </c>
      <c r="X50" s="10">
        <v>0</v>
      </c>
      <c r="Y50" s="96">
        <v>0</v>
      </c>
      <c r="Z50" s="114" t="s">
        <v>124</v>
      </c>
      <c r="AA50" s="10">
        <v>0</v>
      </c>
      <c r="AB50" s="96">
        <v>0</v>
      </c>
      <c r="AC50" s="114" t="s">
        <v>124</v>
      </c>
      <c r="AD50" s="114">
        <v>0</v>
      </c>
    </row>
    <row r="51" spans="1:34">
      <c r="A51" s="113"/>
      <c r="B51" s="94" t="s">
        <v>25</v>
      </c>
      <c r="C51" s="10">
        <v>1.5750605419999999</v>
      </c>
      <c r="D51" s="96">
        <v>-3.6080000000000001E-2</v>
      </c>
      <c r="E51" s="114">
        <v>-102.29070559752489</v>
      </c>
      <c r="F51" s="10">
        <v>5.4582145519999994</v>
      </c>
      <c r="G51" s="96">
        <v>0.60138999999999998</v>
      </c>
      <c r="H51" s="114">
        <v>-88.981928169539643</v>
      </c>
      <c r="I51" s="114">
        <v>1.6689093097018614E-2</v>
      </c>
      <c r="J51" s="159">
        <v>0</v>
      </c>
      <c r="K51" s="104">
        <v>0</v>
      </c>
      <c r="L51" s="114" t="s">
        <v>124</v>
      </c>
      <c r="M51" s="159">
        <v>0</v>
      </c>
      <c r="N51" s="104">
        <v>0</v>
      </c>
      <c r="O51" s="114" t="s">
        <v>124</v>
      </c>
      <c r="P51" s="114">
        <v>0</v>
      </c>
      <c r="Q51" s="161">
        <v>17141</v>
      </c>
      <c r="R51" s="107">
        <v>-276</v>
      </c>
      <c r="S51" s="114">
        <v>-101.61017443556386</v>
      </c>
      <c r="T51" s="159">
        <v>60938</v>
      </c>
      <c r="U51" s="107">
        <v>31097</v>
      </c>
      <c r="V51" s="114">
        <v>-48.969444353277105</v>
      </c>
      <c r="W51" s="114">
        <v>7.9876699576044985E-2</v>
      </c>
      <c r="X51" s="10">
        <v>68.0321</v>
      </c>
      <c r="Y51" s="96">
        <v>-9.02</v>
      </c>
      <c r="Z51" s="114">
        <v>-113.25844711540583</v>
      </c>
      <c r="AA51" s="10">
        <v>271.98149999999998</v>
      </c>
      <c r="AB51" s="96">
        <v>334.56</v>
      </c>
      <c r="AC51" s="114">
        <v>23.008366377860256</v>
      </c>
      <c r="AD51" s="114">
        <v>2.0654406785697774E-2</v>
      </c>
    </row>
    <row r="52" spans="1:34">
      <c r="A52" s="113"/>
      <c r="B52" s="94"/>
      <c r="C52" s="10"/>
      <c r="D52" s="105"/>
      <c r="E52" s="114"/>
      <c r="F52" s="10"/>
      <c r="G52" s="105"/>
      <c r="H52" s="114"/>
      <c r="I52" s="111"/>
      <c r="J52" s="159"/>
      <c r="K52" s="104"/>
      <c r="L52" s="114"/>
      <c r="M52" s="159"/>
      <c r="N52" s="104"/>
      <c r="O52" s="114"/>
      <c r="P52" s="114"/>
      <c r="Q52" s="161"/>
      <c r="R52" s="104"/>
      <c r="S52" s="114"/>
      <c r="T52" s="159"/>
      <c r="U52" s="104"/>
      <c r="V52" s="114"/>
      <c r="W52" s="114"/>
      <c r="X52" s="10"/>
      <c r="Y52" s="96"/>
      <c r="Z52" s="114"/>
      <c r="AA52" s="10"/>
      <c r="AB52" s="96"/>
      <c r="AC52" s="114"/>
      <c r="AD52" s="114"/>
    </row>
    <row r="53" spans="1:34" s="20" customFormat="1" ht="16.2">
      <c r="A53" s="110">
        <v>8</v>
      </c>
      <c r="B53" s="93" t="s">
        <v>18</v>
      </c>
      <c r="C53" s="154">
        <v>167.48482719600008</v>
      </c>
      <c r="D53" s="101">
        <v>235.74711335099951</v>
      </c>
      <c r="E53" s="111">
        <v>40.757295629600577</v>
      </c>
      <c r="F53" s="154">
        <v>783.16788196799905</v>
      </c>
      <c r="G53" s="101">
        <v>846.82030902999713</v>
      </c>
      <c r="H53" s="111">
        <v>8.1275584108541068</v>
      </c>
      <c r="I53" s="111">
        <v>0.83950013791046219</v>
      </c>
      <c r="J53" s="157">
        <v>13175</v>
      </c>
      <c r="K53" s="102">
        <v>13993</v>
      </c>
      <c r="L53" s="111">
        <v>6.2087286527514163</v>
      </c>
      <c r="M53" s="157">
        <v>43455</v>
      </c>
      <c r="N53" s="101">
        <v>40630</v>
      </c>
      <c r="O53" s="111">
        <v>-6.5009780232424319</v>
      </c>
      <c r="P53" s="111">
        <v>0.5703832264935218</v>
      </c>
      <c r="Q53" s="157">
        <v>698974</v>
      </c>
      <c r="R53" s="102">
        <v>1795231</v>
      </c>
      <c r="S53" s="111">
        <v>156.8380225873924</v>
      </c>
      <c r="T53" s="157">
        <v>4147040</v>
      </c>
      <c r="U53" s="102">
        <v>6697510</v>
      </c>
      <c r="V53" s="111">
        <v>61.500974188819015</v>
      </c>
      <c r="W53" s="111">
        <v>6.6972574464216947</v>
      </c>
      <c r="X53" s="154">
        <v>15921.103220065999</v>
      </c>
      <c r="Y53" s="101">
        <v>39040.312934018999</v>
      </c>
      <c r="Z53" s="111">
        <v>145.21110374320631</v>
      </c>
      <c r="AA53" s="154">
        <v>89846.196669593992</v>
      </c>
      <c r="AB53" s="101">
        <v>142871.29468930198</v>
      </c>
      <c r="AC53" s="111">
        <v>59.017632337522087</v>
      </c>
      <c r="AD53" s="111">
        <v>4.7493811569605153</v>
      </c>
    </row>
    <row r="54" spans="1:34">
      <c r="A54" s="113"/>
      <c r="B54" s="94" t="s">
        <v>3</v>
      </c>
      <c r="C54" s="10">
        <v>17.050285933000001</v>
      </c>
      <c r="D54" s="96">
        <v>17.536133363999998</v>
      </c>
      <c r="E54" s="114">
        <v>2.8494972630321858</v>
      </c>
      <c r="F54" s="10">
        <v>67.602502170999983</v>
      </c>
      <c r="G54" s="96">
        <v>49.255577937999995</v>
      </c>
      <c r="H54" s="114">
        <v>-27.139415914800892</v>
      </c>
      <c r="I54" s="114">
        <v>0.40435804276379533</v>
      </c>
      <c r="J54" s="159">
        <v>133</v>
      </c>
      <c r="K54" s="104">
        <v>88</v>
      </c>
      <c r="L54" s="114">
        <v>-33.834586466165419</v>
      </c>
      <c r="M54" s="159">
        <v>539</v>
      </c>
      <c r="N54" s="104">
        <v>263</v>
      </c>
      <c r="O54" s="114">
        <v>-51.205936920222641</v>
      </c>
      <c r="P54" s="114">
        <v>8.082086960797269E-2</v>
      </c>
      <c r="Q54" s="161">
        <v>0</v>
      </c>
      <c r="R54" s="104"/>
      <c r="S54" s="114" t="s">
        <v>124</v>
      </c>
      <c r="T54" s="159">
        <v>0</v>
      </c>
      <c r="U54" s="104"/>
      <c r="V54" s="114" t="s">
        <v>124</v>
      </c>
      <c r="W54" s="114" t="s">
        <v>124</v>
      </c>
      <c r="X54" s="10">
        <v>59.637939865999996</v>
      </c>
      <c r="Y54" s="96">
        <v>20.026511763999999</v>
      </c>
      <c r="Z54" s="114">
        <v>-66.419846478605066</v>
      </c>
      <c r="AA54" s="10">
        <v>116.01642789399999</v>
      </c>
      <c r="AB54" s="96">
        <v>54.568245396999998</v>
      </c>
      <c r="AC54" s="114">
        <v>-52.965070216730822</v>
      </c>
      <c r="AD54" s="114">
        <v>0.61809584762266523</v>
      </c>
    </row>
    <row r="55" spans="1:34">
      <c r="A55" s="113"/>
      <c r="B55" s="94" t="s">
        <v>4</v>
      </c>
      <c r="C55" s="10">
        <v>99.758199094000062</v>
      </c>
      <c r="D55" s="96">
        <v>120.87401004099949</v>
      </c>
      <c r="E55" s="114">
        <v>21.16699292767148</v>
      </c>
      <c r="F55" s="10">
        <v>338.62965504899904</v>
      </c>
      <c r="G55" s="96">
        <v>319.47274963399701</v>
      </c>
      <c r="H55" s="114">
        <v>-5.6571848121896089</v>
      </c>
      <c r="I55" s="114">
        <v>1.2882882829117279</v>
      </c>
      <c r="J55" s="159">
        <v>13033</v>
      </c>
      <c r="K55" s="104">
        <v>13896</v>
      </c>
      <c r="L55" s="114">
        <v>6.6216527276912407</v>
      </c>
      <c r="M55" s="159">
        <v>42895</v>
      </c>
      <c r="N55" s="104">
        <v>40350</v>
      </c>
      <c r="O55" s="114">
        <v>-5.933092435015741</v>
      </c>
      <c r="P55" s="114">
        <v>0.59465167191438784</v>
      </c>
      <c r="Q55" s="163">
        <v>0</v>
      </c>
      <c r="R55" s="104"/>
      <c r="S55" s="114" t="s">
        <v>124</v>
      </c>
      <c r="T55" s="159">
        <v>0</v>
      </c>
      <c r="U55" s="104"/>
      <c r="V55" s="114" t="s">
        <v>124</v>
      </c>
      <c r="W55" s="114" t="s">
        <v>124</v>
      </c>
      <c r="X55" s="10">
        <v>888.15573040000004</v>
      </c>
      <c r="Y55" s="96">
        <v>1786.8965099550003</v>
      </c>
      <c r="Z55" s="114">
        <v>101.19180103136114</v>
      </c>
      <c r="AA55" s="10">
        <v>3397.710446</v>
      </c>
      <c r="AB55" s="96">
        <v>4286.7859800050001</v>
      </c>
      <c r="AC55" s="114">
        <v>26.166901156973978</v>
      </c>
      <c r="AD55" s="114">
        <v>0.65006032511451095</v>
      </c>
    </row>
    <row r="56" spans="1:34">
      <c r="A56" s="113"/>
      <c r="B56" s="94" t="s">
        <v>5</v>
      </c>
      <c r="C56" s="10">
        <v>20.670342144000006</v>
      </c>
      <c r="D56" s="96">
        <v>26.366579380000012</v>
      </c>
      <c r="E56" s="114">
        <v>27.557537249829501</v>
      </c>
      <c r="F56" s="10">
        <v>207.88134380699998</v>
      </c>
      <c r="G56" s="96">
        <v>201.62658408800002</v>
      </c>
      <c r="H56" s="114">
        <v>-3.0088124333114585</v>
      </c>
      <c r="I56" s="114">
        <v>0.34067532255136296</v>
      </c>
      <c r="J56" s="159">
        <v>5</v>
      </c>
      <c r="K56" s="104">
        <v>6</v>
      </c>
      <c r="L56" s="114">
        <v>19.999999999999996</v>
      </c>
      <c r="M56" s="159">
        <v>6</v>
      </c>
      <c r="N56" s="104">
        <v>7</v>
      </c>
      <c r="O56" s="114">
        <v>16.666666666666675</v>
      </c>
      <c r="P56" s="114">
        <v>1.3182674199623352</v>
      </c>
      <c r="Q56" s="164">
        <v>2870</v>
      </c>
      <c r="R56" s="104">
        <v>5122</v>
      </c>
      <c r="S56" s="114">
        <v>78.466898954703822</v>
      </c>
      <c r="T56" s="159">
        <v>12007</v>
      </c>
      <c r="U56" s="104">
        <v>16034</v>
      </c>
      <c r="V56" s="114">
        <v>33.538769051386687</v>
      </c>
      <c r="W56" s="114">
        <v>2.700671661118224E-2</v>
      </c>
      <c r="X56" s="10">
        <v>723.00073900000007</v>
      </c>
      <c r="Y56" s="96">
        <v>1133.9632570999997</v>
      </c>
      <c r="Z56" s="114">
        <v>56.841230711383787</v>
      </c>
      <c r="AA56" s="10">
        <v>2811.6776605999999</v>
      </c>
      <c r="AB56" s="96">
        <v>3417.4237024999998</v>
      </c>
      <c r="AC56" s="114">
        <v>21.543936219585589</v>
      </c>
      <c r="AD56" s="114">
        <v>0.50099425127818886</v>
      </c>
    </row>
    <row r="57" spans="1:34">
      <c r="A57" s="113"/>
      <c r="B57" s="94" t="s">
        <v>6</v>
      </c>
      <c r="C57" s="10">
        <v>5.9139338999999992E-2</v>
      </c>
      <c r="D57" s="96">
        <v>3.7346074999999999E-2</v>
      </c>
      <c r="E57" s="114">
        <v>-36.850706092606131</v>
      </c>
      <c r="F57" s="10">
        <v>0.23212322600000002</v>
      </c>
      <c r="G57" s="96">
        <v>0.17512440499999996</v>
      </c>
      <c r="H57" s="114">
        <v>-24.555414803687093</v>
      </c>
      <c r="I57" s="114">
        <v>1.5852939845736491E-2</v>
      </c>
      <c r="J57" s="159">
        <v>1</v>
      </c>
      <c r="K57" s="104">
        <v>2</v>
      </c>
      <c r="L57" s="114">
        <v>100</v>
      </c>
      <c r="M57" s="159">
        <v>1</v>
      </c>
      <c r="N57" s="104">
        <v>2</v>
      </c>
      <c r="O57" s="114">
        <v>100</v>
      </c>
      <c r="P57" s="114">
        <v>0.14695077149155031</v>
      </c>
      <c r="Q57" s="161">
        <v>29</v>
      </c>
      <c r="R57" s="107">
        <v>41</v>
      </c>
      <c r="S57" s="114">
        <v>41.37931034482758</v>
      </c>
      <c r="T57" s="159">
        <v>146</v>
      </c>
      <c r="U57" s="107">
        <v>138</v>
      </c>
      <c r="V57" s="114">
        <v>-5.4794520547945202</v>
      </c>
      <c r="W57" s="114">
        <v>8.1076222224050025E-3</v>
      </c>
      <c r="X57" s="10">
        <v>19.812210800000003</v>
      </c>
      <c r="Y57" s="96">
        <v>14.944559599999998</v>
      </c>
      <c r="Z57" s="114">
        <v>-24.56894512751704</v>
      </c>
      <c r="AA57" s="10">
        <v>73.633644000000004</v>
      </c>
      <c r="AB57" s="96">
        <v>57.016688199999997</v>
      </c>
      <c r="AC57" s="114">
        <v>-22.567069748714331</v>
      </c>
      <c r="AD57" s="114">
        <v>0.15001258569341017</v>
      </c>
    </row>
    <row r="58" spans="1:34">
      <c r="A58" s="113"/>
      <c r="B58" s="94" t="s">
        <v>25</v>
      </c>
      <c r="C58" s="10">
        <v>29.946860686000004</v>
      </c>
      <c r="D58" s="96">
        <v>70.933044491000004</v>
      </c>
      <c r="E58" s="114">
        <v>136.86303961790833</v>
      </c>
      <c r="F58" s="10">
        <v>168.82225771500009</v>
      </c>
      <c r="G58" s="96">
        <v>276.29027296500004</v>
      </c>
      <c r="H58" s="114">
        <v>63.657492030123031</v>
      </c>
      <c r="I58" s="114">
        <v>7.6672942471833112</v>
      </c>
      <c r="J58" s="159">
        <v>3</v>
      </c>
      <c r="K58" s="104">
        <v>1</v>
      </c>
      <c r="L58" s="114">
        <v>-66.666666666666671</v>
      </c>
      <c r="M58" s="159">
        <v>14</v>
      </c>
      <c r="N58" s="104">
        <v>8</v>
      </c>
      <c r="O58" s="114">
        <v>-42.857142857142861</v>
      </c>
      <c r="P58" s="114">
        <v>7.6241303726293716E-2</v>
      </c>
      <c r="Q58" s="159">
        <v>696075</v>
      </c>
      <c r="R58" s="107">
        <v>1790068</v>
      </c>
      <c r="S58" s="114">
        <v>157.16596631110153</v>
      </c>
      <c r="T58" s="159">
        <v>4134887</v>
      </c>
      <c r="U58" s="107">
        <v>6681338</v>
      </c>
      <c r="V58" s="114">
        <v>61.584536651182972</v>
      </c>
      <c r="W58" s="114">
        <v>17.161887905328914</v>
      </c>
      <c r="X58" s="10">
        <v>14230.496599999999</v>
      </c>
      <c r="Y58" s="96">
        <v>36084.482095599997</v>
      </c>
      <c r="Z58" s="114">
        <v>153.57148882351726</v>
      </c>
      <c r="AA58" s="10">
        <v>83447.158491099995</v>
      </c>
      <c r="AB58" s="96">
        <v>135055.50007319998</v>
      </c>
      <c r="AC58" s="114">
        <v>61.845534965224999</v>
      </c>
      <c r="AD58" s="114">
        <v>8.3377906419108907</v>
      </c>
    </row>
    <row r="59" spans="1:34">
      <c r="A59" s="113"/>
      <c r="B59" s="115"/>
      <c r="C59" s="10"/>
      <c r="D59" s="105"/>
      <c r="E59" s="114"/>
      <c r="F59" s="10"/>
      <c r="G59" s="105"/>
      <c r="H59" s="114"/>
      <c r="I59" s="111"/>
      <c r="J59" s="159"/>
      <c r="K59" s="104"/>
      <c r="L59" s="114"/>
      <c r="M59" s="159"/>
      <c r="N59" s="104"/>
      <c r="O59" s="114"/>
      <c r="P59" s="114"/>
      <c r="Q59" s="159"/>
      <c r="R59" s="104"/>
      <c r="S59" s="114"/>
      <c r="T59" s="159"/>
      <c r="U59" s="104"/>
      <c r="V59" s="114"/>
      <c r="W59" s="114"/>
      <c r="X59" s="10"/>
      <c r="Y59" s="96"/>
      <c r="Z59" s="114"/>
      <c r="AA59" s="10"/>
      <c r="AB59" s="96"/>
      <c r="AC59" s="114"/>
      <c r="AD59" s="114"/>
    </row>
    <row r="60" spans="1:34" s="118" customFormat="1" ht="16.2">
      <c r="A60" s="110">
        <v>9</v>
      </c>
      <c r="B60" s="93" t="s">
        <v>107</v>
      </c>
      <c r="C60" s="174">
        <v>0</v>
      </c>
      <c r="D60" s="153">
        <v>3.5983005360001474</v>
      </c>
      <c r="E60" s="111" t="s">
        <v>124</v>
      </c>
      <c r="F60" s="153">
        <v>0</v>
      </c>
      <c r="G60" s="153">
        <v>5.4970790590003409</v>
      </c>
      <c r="H60" s="111" t="s">
        <v>124</v>
      </c>
      <c r="I60" s="170">
        <v>5.4495606434162985E-3</v>
      </c>
      <c r="J60" s="153">
        <v>0</v>
      </c>
      <c r="K60" s="153">
        <v>14</v>
      </c>
      <c r="L60" s="111" t="s">
        <v>124</v>
      </c>
      <c r="M60" s="159">
        <v>0</v>
      </c>
      <c r="N60" s="153">
        <v>19</v>
      </c>
      <c r="O60" s="111" t="s">
        <v>124</v>
      </c>
      <c r="P60" s="170">
        <v>2.6673101903462742E-4</v>
      </c>
      <c r="Q60" s="159">
        <v>0</v>
      </c>
      <c r="R60" s="102">
        <v>48021</v>
      </c>
      <c r="S60" s="111" t="s">
        <v>124</v>
      </c>
      <c r="T60" s="159">
        <v>0</v>
      </c>
      <c r="U60" s="153">
        <v>75723</v>
      </c>
      <c r="V60" s="111" t="s">
        <v>124</v>
      </c>
      <c r="W60" s="170">
        <v>7.5720144593347388E-2</v>
      </c>
      <c r="X60" s="10">
        <v>0</v>
      </c>
      <c r="Y60" s="153">
        <v>230.092072</v>
      </c>
      <c r="Z60" s="111" t="s">
        <v>124</v>
      </c>
      <c r="AA60" s="10">
        <v>0</v>
      </c>
      <c r="AB60" s="153">
        <v>355.60014380000001</v>
      </c>
      <c r="AC60" s="111" t="s">
        <v>124</v>
      </c>
      <c r="AD60" s="170">
        <v>1.1820993335637705E-2</v>
      </c>
      <c r="AE60" s="97"/>
      <c r="AF60" s="121"/>
      <c r="AG60" s="122"/>
      <c r="AH60" s="98"/>
    </row>
    <row r="61" spans="1:34" s="22" customFormat="1">
      <c r="A61" s="110"/>
      <c r="B61" s="94" t="s">
        <v>3</v>
      </c>
      <c r="C61" s="10">
        <v>0</v>
      </c>
      <c r="D61" s="96">
        <v>0</v>
      </c>
      <c r="E61" s="114" t="s">
        <v>124</v>
      </c>
      <c r="F61" s="96">
        <v>0</v>
      </c>
      <c r="G61" s="96">
        <v>0</v>
      </c>
      <c r="H61" s="114" t="s">
        <v>124</v>
      </c>
      <c r="I61" s="114">
        <v>0</v>
      </c>
      <c r="J61" s="156">
        <v>0</v>
      </c>
      <c r="K61" s="104">
        <v>0</v>
      </c>
      <c r="L61" s="114" t="s">
        <v>124</v>
      </c>
      <c r="M61" s="159">
        <v>0</v>
      </c>
      <c r="N61" s="104">
        <v>0</v>
      </c>
      <c r="O61" s="114" t="s">
        <v>124</v>
      </c>
      <c r="P61" s="114">
        <v>0</v>
      </c>
      <c r="Q61" s="159">
        <v>0</v>
      </c>
      <c r="R61" s="96">
        <v>0</v>
      </c>
      <c r="S61" s="114" t="s">
        <v>124</v>
      </c>
      <c r="T61" s="159">
        <v>0</v>
      </c>
      <c r="U61" s="96">
        <v>0</v>
      </c>
      <c r="V61" s="114" t="s">
        <v>124</v>
      </c>
      <c r="W61" s="114">
        <v>0</v>
      </c>
      <c r="X61" s="10">
        <v>0</v>
      </c>
      <c r="Y61" s="96">
        <v>0</v>
      </c>
      <c r="Z61" s="114" t="s">
        <v>124</v>
      </c>
      <c r="AA61" s="10">
        <v>0</v>
      </c>
      <c r="AB61" s="96">
        <v>0</v>
      </c>
      <c r="AC61" s="114" t="s">
        <v>124</v>
      </c>
      <c r="AD61" s="114">
        <v>0</v>
      </c>
      <c r="AE61" s="99"/>
      <c r="AF61" s="123"/>
      <c r="AG61" s="124"/>
      <c r="AH61" s="100"/>
    </row>
    <row r="62" spans="1:34" s="22" customFormat="1">
      <c r="A62" s="110"/>
      <c r="B62" s="94" t="s">
        <v>4</v>
      </c>
      <c r="C62" s="10">
        <v>0</v>
      </c>
      <c r="D62" s="96">
        <v>0</v>
      </c>
      <c r="E62" s="114" t="s">
        <v>124</v>
      </c>
      <c r="F62" s="96">
        <v>0</v>
      </c>
      <c r="G62" s="96">
        <v>0</v>
      </c>
      <c r="H62" s="114" t="s">
        <v>124</v>
      </c>
      <c r="I62" s="114">
        <v>0</v>
      </c>
      <c r="J62" s="156">
        <v>0</v>
      </c>
      <c r="K62" s="104">
        <v>0</v>
      </c>
      <c r="L62" s="114" t="s">
        <v>124</v>
      </c>
      <c r="M62" s="159">
        <v>0</v>
      </c>
      <c r="N62" s="104">
        <v>0</v>
      </c>
      <c r="O62" s="114" t="s">
        <v>124</v>
      </c>
      <c r="P62" s="114">
        <v>0</v>
      </c>
      <c r="Q62" s="159">
        <v>0</v>
      </c>
      <c r="R62" s="96">
        <v>0</v>
      </c>
      <c r="S62" s="114" t="s">
        <v>124</v>
      </c>
      <c r="T62" s="159">
        <v>0</v>
      </c>
      <c r="U62" s="96">
        <v>0</v>
      </c>
      <c r="V62" s="114" t="s">
        <v>124</v>
      </c>
      <c r="W62" s="114">
        <v>0</v>
      </c>
      <c r="X62" s="10">
        <v>0</v>
      </c>
      <c r="Y62" s="96">
        <v>0</v>
      </c>
      <c r="Z62" s="114" t="s">
        <v>124</v>
      </c>
      <c r="AA62" s="10">
        <v>0</v>
      </c>
      <c r="AB62" s="96">
        <v>0</v>
      </c>
      <c r="AC62" s="114" t="s">
        <v>124</v>
      </c>
      <c r="AD62" s="114">
        <v>0</v>
      </c>
      <c r="AE62" s="99"/>
      <c r="AF62" s="123"/>
      <c r="AG62" s="124"/>
      <c r="AH62" s="100"/>
    </row>
    <row r="63" spans="1:34" s="22" customFormat="1">
      <c r="A63" s="110"/>
      <c r="B63" s="94" t="s">
        <v>5</v>
      </c>
      <c r="C63" s="10">
        <v>0</v>
      </c>
      <c r="D63" s="96">
        <v>3.5983005360001474</v>
      </c>
      <c r="E63" s="114" t="s">
        <v>124</v>
      </c>
      <c r="F63" s="96">
        <v>0</v>
      </c>
      <c r="G63" s="96">
        <v>5.4970790590003409</v>
      </c>
      <c r="H63" s="114" t="s">
        <v>124</v>
      </c>
      <c r="I63" s="114">
        <v>9.2880568799297552E-3</v>
      </c>
      <c r="J63" s="156">
        <v>0</v>
      </c>
      <c r="K63" s="104">
        <v>14</v>
      </c>
      <c r="L63" s="114" t="s">
        <v>124</v>
      </c>
      <c r="M63" s="159">
        <v>0</v>
      </c>
      <c r="N63" s="104">
        <v>19</v>
      </c>
      <c r="O63" s="114" t="s">
        <v>124</v>
      </c>
      <c r="P63" s="114">
        <v>3.5781544256120528</v>
      </c>
      <c r="Q63" s="159">
        <v>0</v>
      </c>
      <c r="R63" s="104">
        <v>48021</v>
      </c>
      <c r="S63" s="114" t="s">
        <v>124</v>
      </c>
      <c r="T63" s="159">
        <v>0</v>
      </c>
      <c r="U63" s="104">
        <v>75723</v>
      </c>
      <c r="V63" s="114" t="s">
        <v>124</v>
      </c>
      <c r="W63" s="114">
        <v>0.12754332056558268</v>
      </c>
      <c r="X63" s="10">
        <v>0</v>
      </c>
      <c r="Y63" s="96">
        <v>230.092072</v>
      </c>
      <c r="Z63" s="114" t="s">
        <v>124</v>
      </c>
      <c r="AA63" s="10">
        <v>0</v>
      </c>
      <c r="AB63" s="96">
        <v>355.60014380000001</v>
      </c>
      <c r="AC63" s="114" t="s">
        <v>124</v>
      </c>
      <c r="AD63" s="114">
        <v>5.2130974472720457E-2</v>
      </c>
      <c r="AE63" s="99"/>
      <c r="AF63" s="123"/>
      <c r="AG63" s="124"/>
      <c r="AH63" s="100"/>
    </row>
    <row r="64" spans="1:34" s="22" customFormat="1">
      <c r="A64" s="110"/>
      <c r="B64" s="94" t="s">
        <v>6</v>
      </c>
      <c r="C64" s="10">
        <v>0</v>
      </c>
      <c r="D64" s="96">
        <v>0</v>
      </c>
      <c r="E64" s="114" t="s">
        <v>124</v>
      </c>
      <c r="F64" s="96">
        <v>0</v>
      </c>
      <c r="G64" s="96">
        <v>0</v>
      </c>
      <c r="H64" s="114" t="s">
        <v>124</v>
      </c>
      <c r="I64" s="114">
        <v>0</v>
      </c>
      <c r="J64" s="156">
        <v>0</v>
      </c>
      <c r="K64" s="104">
        <v>0</v>
      </c>
      <c r="L64" s="114" t="s">
        <v>124</v>
      </c>
      <c r="M64" s="159">
        <v>0</v>
      </c>
      <c r="N64" s="104">
        <v>0</v>
      </c>
      <c r="O64" s="114" t="s">
        <v>124</v>
      </c>
      <c r="P64" s="114">
        <v>0</v>
      </c>
      <c r="Q64" s="159">
        <v>0</v>
      </c>
      <c r="R64" s="107">
        <v>0</v>
      </c>
      <c r="S64" s="114" t="s">
        <v>124</v>
      </c>
      <c r="T64" s="159">
        <v>0</v>
      </c>
      <c r="U64" s="107">
        <v>0</v>
      </c>
      <c r="V64" s="114" t="s">
        <v>124</v>
      </c>
      <c r="W64" s="114">
        <v>0</v>
      </c>
      <c r="X64" s="10">
        <v>0</v>
      </c>
      <c r="Y64" s="96">
        <v>0</v>
      </c>
      <c r="Z64" s="114" t="s">
        <v>124</v>
      </c>
      <c r="AA64" s="10">
        <v>0</v>
      </c>
      <c r="AB64" s="96">
        <v>0</v>
      </c>
      <c r="AC64" s="114" t="s">
        <v>124</v>
      </c>
      <c r="AD64" s="114">
        <v>0</v>
      </c>
      <c r="AE64" s="99"/>
      <c r="AF64" s="123"/>
      <c r="AG64" s="124"/>
      <c r="AH64" s="100"/>
    </row>
    <row r="65" spans="1:34" s="22" customFormat="1">
      <c r="A65" s="110"/>
      <c r="B65" s="94" t="s">
        <v>25</v>
      </c>
      <c r="C65" s="10">
        <v>0</v>
      </c>
      <c r="D65" s="96">
        <v>0</v>
      </c>
      <c r="E65" s="114" t="s">
        <v>124</v>
      </c>
      <c r="F65" s="96">
        <v>0</v>
      </c>
      <c r="G65" s="96">
        <v>0</v>
      </c>
      <c r="H65" s="114" t="s">
        <v>124</v>
      </c>
      <c r="I65" s="114">
        <v>0</v>
      </c>
      <c r="J65" s="156">
        <v>0</v>
      </c>
      <c r="K65" s="104">
        <v>0</v>
      </c>
      <c r="L65" s="114" t="s">
        <v>124</v>
      </c>
      <c r="M65" s="159">
        <v>0</v>
      </c>
      <c r="N65" s="104">
        <v>0</v>
      </c>
      <c r="O65" s="114" t="s">
        <v>124</v>
      </c>
      <c r="P65" s="114">
        <v>0</v>
      </c>
      <c r="Q65" s="159">
        <v>0</v>
      </c>
      <c r="R65" s="107">
        <v>0</v>
      </c>
      <c r="S65" s="114" t="s">
        <v>124</v>
      </c>
      <c r="T65" s="159">
        <v>0</v>
      </c>
      <c r="U65" s="107">
        <v>0</v>
      </c>
      <c r="V65" s="114" t="s">
        <v>124</v>
      </c>
      <c r="W65" s="114">
        <v>0</v>
      </c>
      <c r="X65" s="10">
        <v>0</v>
      </c>
      <c r="Y65" s="96">
        <v>0</v>
      </c>
      <c r="Z65" s="114" t="s">
        <v>124</v>
      </c>
      <c r="AA65" s="10">
        <v>0</v>
      </c>
      <c r="AB65" s="96">
        <v>0</v>
      </c>
      <c r="AC65" s="114" t="s">
        <v>124</v>
      </c>
      <c r="AD65" s="114">
        <v>0</v>
      </c>
      <c r="AE65" s="99"/>
      <c r="AF65" s="123"/>
      <c r="AG65" s="124"/>
      <c r="AH65" s="100"/>
    </row>
    <row r="66" spans="1:34" s="22" customFormat="1">
      <c r="A66" s="110"/>
      <c r="B66" s="94"/>
      <c r="C66" s="10"/>
      <c r="D66" s="96"/>
      <c r="E66" s="114"/>
      <c r="F66" s="10"/>
      <c r="G66" s="96"/>
      <c r="H66" s="114"/>
      <c r="I66" s="114"/>
      <c r="J66" s="159"/>
      <c r="K66" s="104"/>
      <c r="L66" s="114"/>
      <c r="M66" s="159"/>
      <c r="N66" s="104"/>
      <c r="O66" s="114"/>
      <c r="P66" s="114"/>
      <c r="Q66" s="159"/>
      <c r="R66" s="107"/>
      <c r="S66" s="114"/>
      <c r="T66" s="159"/>
      <c r="U66" s="107"/>
      <c r="V66" s="114"/>
      <c r="W66" s="114"/>
      <c r="X66" s="10"/>
      <c r="Y66" s="96"/>
      <c r="Z66" s="114"/>
      <c r="AA66" s="10"/>
      <c r="AB66" s="96"/>
      <c r="AC66" s="114"/>
      <c r="AD66" s="114"/>
      <c r="AE66" s="99"/>
      <c r="AF66" s="123"/>
      <c r="AG66" s="124"/>
      <c r="AH66" s="100"/>
    </row>
    <row r="67" spans="1:34" s="20" customFormat="1" ht="16.2">
      <c r="A67" s="110">
        <v>10</v>
      </c>
      <c r="B67" s="93" t="s">
        <v>58</v>
      </c>
      <c r="C67" s="154">
        <v>36.384110703999838</v>
      </c>
      <c r="D67" s="101">
        <v>33.21576445800001</v>
      </c>
      <c r="E67" s="111">
        <v>-8.7080491585342479</v>
      </c>
      <c r="F67" s="154">
        <v>112.89396996400075</v>
      </c>
      <c r="G67" s="101">
        <v>103.5257720789982</v>
      </c>
      <c r="H67" s="111">
        <v>-8.2982269894395948</v>
      </c>
      <c r="I67" s="111">
        <v>0.1026308639635229</v>
      </c>
      <c r="J67" s="157">
        <v>4050</v>
      </c>
      <c r="K67" s="102">
        <v>4481</v>
      </c>
      <c r="L67" s="111">
        <v>10.641975308641971</v>
      </c>
      <c r="M67" s="157">
        <v>15586</v>
      </c>
      <c r="N67" s="101">
        <v>13395</v>
      </c>
      <c r="O67" s="111">
        <v>-14.057487488771979</v>
      </c>
      <c r="P67" s="111">
        <v>0.18804536841941236</v>
      </c>
      <c r="Q67" s="157">
        <v>14056</v>
      </c>
      <c r="R67" s="102">
        <v>26166</v>
      </c>
      <c r="S67" s="111">
        <v>86.155378486055767</v>
      </c>
      <c r="T67" s="157">
        <v>25720</v>
      </c>
      <c r="U67" s="102">
        <v>85078</v>
      </c>
      <c r="V67" s="111">
        <v>230.78538102643856</v>
      </c>
      <c r="W67" s="111">
        <v>8.5074791829600108E-2</v>
      </c>
      <c r="X67" s="154">
        <v>879.7446171846201</v>
      </c>
      <c r="Y67" s="101">
        <v>696.34381316090457</v>
      </c>
      <c r="Z67" s="111">
        <v>-20.847050432731173</v>
      </c>
      <c r="AA67" s="154">
        <v>3686.706627625832</v>
      </c>
      <c r="AB67" s="101">
        <v>2672.272033456481</v>
      </c>
      <c r="AC67" s="111">
        <v>-27.51601080942606</v>
      </c>
      <c r="AD67" s="111">
        <v>8.8832669078634047E-2</v>
      </c>
    </row>
    <row r="68" spans="1:34">
      <c r="A68" s="113"/>
      <c r="B68" s="94" t="s">
        <v>3</v>
      </c>
      <c r="C68" s="10">
        <v>2.3636539999999999</v>
      </c>
      <c r="D68" s="96">
        <v>0.6537189000000001</v>
      </c>
      <c r="E68" s="114">
        <v>-72.342868287828921</v>
      </c>
      <c r="F68" s="10">
        <v>8.5193715999999995</v>
      </c>
      <c r="G68" s="96">
        <v>2.2912518159999999</v>
      </c>
      <c r="H68" s="114">
        <v>-73.105389416280417</v>
      </c>
      <c r="I68" s="114">
        <v>1.8809770153604886E-2</v>
      </c>
      <c r="J68" s="159">
        <v>22</v>
      </c>
      <c r="K68" s="104">
        <v>11</v>
      </c>
      <c r="L68" s="114">
        <v>-50</v>
      </c>
      <c r="M68" s="159">
        <v>91</v>
      </c>
      <c r="N68" s="104">
        <v>42</v>
      </c>
      <c r="O68" s="114">
        <v>-53.846153846153847</v>
      </c>
      <c r="P68" s="114">
        <v>1.2906754842337843E-2</v>
      </c>
      <c r="Q68" s="159">
        <v>0</v>
      </c>
      <c r="R68" s="104"/>
      <c r="S68" s="114" t="s">
        <v>124</v>
      </c>
      <c r="T68" s="159">
        <v>0</v>
      </c>
      <c r="U68" s="104"/>
      <c r="V68" s="114" t="s">
        <v>124</v>
      </c>
      <c r="W68" s="114" t="s">
        <v>124</v>
      </c>
      <c r="X68" s="10">
        <v>1.8373595999999999</v>
      </c>
      <c r="Y68" s="96">
        <v>1.1939917</v>
      </c>
      <c r="Z68" s="114">
        <v>-35.015894547806539</v>
      </c>
      <c r="AA68" s="10">
        <v>20.565252700000002</v>
      </c>
      <c r="AB68" s="96">
        <v>2.8022282000000001</v>
      </c>
      <c r="AC68" s="114">
        <v>-86.373966608248878</v>
      </c>
      <c r="AD68" s="114">
        <v>3.1740907223789132E-2</v>
      </c>
    </row>
    <row r="69" spans="1:34">
      <c r="A69" s="113"/>
      <c r="B69" s="94" t="s">
        <v>4</v>
      </c>
      <c r="C69" s="10">
        <v>33.212935606999828</v>
      </c>
      <c r="D69" s="96">
        <v>31.272964909999995</v>
      </c>
      <c r="E69" s="114">
        <v>-5.8410094186042709</v>
      </c>
      <c r="F69" s="10">
        <v>100.96982349000081</v>
      </c>
      <c r="G69" s="96">
        <v>95.586481797000701</v>
      </c>
      <c r="H69" s="114">
        <v>-5.3316342516268929</v>
      </c>
      <c r="I69" s="114">
        <v>0.38545680232479768</v>
      </c>
      <c r="J69" s="159">
        <v>4028</v>
      </c>
      <c r="K69" s="104">
        <v>4470</v>
      </c>
      <c r="L69" s="114">
        <v>10.973187686196617</v>
      </c>
      <c r="M69" s="159">
        <v>15494</v>
      </c>
      <c r="N69" s="104">
        <v>13353</v>
      </c>
      <c r="O69" s="114">
        <v>-13.818252226668392</v>
      </c>
      <c r="P69" s="114">
        <v>0.19678770198445655</v>
      </c>
      <c r="Q69" s="164">
        <v>0</v>
      </c>
      <c r="R69" s="104"/>
      <c r="S69" s="114" t="s">
        <v>124</v>
      </c>
      <c r="T69" s="159">
        <v>0</v>
      </c>
      <c r="U69" s="104"/>
      <c r="V69" s="114" t="s">
        <v>124</v>
      </c>
      <c r="W69" s="114" t="s">
        <v>124</v>
      </c>
      <c r="X69" s="10">
        <v>667.85041920000003</v>
      </c>
      <c r="Y69" s="96">
        <v>551.94957209999905</v>
      </c>
      <c r="Z69" s="114">
        <v>-17.354312248367755</v>
      </c>
      <c r="AA69" s="10">
        <v>3265.7797394000086</v>
      </c>
      <c r="AB69" s="96">
        <v>1992.0924963000173</v>
      </c>
      <c r="AC69" s="114">
        <v>-39.001014910270527</v>
      </c>
      <c r="AD69" s="114">
        <v>0.30208652865881036</v>
      </c>
    </row>
    <row r="70" spans="1:34">
      <c r="A70" s="113"/>
      <c r="B70" s="94" t="s">
        <v>5</v>
      </c>
      <c r="C70" s="10">
        <v>0.52498054900001112</v>
      </c>
      <c r="D70" s="96">
        <v>1.2714518950000195</v>
      </c>
      <c r="E70" s="114">
        <v>142.19028636811316</v>
      </c>
      <c r="F70" s="10">
        <v>2.9255813459999462</v>
      </c>
      <c r="G70" s="96">
        <v>5.331633350997504</v>
      </c>
      <c r="H70" s="114">
        <v>82.241842575571368</v>
      </c>
      <c r="I70" s="114">
        <v>9.008514029994823E-3</v>
      </c>
      <c r="J70" s="159">
        <v>0</v>
      </c>
      <c r="K70" s="104">
        <v>0</v>
      </c>
      <c r="L70" s="114" t="s">
        <v>124</v>
      </c>
      <c r="M70" s="159">
        <v>0</v>
      </c>
      <c r="N70" s="104">
        <v>0</v>
      </c>
      <c r="O70" s="114" t="s">
        <v>124</v>
      </c>
      <c r="P70" s="114">
        <v>0</v>
      </c>
      <c r="Q70" s="164">
        <v>13916</v>
      </c>
      <c r="R70" s="104">
        <v>26061</v>
      </c>
      <c r="S70" s="114">
        <v>87.273641851106646</v>
      </c>
      <c r="T70" s="159">
        <v>23832</v>
      </c>
      <c r="U70" s="104">
        <v>83686</v>
      </c>
      <c r="V70" s="114">
        <v>251.14971466935211</v>
      </c>
      <c r="W70" s="114">
        <v>0.14095572448069085</v>
      </c>
      <c r="X70" s="10">
        <v>54.64205910000473</v>
      </c>
      <c r="Y70" s="96">
        <v>128.77276928398243</v>
      </c>
      <c r="Z70" s="114">
        <v>135.66602614353397</v>
      </c>
      <c r="AA70" s="10">
        <v>121.42410839997679</v>
      </c>
      <c r="AB70" s="96">
        <v>398.42933718338691</v>
      </c>
      <c r="AC70" s="114">
        <v>228.13033789874885</v>
      </c>
      <c r="AD70" s="114">
        <v>5.8409733426800919E-2</v>
      </c>
    </row>
    <row r="71" spans="1:34">
      <c r="A71" s="113"/>
      <c r="B71" s="94" t="s">
        <v>6</v>
      </c>
      <c r="C71" s="10">
        <v>0</v>
      </c>
      <c r="D71" s="96">
        <v>0</v>
      </c>
      <c r="E71" s="114" t="s">
        <v>124</v>
      </c>
      <c r="F71" s="10">
        <v>0</v>
      </c>
      <c r="G71" s="96">
        <v>0</v>
      </c>
      <c r="H71" s="114" t="s">
        <v>124</v>
      </c>
      <c r="I71" s="114">
        <v>0</v>
      </c>
      <c r="J71" s="159">
        <v>0</v>
      </c>
      <c r="K71" s="104">
        <v>0</v>
      </c>
      <c r="L71" s="114" t="s">
        <v>124</v>
      </c>
      <c r="M71" s="159">
        <v>0</v>
      </c>
      <c r="N71" s="104">
        <v>0</v>
      </c>
      <c r="O71" s="114" t="s">
        <v>124</v>
      </c>
      <c r="P71" s="114">
        <v>0</v>
      </c>
      <c r="Q71" s="164">
        <v>0</v>
      </c>
      <c r="R71" s="107">
        <v>0</v>
      </c>
      <c r="S71" s="114" t="s">
        <v>124</v>
      </c>
      <c r="T71" s="159">
        <v>0</v>
      </c>
      <c r="U71" s="107">
        <v>0</v>
      </c>
      <c r="V71" s="114" t="s">
        <v>124</v>
      </c>
      <c r="W71" s="114">
        <v>0</v>
      </c>
      <c r="X71" s="10">
        <v>0</v>
      </c>
      <c r="Y71" s="96">
        <v>0</v>
      </c>
      <c r="Z71" s="114" t="s">
        <v>124</v>
      </c>
      <c r="AA71" s="10">
        <v>0</v>
      </c>
      <c r="AB71" s="96">
        <v>0</v>
      </c>
      <c r="AC71" s="114" t="s">
        <v>124</v>
      </c>
      <c r="AD71" s="114">
        <v>0</v>
      </c>
    </row>
    <row r="72" spans="1:34">
      <c r="A72" s="113"/>
      <c r="B72" s="94" t="s">
        <v>25</v>
      </c>
      <c r="C72" s="10">
        <v>0.282540548</v>
      </c>
      <c r="D72" s="96">
        <v>1.7628752999999997E-2</v>
      </c>
      <c r="E72" s="114">
        <v>-93.760629005363143</v>
      </c>
      <c r="F72" s="10">
        <v>0.47919352799999998</v>
      </c>
      <c r="G72" s="96">
        <v>0.31640511500000001</v>
      </c>
      <c r="H72" s="114">
        <v>-33.971329637824319</v>
      </c>
      <c r="I72" s="114">
        <v>8.7805158393187126E-3</v>
      </c>
      <c r="J72" s="159">
        <v>0</v>
      </c>
      <c r="K72" s="104">
        <v>0</v>
      </c>
      <c r="L72" s="114" t="s">
        <v>124</v>
      </c>
      <c r="M72" s="159">
        <v>1</v>
      </c>
      <c r="N72" s="104">
        <v>0</v>
      </c>
      <c r="O72" s="114">
        <v>-100</v>
      </c>
      <c r="P72" s="114">
        <v>0</v>
      </c>
      <c r="Q72" s="164">
        <v>140</v>
      </c>
      <c r="R72" s="107">
        <v>105</v>
      </c>
      <c r="S72" s="114">
        <v>-25</v>
      </c>
      <c r="T72" s="159">
        <v>1888</v>
      </c>
      <c r="U72" s="107">
        <v>1392</v>
      </c>
      <c r="V72" s="114">
        <v>-26.271186440677962</v>
      </c>
      <c r="W72" s="114">
        <v>3.5755335180195718E-3</v>
      </c>
      <c r="X72" s="10">
        <v>155.41477928461541</v>
      </c>
      <c r="Y72" s="96">
        <v>14.427480076923075</v>
      </c>
      <c r="Z72" s="114">
        <v>-90.716790164144157</v>
      </c>
      <c r="AA72" s="10">
        <v>278.93752712584615</v>
      </c>
      <c r="AB72" s="96">
        <v>278.94797177307692</v>
      </c>
      <c r="AC72" s="114">
        <v>3.7444396020935855E-3</v>
      </c>
      <c r="AD72" s="114">
        <v>1.7221140844830438E-2</v>
      </c>
    </row>
    <row r="73" spans="1:34">
      <c r="A73" s="113"/>
      <c r="B73" s="94"/>
      <c r="C73" s="10"/>
      <c r="D73" s="105"/>
      <c r="E73" s="114"/>
      <c r="F73" s="10"/>
      <c r="G73" s="105"/>
      <c r="H73" s="114"/>
      <c r="I73" s="111"/>
      <c r="J73" s="159"/>
      <c r="K73" s="104"/>
      <c r="L73" s="114"/>
      <c r="M73" s="159"/>
      <c r="N73" s="104"/>
      <c r="O73" s="114"/>
      <c r="P73" s="114"/>
      <c r="Q73" s="164"/>
      <c r="R73" s="104"/>
      <c r="S73" s="114"/>
      <c r="T73" s="159"/>
      <c r="U73" s="104"/>
      <c r="V73" s="114"/>
      <c r="W73" s="114"/>
      <c r="X73" s="10"/>
      <c r="Y73" s="96"/>
      <c r="Z73" s="114"/>
      <c r="AA73" s="10"/>
      <c r="AB73" s="96"/>
      <c r="AC73" s="114"/>
      <c r="AD73" s="114"/>
    </row>
    <row r="74" spans="1:34" s="20" customFormat="1" ht="16.2">
      <c r="A74" s="110">
        <v>11</v>
      </c>
      <c r="B74" s="93" t="s">
        <v>105</v>
      </c>
      <c r="C74" s="154">
        <v>65.510832031999996</v>
      </c>
      <c r="D74" s="101"/>
      <c r="E74" s="111">
        <v>-100</v>
      </c>
      <c r="F74" s="154">
        <v>238.9223201999493</v>
      </c>
      <c r="G74" s="101"/>
      <c r="H74" s="111">
        <v>-100</v>
      </c>
      <c r="I74" s="111">
        <v>0</v>
      </c>
      <c r="J74" s="157">
        <v>10269</v>
      </c>
      <c r="K74" s="102"/>
      <c r="L74" s="111">
        <v>-100</v>
      </c>
      <c r="M74" s="157">
        <v>34543</v>
      </c>
      <c r="N74" s="102"/>
      <c r="O74" s="111">
        <v>-100</v>
      </c>
      <c r="P74" s="111">
        <v>0</v>
      </c>
      <c r="Q74" s="157">
        <v>10535</v>
      </c>
      <c r="R74" s="102"/>
      <c r="S74" s="111">
        <v>-100</v>
      </c>
      <c r="T74" s="157">
        <v>56760</v>
      </c>
      <c r="U74" s="102"/>
      <c r="V74" s="111">
        <v>-100</v>
      </c>
      <c r="W74" s="111">
        <v>0</v>
      </c>
      <c r="X74" s="154">
        <v>6619.5199263600007</v>
      </c>
      <c r="Y74" s="101">
        <v>0</v>
      </c>
      <c r="Z74" s="111">
        <v>-100</v>
      </c>
      <c r="AA74" s="154">
        <v>29757.053904745</v>
      </c>
      <c r="AB74" s="101"/>
      <c r="AC74" s="111">
        <v>-100</v>
      </c>
      <c r="AD74" s="111">
        <v>0</v>
      </c>
    </row>
    <row r="75" spans="1:34">
      <c r="A75" s="113"/>
      <c r="B75" s="94" t="s">
        <v>3</v>
      </c>
      <c r="C75" s="10">
        <v>7.1475796010000003</v>
      </c>
      <c r="D75" s="96"/>
      <c r="E75" s="114">
        <v>-100</v>
      </c>
      <c r="F75" s="10">
        <v>27.797213738</v>
      </c>
      <c r="G75" s="96"/>
      <c r="H75" s="114">
        <v>-100</v>
      </c>
      <c r="I75" s="114">
        <v>0</v>
      </c>
      <c r="J75" s="159">
        <v>80</v>
      </c>
      <c r="K75" s="104"/>
      <c r="L75" s="114">
        <v>-100</v>
      </c>
      <c r="M75" s="159">
        <v>304</v>
      </c>
      <c r="N75" s="104"/>
      <c r="O75" s="114">
        <v>-100</v>
      </c>
      <c r="P75" s="114">
        <v>0</v>
      </c>
      <c r="Q75" s="164">
        <v>0</v>
      </c>
      <c r="R75" s="104"/>
      <c r="S75" s="114" t="s">
        <v>124</v>
      </c>
      <c r="T75" s="159">
        <v>0</v>
      </c>
      <c r="U75" s="103"/>
      <c r="V75" s="114" t="s">
        <v>124</v>
      </c>
      <c r="W75" s="114" t="s">
        <v>124</v>
      </c>
      <c r="X75" s="10">
        <v>1.5281387000000002</v>
      </c>
      <c r="Y75" s="96"/>
      <c r="Z75" s="114">
        <v>-100</v>
      </c>
      <c r="AA75" s="10">
        <v>4.9982981000000004</v>
      </c>
      <c r="AB75" s="96"/>
      <c r="AC75" s="114">
        <v>-100</v>
      </c>
      <c r="AD75" s="114">
        <v>0</v>
      </c>
    </row>
    <row r="76" spans="1:34">
      <c r="A76" s="113"/>
      <c r="B76" s="94" t="s">
        <v>4</v>
      </c>
      <c r="C76" s="10">
        <v>54.627038431000003</v>
      </c>
      <c r="D76" s="96"/>
      <c r="E76" s="114">
        <v>-100</v>
      </c>
      <c r="F76" s="10">
        <v>182.95427574099995</v>
      </c>
      <c r="G76" s="96"/>
      <c r="H76" s="114">
        <v>-100</v>
      </c>
      <c r="I76" s="114">
        <v>0</v>
      </c>
      <c r="J76" s="159">
        <v>10188</v>
      </c>
      <c r="K76" s="104"/>
      <c r="L76" s="114">
        <v>-100</v>
      </c>
      <c r="M76" s="159">
        <v>34228</v>
      </c>
      <c r="N76" s="104"/>
      <c r="O76" s="114">
        <v>-100</v>
      </c>
      <c r="P76" s="114">
        <v>0</v>
      </c>
      <c r="Q76" s="164">
        <v>0</v>
      </c>
      <c r="R76" s="107"/>
      <c r="S76" s="114" t="s">
        <v>124</v>
      </c>
      <c r="T76" s="159">
        <v>0</v>
      </c>
      <c r="U76" s="103"/>
      <c r="V76" s="114" t="s">
        <v>124</v>
      </c>
      <c r="W76" s="114" t="s">
        <v>124</v>
      </c>
      <c r="X76" s="10">
        <v>829.48633840000014</v>
      </c>
      <c r="Y76" s="96"/>
      <c r="Z76" s="114">
        <v>-100</v>
      </c>
      <c r="AA76" s="10">
        <v>2830.7836152770005</v>
      </c>
      <c r="AB76" s="96"/>
      <c r="AC76" s="114">
        <v>-100</v>
      </c>
      <c r="AD76" s="114">
        <v>0</v>
      </c>
    </row>
    <row r="77" spans="1:34">
      <c r="A77" s="113"/>
      <c r="B77" s="94" t="s">
        <v>5</v>
      </c>
      <c r="C77" s="10">
        <v>0.13029849999999998</v>
      </c>
      <c r="D77" s="96"/>
      <c r="E77" s="114">
        <v>-100</v>
      </c>
      <c r="F77" s="10">
        <v>0.1738374</v>
      </c>
      <c r="G77" s="96"/>
      <c r="H77" s="114">
        <v>-100</v>
      </c>
      <c r="I77" s="114">
        <v>0</v>
      </c>
      <c r="J77" s="159">
        <v>0</v>
      </c>
      <c r="K77" s="104"/>
      <c r="L77" s="114" t="s">
        <v>124</v>
      </c>
      <c r="M77" s="159">
        <v>0</v>
      </c>
      <c r="N77" s="104"/>
      <c r="O77" s="114" t="s">
        <v>124</v>
      </c>
      <c r="P77" s="114">
        <v>0</v>
      </c>
      <c r="Q77" s="159">
        <v>809</v>
      </c>
      <c r="R77" s="104"/>
      <c r="S77" s="114">
        <v>-100</v>
      </c>
      <c r="T77" s="159">
        <v>878</v>
      </c>
      <c r="U77" s="104"/>
      <c r="V77" s="114">
        <v>-100</v>
      </c>
      <c r="W77" s="114">
        <v>0</v>
      </c>
      <c r="X77" s="10">
        <v>11.4605</v>
      </c>
      <c r="Y77" s="96"/>
      <c r="Z77" s="114">
        <v>-100</v>
      </c>
      <c r="AA77" s="10">
        <v>14.838720200000001</v>
      </c>
      <c r="AB77" s="96"/>
      <c r="AC77" s="114">
        <v>-100</v>
      </c>
      <c r="AD77" s="114">
        <v>0</v>
      </c>
    </row>
    <row r="78" spans="1:34">
      <c r="A78" s="113"/>
      <c r="B78" s="94" t="s">
        <v>6</v>
      </c>
      <c r="C78" s="10">
        <v>0.26397494000000021</v>
      </c>
      <c r="D78" s="96"/>
      <c r="E78" s="114">
        <v>-100</v>
      </c>
      <c r="F78" s="10">
        <v>3.1852207580000034</v>
      </c>
      <c r="G78" s="96"/>
      <c r="H78" s="114">
        <v>-100</v>
      </c>
      <c r="I78" s="114">
        <v>0</v>
      </c>
      <c r="J78" s="159">
        <v>1</v>
      </c>
      <c r="K78" s="104"/>
      <c r="L78" s="114">
        <v>-100</v>
      </c>
      <c r="M78" s="159">
        <v>11</v>
      </c>
      <c r="N78" s="104"/>
      <c r="O78" s="114">
        <v>-100</v>
      </c>
      <c r="P78" s="114">
        <v>0</v>
      </c>
      <c r="Q78" s="165">
        <v>1923</v>
      </c>
      <c r="R78" s="107"/>
      <c r="S78" s="114">
        <v>-100</v>
      </c>
      <c r="T78" s="159">
        <v>9828</v>
      </c>
      <c r="U78" s="104"/>
      <c r="V78" s="114">
        <v>-100</v>
      </c>
      <c r="W78" s="114">
        <v>0</v>
      </c>
      <c r="X78" s="10">
        <v>291.90139999999997</v>
      </c>
      <c r="Y78" s="96"/>
      <c r="Z78" s="114">
        <v>-100</v>
      </c>
      <c r="AA78" s="10">
        <v>1207.4277187</v>
      </c>
      <c r="AB78" s="96"/>
      <c r="AC78" s="114">
        <v>-100</v>
      </c>
      <c r="AD78" s="114">
        <v>0</v>
      </c>
    </row>
    <row r="79" spans="1:34">
      <c r="A79" s="113"/>
      <c r="B79" s="94" t="s">
        <v>25</v>
      </c>
      <c r="C79" s="10">
        <v>3.3419405599999958</v>
      </c>
      <c r="D79" s="96"/>
      <c r="E79" s="114">
        <v>-100</v>
      </c>
      <c r="F79" s="10">
        <v>24.81177256294934</v>
      </c>
      <c r="G79" s="96"/>
      <c r="H79" s="114">
        <v>-100</v>
      </c>
      <c r="I79" s="114">
        <v>0</v>
      </c>
      <c r="J79" s="159">
        <v>0</v>
      </c>
      <c r="K79" s="104"/>
      <c r="L79" s="114" t="s">
        <v>124</v>
      </c>
      <c r="M79" s="159">
        <v>0</v>
      </c>
      <c r="N79" s="104"/>
      <c r="O79" s="114" t="s">
        <v>124</v>
      </c>
      <c r="P79" s="114">
        <v>0</v>
      </c>
      <c r="Q79" s="161">
        <v>7803</v>
      </c>
      <c r="R79" s="107"/>
      <c r="S79" s="114">
        <v>-100</v>
      </c>
      <c r="T79" s="159">
        <v>46054</v>
      </c>
      <c r="U79" s="104"/>
      <c r="V79" s="114">
        <v>-100</v>
      </c>
      <c r="W79" s="114">
        <v>0</v>
      </c>
      <c r="X79" s="10">
        <v>5485.1435492600003</v>
      </c>
      <c r="Y79" s="96"/>
      <c r="Z79" s="114">
        <v>-100</v>
      </c>
      <c r="AA79" s="10">
        <v>25699.005552468003</v>
      </c>
      <c r="AB79" s="96"/>
      <c r="AC79" s="114">
        <v>-100</v>
      </c>
      <c r="AD79" s="114">
        <v>0</v>
      </c>
    </row>
    <row r="80" spans="1:34">
      <c r="A80" s="113"/>
      <c r="B80" s="94"/>
      <c r="C80" s="10"/>
      <c r="D80" s="96"/>
      <c r="E80" s="114"/>
      <c r="F80" s="10"/>
      <c r="G80" s="96"/>
      <c r="H80" s="114"/>
      <c r="I80" s="111"/>
      <c r="J80" s="159"/>
      <c r="K80" s="104"/>
      <c r="L80" s="114"/>
      <c r="M80" s="159"/>
      <c r="N80" s="104"/>
      <c r="O80" s="114"/>
      <c r="P80" s="114"/>
      <c r="Q80" s="161"/>
      <c r="R80" s="107"/>
      <c r="S80" s="114"/>
      <c r="T80" s="159"/>
      <c r="U80" s="104"/>
      <c r="V80" s="114"/>
      <c r="W80" s="114"/>
      <c r="X80" s="10"/>
      <c r="Y80" s="96"/>
      <c r="Z80" s="114"/>
      <c r="AA80" s="10"/>
      <c r="AB80" s="96"/>
      <c r="AC80" s="114"/>
      <c r="AD80" s="114"/>
    </row>
    <row r="81" spans="1:34" s="117" customFormat="1" ht="16.2">
      <c r="A81" s="116">
        <v>12</v>
      </c>
      <c r="B81" s="93" t="s">
        <v>17</v>
      </c>
      <c r="C81" s="154">
        <v>26.801554414000002</v>
      </c>
      <c r="D81" s="101">
        <v>31.008910616000001</v>
      </c>
      <c r="E81" s="111">
        <v>15.698179803341006</v>
      </c>
      <c r="F81" s="154">
        <v>190.71531068000002</v>
      </c>
      <c r="G81" s="101">
        <v>105.56360021799999</v>
      </c>
      <c r="H81" s="111">
        <v>-44.648596989087849</v>
      </c>
      <c r="I81" s="111">
        <v>0.10465107649915451</v>
      </c>
      <c r="J81" s="157">
        <v>3123</v>
      </c>
      <c r="K81" s="102">
        <v>2951</v>
      </c>
      <c r="L81" s="111">
        <v>-5.5075248158821699</v>
      </c>
      <c r="M81" s="157">
        <v>10195</v>
      </c>
      <c r="N81" s="101">
        <v>9041</v>
      </c>
      <c r="O81" s="111">
        <v>-11.31927415399706</v>
      </c>
      <c r="P81" s="111">
        <v>0.12692184963642456</v>
      </c>
      <c r="Q81" s="157">
        <v>9170</v>
      </c>
      <c r="R81" s="102">
        <v>6066</v>
      </c>
      <c r="S81" s="111">
        <v>-33.849509269356595</v>
      </c>
      <c r="T81" s="157">
        <v>47291</v>
      </c>
      <c r="U81" s="102">
        <v>23144</v>
      </c>
      <c r="V81" s="111">
        <v>-51.060455477786469</v>
      </c>
      <c r="W81" s="111">
        <v>2.3143127272670545E-2</v>
      </c>
      <c r="X81" s="154">
        <v>3984.2999277999998</v>
      </c>
      <c r="Y81" s="101">
        <v>2874.1990504999999</v>
      </c>
      <c r="Z81" s="111">
        <v>-27.861880315645848</v>
      </c>
      <c r="AA81" s="154">
        <v>9278.6387319999994</v>
      </c>
      <c r="AB81" s="101">
        <v>9483.2229334000003</v>
      </c>
      <c r="AC81" s="111">
        <v>2.2048945681486076</v>
      </c>
      <c r="AD81" s="111">
        <v>0.31524485310426936</v>
      </c>
    </row>
    <row r="82" spans="1:34">
      <c r="A82" s="113"/>
      <c r="B82" s="94" t="s">
        <v>3</v>
      </c>
      <c r="C82" s="10">
        <v>0.42576466099999999</v>
      </c>
      <c r="D82" s="96">
        <v>0.478626526</v>
      </c>
      <c r="E82" s="114">
        <v>12.415747440344749</v>
      </c>
      <c r="F82" s="10">
        <v>1.8420213849999998</v>
      </c>
      <c r="G82" s="96">
        <v>1.7229069969999999</v>
      </c>
      <c r="H82" s="114">
        <v>-6.4665040791586641</v>
      </c>
      <c r="I82" s="114">
        <v>1.4144008259285818E-2</v>
      </c>
      <c r="J82" s="159">
        <v>11</v>
      </c>
      <c r="K82" s="104">
        <v>20</v>
      </c>
      <c r="L82" s="114">
        <v>81.818181818181813</v>
      </c>
      <c r="M82" s="159">
        <v>53</v>
      </c>
      <c r="N82" s="104">
        <v>56</v>
      </c>
      <c r="O82" s="114">
        <v>5.6603773584905648</v>
      </c>
      <c r="P82" s="114">
        <v>1.720900645645046E-2</v>
      </c>
      <c r="Q82" s="161">
        <v>0</v>
      </c>
      <c r="R82" s="104"/>
      <c r="S82" s="114" t="s">
        <v>124</v>
      </c>
      <c r="T82" s="159">
        <v>0</v>
      </c>
      <c r="U82" s="104"/>
      <c r="V82" s="114" t="s">
        <v>124</v>
      </c>
      <c r="W82" s="114" t="s">
        <v>124</v>
      </c>
      <c r="X82" s="10">
        <v>0.33058090000000001</v>
      </c>
      <c r="Y82" s="96">
        <v>0.33664790000000006</v>
      </c>
      <c r="Z82" s="114">
        <v>1.8352542448762277</v>
      </c>
      <c r="AA82" s="10">
        <v>0.9452199</v>
      </c>
      <c r="AB82" s="96">
        <v>1.1706353999999999</v>
      </c>
      <c r="AC82" s="114">
        <v>23.847942685083101</v>
      </c>
      <c r="AD82" s="114">
        <v>1.3259815751009599E-2</v>
      </c>
    </row>
    <row r="83" spans="1:34">
      <c r="A83" s="113"/>
      <c r="B83" s="94" t="s">
        <v>4</v>
      </c>
      <c r="C83" s="10">
        <v>21.463579500000002</v>
      </c>
      <c r="D83" s="96">
        <v>26.640638200000001</v>
      </c>
      <c r="E83" s="114">
        <v>24.12020185169952</v>
      </c>
      <c r="F83" s="10">
        <v>71.085498700000002</v>
      </c>
      <c r="G83" s="96">
        <v>66.839179099999996</v>
      </c>
      <c r="H83" s="114">
        <v>-5.9735384539125524</v>
      </c>
      <c r="I83" s="114">
        <v>0.26953200663473792</v>
      </c>
      <c r="J83" s="159">
        <v>3105</v>
      </c>
      <c r="K83" s="104">
        <v>2929</v>
      </c>
      <c r="L83" s="114">
        <v>-5.6682769726247972</v>
      </c>
      <c r="M83" s="159">
        <v>10132</v>
      </c>
      <c r="N83" s="104">
        <v>8974</v>
      </c>
      <c r="O83" s="114">
        <v>-11.429135412554281</v>
      </c>
      <c r="P83" s="114">
        <v>0.1322528898081714</v>
      </c>
      <c r="Q83" s="163">
        <v>0</v>
      </c>
      <c r="R83" s="104"/>
      <c r="S83" s="114" t="s">
        <v>124</v>
      </c>
      <c r="T83" s="159">
        <v>0</v>
      </c>
      <c r="U83" s="104"/>
      <c r="V83" s="114" t="s">
        <v>124</v>
      </c>
      <c r="W83" s="114" t="s">
        <v>124</v>
      </c>
      <c r="X83" s="10">
        <v>222.90645750000004</v>
      </c>
      <c r="Y83" s="96">
        <v>315.06755930000003</v>
      </c>
      <c r="Z83" s="114">
        <v>41.345191536229933</v>
      </c>
      <c r="AA83" s="10">
        <v>704.78005069999995</v>
      </c>
      <c r="AB83" s="96">
        <v>870.55492600000002</v>
      </c>
      <c r="AC83" s="114">
        <v>23.521505061806103</v>
      </c>
      <c r="AD83" s="114">
        <v>0.13201340604947553</v>
      </c>
    </row>
    <row r="84" spans="1:34">
      <c r="A84" s="113"/>
      <c r="B84" s="94" t="s">
        <v>5</v>
      </c>
      <c r="C84" s="155">
        <v>1.5681677549999997</v>
      </c>
      <c r="D84" s="96">
        <v>0.66517902899999992</v>
      </c>
      <c r="E84" s="114">
        <v>-57.582406162917174</v>
      </c>
      <c r="F84" s="155">
        <v>4.0213604829999996</v>
      </c>
      <c r="G84" s="96">
        <v>2.4493976129999995</v>
      </c>
      <c r="H84" s="114">
        <v>-39.090324695966835</v>
      </c>
      <c r="I84" s="114">
        <v>4.1385878039828204E-3</v>
      </c>
      <c r="J84" s="158">
        <v>0</v>
      </c>
      <c r="K84" s="104">
        <v>0</v>
      </c>
      <c r="L84" s="114" t="s">
        <v>124</v>
      </c>
      <c r="M84" s="158">
        <v>0</v>
      </c>
      <c r="N84" s="104">
        <v>0</v>
      </c>
      <c r="O84" s="114" t="s">
        <v>124</v>
      </c>
      <c r="P84" s="114">
        <v>0</v>
      </c>
      <c r="Q84" s="161">
        <v>466</v>
      </c>
      <c r="R84" s="104">
        <v>154</v>
      </c>
      <c r="S84" s="114">
        <v>-66.952789699570815</v>
      </c>
      <c r="T84" s="158">
        <v>1300</v>
      </c>
      <c r="U84" s="104">
        <v>590</v>
      </c>
      <c r="V84" s="114">
        <v>-54.61538461538462</v>
      </c>
      <c r="W84" s="114">
        <v>9.9376093305460407E-4</v>
      </c>
      <c r="X84" s="155">
        <v>64.956451800000011</v>
      </c>
      <c r="Y84" s="96">
        <v>28.258237100000002</v>
      </c>
      <c r="Z84" s="114">
        <v>-56.496643032463176</v>
      </c>
      <c r="AA84" s="155">
        <v>169.48069569999998</v>
      </c>
      <c r="AB84" s="96">
        <v>97.448416199999997</v>
      </c>
      <c r="AC84" s="114">
        <v>-42.501760570717316</v>
      </c>
      <c r="AD84" s="114">
        <v>1.4285936003969744E-2</v>
      </c>
    </row>
    <row r="85" spans="1:34">
      <c r="A85" s="113"/>
      <c r="B85" s="94" t="s">
        <v>6</v>
      </c>
      <c r="C85" s="155">
        <v>0</v>
      </c>
      <c r="D85" s="96">
        <v>0</v>
      </c>
      <c r="E85" s="114" t="s">
        <v>124</v>
      </c>
      <c r="F85" s="155">
        <v>0</v>
      </c>
      <c r="G85" s="96">
        <v>0</v>
      </c>
      <c r="H85" s="114" t="s">
        <v>124</v>
      </c>
      <c r="I85" s="114">
        <v>0</v>
      </c>
      <c r="J85" s="158">
        <v>0</v>
      </c>
      <c r="K85" s="104">
        <v>0</v>
      </c>
      <c r="L85" s="114" t="s">
        <v>124</v>
      </c>
      <c r="M85" s="158">
        <v>0</v>
      </c>
      <c r="N85" s="104">
        <v>0</v>
      </c>
      <c r="O85" s="114" t="s">
        <v>124</v>
      </c>
      <c r="P85" s="114">
        <v>0</v>
      </c>
      <c r="Q85" s="161">
        <v>0</v>
      </c>
      <c r="R85" s="107">
        <v>0</v>
      </c>
      <c r="S85" s="114" t="s">
        <v>124</v>
      </c>
      <c r="T85" s="158">
        <v>0</v>
      </c>
      <c r="U85" s="107">
        <v>0</v>
      </c>
      <c r="V85" s="114" t="s">
        <v>124</v>
      </c>
      <c r="W85" s="114">
        <v>0</v>
      </c>
      <c r="X85" s="155">
        <v>0</v>
      </c>
      <c r="Y85" s="96">
        <v>0</v>
      </c>
      <c r="Z85" s="114" t="s">
        <v>124</v>
      </c>
      <c r="AA85" s="155">
        <v>0</v>
      </c>
      <c r="AB85" s="96">
        <v>0</v>
      </c>
      <c r="AC85" s="114" t="s">
        <v>124</v>
      </c>
      <c r="AD85" s="114">
        <v>0</v>
      </c>
    </row>
    <row r="86" spans="1:34">
      <c r="A86" s="113"/>
      <c r="B86" s="94" t="s">
        <v>25</v>
      </c>
      <c r="C86" s="155">
        <v>3.3440424979999985</v>
      </c>
      <c r="D86" s="96">
        <v>3.2244668609999989</v>
      </c>
      <c r="E86" s="114">
        <v>-3.5757810216680896</v>
      </c>
      <c r="F86" s="155">
        <v>113.76643011200002</v>
      </c>
      <c r="G86" s="96">
        <v>34.552116507999997</v>
      </c>
      <c r="H86" s="114">
        <v>-69.628899778269954</v>
      </c>
      <c r="I86" s="114">
        <v>0.95885114335297517</v>
      </c>
      <c r="J86" s="158">
        <v>7</v>
      </c>
      <c r="K86" s="104">
        <v>2</v>
      </c>
      <c r="L86" s="114">
        <v>-71.428571428571431</v>
      </c>
      <c r="M86" s="158">
        <v>10</v>
      </c>
      <c r="N86" s="104">
        <v>11</v>
      </c>
      <c r="O86" s="114">
        <v>10.000000000000009</v>
      </c>
      <c r="P86" s="114">
        <v>0.10483179262365386</v>
      </c>
      <c r="Q86" s="159">
        <v>8704</v>
      </c>
      <c r="R86" s="107">
        <v>5912</v>
      </c>
      <c r="S86" s="114">
        <v>-32.077205882352942</v>
      </c>
      <c r="T86" s="158">
        <v>45991</v>
      </c>
      <c r="U86" s="107">
        <v>22554</v>
      </c>
      <c r="V86" s="114">
        <v>-50.959970428996982</v>
      </c>
      <c r="W86" s="114">
        <v>5.7932890061360216E-2</v>
      </c>
      <c r="X86" s="155">
        <v>3696.1064375999995</v>
      </c>
      <c r="Y86" s="96">
        <v>2530.5366061999998</v>
      </c>
      <c r="Z86" s="114">
        <v>-31.535072138150909</v>
      </c>
      <c r="AA86" s="155">
        <v>8403.4327656999994</v>
      </c>
      <c r="AB86" s="96">
        <v>8514.0489558000008</v>
      </c>
      <c r="AC86" s="114">
        <v>1.3163214746180874</v>
      </c>
      <c r="AD86" s="114">
        <v>0.52562359674330028</v>
      </c>
    </row>
    <row r="87" spans="1:34">
      <c r="A87" s="113"/>
      <c r="B87" s="94"/>
      <c r="C87" s="155"/>
      <c r="D87" s="105"/>
      <c r="E87" s="114"/>
      <c r="F87" s="155"/>
      <c r="G87" s="105"/>
      <c r="H87" s="114"/>
      <c r="I87" s="111"/>
      <c r="J87" s="158"/>
      <c r="K87" s="104"/>
      <c r="L87" s="114"/>
      <c r="M87" s="158"/>
      <c r="N87" s="104"/>
      <c r="O87" s="114"/>
      <c r="P87" s="114"/>
      <c r="Q87" s="159"/>
      <c r="R87" s="104"/>
      <c r="S87" s="114"/>
      <c r="T87" s="158"/>
      <c r="U87" s="104"/>
      <c r="V87" s="114"/>
      <c r="W87" s="114"/>
      <c r="X87" s="155"/>
      <c r="Y87" s="96"/>
      <c r="Z87" s="114"/>
      <c r="AA87" s="155"/>
      <c r="AB87" s="96"/>
      <c r="AC87" s="114"/>
      <c r="AD87" s="114"/>
    </row>
    <row r="88" spans="1:34" s="22" customFormat="1" ht="16.2">
      <c r="A88" s="110">
        <v>13</v>
      </c>
      <c r="B88" s="167" t="s">
        <v>109</v>
      </c>
      <c r="C88" s="154">
        <v>0</v>
      </c>
      <c r="D88" s="101">
        <v>50.406535654004585</v>
      </c>
      <c r="E88" s="111" t="s">
        <v>124</v>
      </c>
      <c r="F88" s="154">
        <v>0</v>
      </c>
      <c r="G88" s="101">
        <v>50.426774894004581</v>
      </c>
      <c r="H88" s="111" t="s">
        <v>124</v>
      </c>
      <c r="I88" s="111">
        <v>4.9990870585505873E-2</v>
      </c>
      <c r="J88" s="157">
        <v>0</v>
      </c>
      <c r="K88" s="102">
        <v>179</v>
      </c>
      <c r="L88" s="111" t="s">
        <v>124</v>
      </c>
      <c r="M88" s="175">
        <v>0</v>
      </c>
      <c r="N88" s="101">
        <v>180</v>
      </c>
      <c r="O88" s="111" t="s">
        <v>124</v>
      </c>
      <c r="P88" s="111">
        <v>2.5269254434859439E-3</v>
      </c>
      <c r="Q88" s="159">
        <v>0</v>
      </c>
      <c r="R88" s="102">
        <v>157833</v>
      </c>
      <c r="S88" s="111" t="s">
        <v>124</v>
      </c>
      <c r="T88" s="175">
        <v>0</v>
      </c>
      <c r="U88" s="102">
        <v>157839</v>
      </c>
      <c r="V88" s="111" t="s">
        <v>124</v>
      </c>
      <c r="W88" s="111">
        <v>0.15783304811575555</v>
      </c>
      <c r="X88" s="173">
        <v>0</v>
      </c>
      <c r="Y88" s="101">
        <v>54054.338103000002</v>
      </c>
      <c r="Z88" s="111" t="s">
        <v>124</v>
      </c>
      <c r="AA88" s="173">
        <v>0</v>
      </c>
      <c r="AB88" s="101">
        <v>54060.358103000006</v>
      </c>
      <c r="AC88" s="111" t="s">
        <v>124</v>
      </c>
      <c r="AD88" s="111">
        <v>1.7970946975127486</v>
      </c>
      <c r="AE88" s="99"/>
      <c r="AF88" s="123"/>
      <c r="AG88" s="124"/>
      <c r="AH88" s="100"/>
    </row>
    <row r="89" spans="1:34" s="22" customFormat="1">
      <c r="A89" s="110"/>
      <c r="B89" s="94" t="s">
        <v>3</v>
      </c>
      <c r="C89" s="156">
        <v>0</v>
      </c>
      <c r="D89" s="96">
        <v>0</v>
      </c>
      <c r="E89" s="114" t="s">
        <v>124</v>
      </c>
      <c r="F89" s="156">
        <v>0</v>
      </c>
      <c r="G89" s="96">
        <v>0</v>
      </c>
      <c r="H89" s="114" t="s">
        <v>124</v>
      </c>
      <c r="I89" s="114">
        <v>0</v>
      </c>
      <c r="J89" s="160">
        <v>0</v>
      </c>
      <c r="K89" s="104">
        <v>0</v>
      </c>
      <c r="L89" s="114" t="s">
        <v>124</v>
      </c>
      <c r="M89" s="158">
        <v>0</v>
      </c>
      <c r="N89" s="104">
        <v>0</v>
      </c>
      <c r="O89" s="114" t="s">
        <v>124</v>
      </c>
      <c r="P89" s="114">
        <v>0</v>
      </c>
      <c r="Q89" s="159">
        <v>0</v>
      </c>
      <c r="R89" s="104"/>
      <c r="S89" s="114" t="s">
        <v>124</v>
      </c>
      <c r="T89" s="158">
        <v>0</v>
      </c>
      <c r="U89" s="104"/>
      <c r="V89" s="114" t="s">
        <v>124</v>
      </c>
      <c r="W89" s="114" t="s">
        <v>124</v>
      </c>
      <c r="X89" s="155">
        <v>0</v>
      </c>
      <c r="Y89" s="96">
        <v>0</v>
      </c>
      <c r="Z89" s="114" t="s">
        <v>124</v>
      </c>
      <c r="AA89" s="155">
        <v>0</v>
      </c>
      <c r="AB89" s="96">
        <v>0</v>
      </c>
      <c r="AC89" s="114" t="s">
        <v>124</v>
      </c>
      <c r="AD89" s="114">
        <v>0</v>
      </c>
      <c r="AE89" s="99"/>
      <c r="AF89" s="123"/>
      <c r="AG89" s="124"/>
      <c r="AH89" s="100"/>
    </row>
    <row r="90" spans="1:34" s="22" customFormat="1">
      <c r="A90" s="110"/>
      <c r="B90" s="94" t="s">
        <v>4</v>
      </c>
      <c r="C90" s="156">
        <v>0</v>
      </c>
      <c r="D90" s="96">
        <v>0</v>
      </c>
      <c r="E90" s="114" t="s">
        <v>124</v>
      </c>
      <c r="F90" s="156">
        <v>0</v>
      </c>
      <c r="G90" s="96">
        <v>0</v>
      </c>
      <c r="H90" s="114" t="s">
        <v>124</v>
      </c>
      <c r="I90" s="114">
        <v>0</v>
      </c>
      <c r="J90" s="160">
        <v>0</v>
      </c>
      <c r="K90" s="104">
        <v>0</v>
      </c>
      <c r="L90" s="114" t="s">
        <v>124</v>
      </c>
      <c r="M90" s="158">
        <v>0</v>
      </c>
      <c r="N90" s="104">
        <v>0</v>
      </c>
      <c r="O90" s="114" t="s">
        <v>124</v>
      </c>
      <c r="P90" s="114">
        <v>0</v>
      </c>
      <c r="Q90" s="159">
        <v>0</v>
      </c>
      <c r="R90" s="104"/>
      <c r="S90" s="114" t="s">
        <v>124</v>
      </c>
      <c r="T90" s="158">
        <v>0</v>
      </c>
      <c r="U90" s="104"/>
      <c r="V90" s="114" t="s">
        <v>124</v>
      </c>
      <c r="W90" s="114" t="s">
        <v>124</v>
      </c>
      <c r="X90" s="155">
        <v>0</v>
      </c>
      <c r="Y90" s="96">
        <v>0</v>
      </c>
      <c r="Z90" s="114" t="s">
        <v>124</v>
      </c>
      <c r="AA90" s="155">
        <v>0</v>
      </c>
      <c r="AB90" s="96">
        <v>0</v>
      </c>
      <c r="AC90" s="114" t="s">
        <v>124</v>
      </c>
      <c r="AD90" s="114">
        <v>0</v>
      </c>
      <c r="AE90" s="99"/>
      <c r="AF90" s="123"/>
      <c r="AG90" s="124"/>
      <c r="AH90" s="100"/>
    </row>
    <row r="91" spans="1:34" s="22" customFormat="1">
      <c r="A91" s="110"/>
      <c r="B91" s="94" t="s">
        <v>5</v>
      </c>
      <c r="C91" s="156">
        <v>0</v>
      </c>
      <c r="D91" s="96">
        <v>0</v>
      </c>
      <c r="E91" s="114" t="s">
        <v>124</v>
      </c>
      <c r="F91" s="156">
        <v>0</v>
      </c>
      <c r="G91" s="96">
        <v>0</v>
      </c>
      <c r="H91" s="114" t="s">
        <v>124</v>
      </c>
      <c r="I91" s="114">
        <v>0</v>
      </c>
      <c r="J91" s="160">
        <v>0</v>
      </c>
      <c r="K91" s="104">
        <v>0</v>
      </c>
      <c r="L91" s="114" t="s">
        <v>124</v>
      </c>
      <c r="M91" s="158">
        <v>0</v>
      </c>
      <c r="N91" s="104">
        <v>0</v>
      </c>
      <c r="O91" s="114" t="s">
        <v>124</v>
      </c>
      <c r="P91" s="114">
        <v>0</v>
      </c>
      <c r="Q91" s="159">
        <v>0</v>
      </c>
      <c r="R91" s="104">
        <v>0</v>
      </c>
      <c r="S91" s="114" t="s">
        <v>124</v>
      </c>
      <c r="T91" s="158">
        <v>0</v>
      </c>
      <c r="U91" s="104">
        <v>0</v>
      </c>
      <c r="V91" s="114" t="s">
        <v>124</v>
      </c>
      <c r="W91" s="114">
        <v>0</v>
      </c>
      <c r="X91" s="155">
        <v>0</v>
      </c>
      <c r="Y91" s="96">
        <v>0</v>
      </c>
      <c r="Z91" s="114" t="s">
        <v>124</v>
      </c>
      <c r="AA91" s="155">
        <v>0</v>
      </c>
      <c r="AB91" s="96">
        <v>0</v>
      </c>
      <c r="AC91" s="114" t="s">
        <v>124</v>
      </c>
      <c r="AD91" s="114">
        <v>0</v>
      </c>
      <c r="AE91" s="99"/>
      <c r="AF91" s="123"/>
      <c r="AG91" s="124"/>
      <c r="AH91" s="100"/>
    </row>
    <row r="92" spans="1:34" s="22" customFormat="1">
      <c r="A92" s="110"/>
      <c r="B92" s="94" t="s">
        <v>6</v>
      </c>
      <c r="C92" s="156">
        <v>0</v>
      </c>
      <c r="D92" s="96">
        <v>1.1907764769999822</v>
      </c>
      <c r="E92" s="114" t="s">
        <v>124</v>
      </c>
      <c r="F92" s="156">
        <v>0</v>
      </c>
      <c r="G92" s="96">
        <v>1.1907764769999822</v>
      </c>
      <c r="H92" s="114" t="s">
        <v>124</v>
      </c>
      <c r="I92" s="114">
        <v>0.10779370162370429</v>
      </c>
      <c r="J92" s="160">
        <v>0</v>
      </c>
      <c r="K92" s="104">
        <v>6</v>
      </c>
      <c r="L92" s="114" t="s">
        <v>124</v>
      </c>
      <c r="M92" s="158">
        <v>0</v>
      </c>
      <c r="N92" s="104">
        <v>6</v>
      </c>
      <c r="O92" s="114" t="s">
        <v>124</v>
      </c>
      <c r="P92" s="114">
        <v>0.44085231447465101</v>
      </c>
      <c r="Q92" s="159">
        <v>0</v>
      </c>
      <c r="R92" s="107">
        <v>8417</v>
      </c>
      <c r="S92" s="114" t="s">
        <v>124</v>
      </c>
      <c r="T92" s="158">
        <v>0</v>
      </c>
      <c r="U92" s="107">
        <v>8417</v>
      </c>
      <c r="V92" s="114" t="s">
        <v>124</v>
      </c>
      <c r="W92" s="114">
        <v>0.49450620468103562</v>
      </c>
      <c r="X92" s="155">
        <v>0</v>
      </c>
      <c r="Y92" s="96">
        <v>1783.7784459</v>
      </c>
      <c r="Z92" s="114" t="s">
        <v>124</v>
      </c>
      <c r="AA92" s="155">
        <v>0</v>
      </c>
      <c r="AB92" s="96">
        <v>1783.7784459</v>
      </c>
      <c r="AC92" s="114" t="s">
        <v>124</v>
      </c>
      <c r="AD92" s="114">
        <v>4.6931736202389915</v>
      </c>
      <c r="AE92" s="99"/>
      <c r="AF92" s="123"/>
      <c r="AG92" s="124"/>
      <c r="AH92" s="100"/>
    </row>
    <row r="93" spans="1:34" s="22" customFormat="1">
      <c r="A93" s="110"/>
      <c r="B93" s="94" t="s">
        <v>25</v>
      </c>
      <c r="C93" s="156">
        <v>0</v>
      </c>
      <c r="D93" s="96">
        <v>49.2157591770046</v>
      </c>
      <c r="E93" s="114" t="s">
        <v>124</v>
      </c>
      <c r="F93" s="156">
        <v>0</v>
      </c>
      <c r="G93" s="96">
        <v>49.235998417004602</v>
      </c>
      <c r="H93" s="114" t="s">
        <v>124</v>
      </c>
      <c r="I93" s="114">
        <v>1.3663415775221586</v>
      </c>
      <c r="J93" s="160">
        <v>0</v>
      </c>
      <c r="K93" s="104">
        <v>173</v>
      </c>
      <c r="L93" s="114" t="s">
        <v>124</v>
      </c>
      <c r="M93" s="158">
        <v>0</v>
      </c>
      <c r="N93" s="104">
        <v>174</v>
      </c>
      <c r="O93" s="114" t="s">
        <v>124</v>
      </c>
      <c r="P93" s="114">
        <v>1.6582483560468886</v>
      </c>
      <c r="Q93" s="159">
        <v>0</v>
      </c>
      <c r="R93" s="107">
        <v>149416</v>
      </c>
      <c r="S93" s="114" t="s">
        <v>124</v>
      </c>
      <c r="T93" s="158">
        <v>0</v>
      </c>
      <c r="U93" s="107">
        <v>149422</v>
      </c>
      <c r="V93" s="114" t="s">
        <v>124</v>
      </c>
      <c r="W93" s="114">
        <v>0.38380989175971297</v>
      </c>
      <c r="X93" s="155">
        <v>0</v>
      </c>
      <c r="Y93" s="96">
        <v>52270.559657099999</v>
      </c>
      <c r="Z93" s="114" t="s">
        <v>124</v>
      </c>
      <c r="AA93" s="155">
        <v>0</v>
      </c>
      <c r="AB93" s="96">
        <v>52276.579657100003</v>
      </c>
      <c r="AC93" s="114" t="s">
        <v>124</v>
      </c>
      <c r="AD93" s="114">
        <v>3.2273485820261731</v>
      </c>
      <c r="AE93" s="99"/>
      <c r="AF93" s="123"/>
      <c r="AG93" s="124"/>
      <c r="AH93" s="100"/>
    </row>
    <row r="94" spans="1:34" s="22" customFormat="1">
      <c r="A94" s="110"/>
      <c r="B94" s="94"/>
      <c r="C94" s="10"/>
      <c r="D94" s="96"/>
      <c r="E94" s="114"/>
      <c r="F94" s="10"/>
      <c r="G94" s="96"/>
      <c r="H94" s="114"/>
      <c r="I94" s="114"/>
      <c r="J94" s="159"/>
      <c r="K94" s="104"/>
      <c r="L94" s="114"/>
      <c r="M94" s="158"/>
      <c r="N94" s="104"/>
      <c r="O94" s="114"/>
      <c r="P94" s="114"/>
      <c r="Q94" s="159"/>
      <c r="R94" s="107"/>
      <c r="S94" s="114"/>
      <c r="T94" s="158"/>
      <c r="U94" s="107"/>
      <c r="V94" s="114"/>
      <c r="W94" s="114"/>
      <c r="X94" s="155"/>
      <c r="Y94" s="96"/>
      <c r="Z94" s="114"/>
      <c r="AA94" s="155"/>
      <c r="AB94" s="96"/>
      <c r="AC94" s="114"/>
      <c r="AD94" s="114"/>
      <c r="AE94" s="99"/>
      <c r="AF94" s="123"/>
      <c r="AG94" s="124"/>
      <c r="AH94" s="100"/>
    </row>
    <row r="95" spans="1:34" s="20" customFormat="1" ht="16.2">
      <c r="A95" s="110">
        <v>14</v>
      </c>
      <c r="B95" s="93" t="s">
        <v>62</v>
      </c>
      <c r="C95" s="154">
        <v>1930.8680603649993</v>
      </c>
      <c r="D95" s="101">
        <v>2017.7231926591298</v>
      </c>
      <c r="E95" s="111">
        <v>4.4982427373992495</v>
      </c>
      <c r="F95" s="154">
        <v>6782.0503055190065</v>
      </c>
      <c r="G95" s="101">
        <v>8007.8275435443902</v>
      </c>
      <c r="H95" s="111">
        <v>18.073844675376229</v>
      </c>
      <c r="I95" s="111">
        <v>7.9386054579503202</v>
      </c>
      <c r="J95" s="157">
        <v>66305</v>
      </c>
      <c r="K95" s="102">
        <v>82700</v>
      </c>
      <c r="L95" s="111">
        <v>24.72664203302919</v>
      </c>
      <c r="M95" s="157">
        <v>232717</v>
      </c>
      <c r="N95" s="101">
        <v>289689</v>
      </c>
      <c r="O95" s="111">
        <v>24.48123686709609</v>
      </c>
      <c r="P95" s="111">
        <v>4.0667916933222203</v>
      </c>
      <c r="Q95" s="157">
        <v>4807093</v>
      </c>
      <c r="R95" s="102">
        <v>5445863</v>
      </c>
      <c r="S95" s="111">
        <v>13.288072437957821</v>
      </c>
      <c r="T95" s="157">
        <v>16981811</v>
      </c>
      <c r="U95" s="102">
        <v>21617348</v>
      </c>
      <c r="V95" s="111">
        <v>27.29707096610603</v>
      </c>
      <c r="W95" s="111">
        <v>21.616532840546583</v>
      </c>
      <c r="X95" s="154">
        <v>66546.172976846996</v>
      </c>
      <c r="Y95" s="101">
        <v>115762.477466852</v>
      </c>
      <c r="Z95" s="111">
        <v>73.958129052933714</v>
      </c>
      <c r="AA95" s="154">
        <v>236219.38648621101</v>
      </c>
      <c r="AB95" s="101">
        <v>449769.81050431193</v>
      </c>
      <c r="AC95" s="111">
        <v>90.403428437727598</v>
      </c>
      <c r="AD95" s="111">
        <v>14.951416711273291</v>
      </c>
    </row>
    <row r="96" spans="1:34">
      <c r="A96" s="113"/>
      <c r="B96" s="94" t="s">
        <v>3</v>
      </c>
      <c r="C96" s="155">
        <v>344.20039911400005</v>
      </c>
      <c r="D96" s="96">
        <v>327.49008866999998</v>
      </c>
      <c r="E96" s="114">
        <v>-4.8548201823745085</v>
      </c>
      <c r="F96" s="155">
        <v>1165.7475879439999</v>
      </c>
      <c r="G96" s="96">
        <v>1098.7921105849998</v>
      </c>
      <c r="H96" s="114">
        <v>-5.7435655927101426</v>
      </c>
      <c r="I96" s="114">
        <v>9.0204083647077624</v>
      </c>
      <c r="J96" s="158">
        <v>3915</v>
      </c>
      <c r="K96" s="104">
        <v>3546</v>
      </c>
      <c r="L96" s="114">
        <v>-9.4252873563218422</v>
      </c>
      <c r="M96" s="158">
        <v>13665</v>
      </c>
      <c r="N96" s="104">
        <v>13045</v>
      </c>
      <c r="O96" s="114">
        <v>-4.5371386754482268</v>
      </c>
      <c r="P96" s="114">
        <v>4.0087765932927901</v>
      </c>
      <c r="Q96" s="161">
        <v>0</v>
      </c>
      <c r="R96" s="104"/>
      <c r="S96" s="114" t="s">
        <v>124</v>
      </c>
      <c r="T96" s="158">
        <v>0</v>
      </c>
      <c r="U96" s="104"/>
      <c r="V96" s="114" t="s">
        <v>124</v>
      </c>
      <c r="W96" s="114" t="s">
        <v>124</v>
      </c>
      <c r="X96" s="155">
        <v>184.07099160000001</v>
      </c>
      <c r="Y96" s="96">
        <v>138.85359980000001</v>
      </c>
      <c r="Z96" s="114">
        <v>-24.56519161816696</v>
      </c>
      <c r="AA96" s="155">
        <v>550.70644740000012</v>
      </c>
      <c r="AB96" s="96">
        <v>481.94201199999998</v>
      </c>
      <c r="AC96" s="114">
        <v>-12.486586224775721</v>
      </c>
      <c r="AD96" s="114">
        <v>5.4589689341283023</v>
      </c>
    </row>
    <row r="97" spans="1:30">
      <c r="A97" s="113"/>
      <c r="B97" s="94" t="s">
        <v>4</v>
      </c>
      <c r="C97" s="155">
        <v>636.79581135299986</v>
      </c>
      <c r="D97" s="96">
        <v>645.48394168100049</v>
      </c>
      <c r="E97" s="114">
        <v>1.3643510483432708</v>
      </c>
      <c r="F97" s="155">
        <v>2118.5668236360002</v>
      </c>
      <c r="G97" s="96">
        <v>2466.537179164</v>
      </c>
      <c r="H97" s="114">
        <v>16.424799616695317</v>
      </c>
      <c r="I97" s="114">
        <v>9.9464225068446268</v>
      </c>
      <c r="J97" s="158">
        <v>62376</v>
      </c>
      <c r="K97" s="104">
        <v>79107</v>
      </c>
      <c r="L97" s="114">
        <v>26.822816467872258</v>
      </c>
      <c r="M97" s="158">
        <v>218950</v>
      </c>
      <c r="N97" s="104">
        <v>276463</v>
      </c>
      <c r="O97" s="114">
        <v>26.267641013930131</v>
      </c>
      <c r="P97" s="114">
        <v>4.0743292483882882</v>
      </c>
      <c r="Q97" s="161">
        <v>0</v>
      </c>
      <c r="R97" s="104"/>
      <c r="S97" s="114" t="s">
        <v>124</v>
      </c>
      <c r="T97" s="158">
        <v>0</v>
      </c>
      <c r="U97" s="104"/>
      <c r="V97" s="114" t="s">
        <v>124</v>
      </c>
      <c r="W97" s="114" t="s">
        <v>124</v>
      </c>
      <c r="X97" s="155">
        <v>15109.026116899997</v>
      </c>
      <c r="Y97" s="96">
        <v>25339.4629212</v>
      </c>
      <c r="Z97" s="114">
        <v>67.710762594134948</v>
      </c>
      <c r="AA97" s="155">
        <v>49560.868659100022</v>
      </c>
      <c r="AB97" s="96">
        <v>81920.782212700011</v>
      </c>
      <c r="AC97" s="114">
        <v>65.293273562626084</v>
      </c>
      <c r="AD97" s="114">
        <v>12.422698629512805</v>
      </c>
    </row>
    <row r="98" spans="1:30">
      <c r="A98" s="113"/>
      <c r="B98" s="94" t="s">
        <v>5</v>
      </c>
      <c r="C98" s="10">
        <v>919.75092463299961</v>
      </c>
      <c r="D98" s="96">
        <v>1008.3521749641292</v>
      </c>
      <c r="E98" s="114">
        <v>9.6331787180842898</v>
      </c>
      <c r="F98" s="10">
        <v>3350.7858476600072</v>
      </c>
      <c r="G98" s="96">
        <v>4293.1584664925167</v>
      </c>
      <c r="H98" s="114">
        <v>28.123928585009605</v>
      </c>
      <c r="I98" s="114">
        <v>7.2538705744184622</v>
      </c>
      <c r="J98" s="159">
        <v>7</v>
      </c>
      <c r="K98" s="104">
        <v>15</v>
      </c>
      <c r="L98" s="114">
        <v>114.28571428571428</v>
      </c>
      <c r="M98" s="159">
        <v>47</v>
      </c>
      <c r="N98" s="104">
        <v>81</v>
      </c>
      <c r="O98" s="114">
        <v>72.340425531914889</v>
      </c>
      <c r="P98" s="114">
        <v>15.254237288135593</v>
      </c>
      <c r="Q98" s="161">
        <v>4720124</v>
      </c>
      <c r="R98" s="104">
        <v>5135567</v>
      </c>
      <c r="S98" s="114">
        <v>8.8015272480129738</v>
      </c>
      <c r="T98" s="159">
        <v>15740571</v>
      </c>
      <c r="U98" s="104">
        <v>20040094</v>
      </c>
      <c r="V98" s="114">
        <v>27.31491125703127</v>
      </c>
      <c r="W98" s="114">
        <v>33.754343240579622</v>
      </c>
      <c r="X98" s="10">
        <v>42986.203470847002</v>
      </c>
      <c r="Y98" s="96">
        <v>55296.542899851993</v>
      </c>
      <c r="Z98" s="114">
        <v>28.637884797976621</v>
      </c>
      <c r="AA98" s="10">
        <v>147212.28779241099</v>
      </c>
      <c r="AB98" s="96">
        <v>208453.46450851197</v>
      </c>
      <c r="AC98" s="114">
        <v>41.600587583055045</v>
      </c>
      <c r="AD98" s="114">
        <v>30.559274023115218</v>
      </c>
    </row>
    <row r="99" spans="1:30">
      <c r="A99" s="113"/>
      <c r="B99" s="94" t="s">
        <v>6</v>
      </c>
      <c r="C99" s="10">
        <v>0</v>
      </c>
      <c r="D99" s="96">
        <v>0</v>
      </c>
      <c r="E99" s="114" t="s">
        <v>124</v>
      </c>
      <c r="F99" s="10">
        <v>0</v>
      </c>
      <c r="G99" s="96">
        <v>0</v>
      </c>
      <c r="H99" s="114" t="s">
        <v>124</v>
      </c>
      <c r="I99" s="114">
        <v>0</v>
      </c>
      <c r="J99" s="159">
        <v>0</v>
      </c>
      <c r="K99" s="104">
        <v>0</v>
      </c>
      <c r="L99" s="114" t="s">
        <v>124</v>
      </c>
      <c r="M99" s="159">
        <v>0</v>
      </c>
      <c r="N99" s="104">
        <v>0</v>
      </c>
      <c r="O99" s="114" t="s">
        <v>124</v>
      </c>
      <c r="P99" s="114">
        <v>0</v>
      </c>
      <c r="Q99" s="163">
        <v>0</v>
      </c>
      <c r="R99" s="107">
        <v>0</v>
      </c>
      <c r="S99" s="114" t="s">
        <v>124</v>
      </c>
      <c r="T99" s="159">
        <v>0</v>
      </c>
      <c r="U99" s="107">
        <v>0</v>
      </c>
      <c r="V99" s="114" t="s">
        <v>124</v>
      </c>
      <c r="W99" s="114">
        <v>0</v>
      </c>
      <c r="X99" s="10">
        <v>0</v>
      </c>
      <c r="Y99" s="96">
        <v>0</v>
      </c>
      <c r="Z99" s="114" t="s">
        <v>124</v>
      </c>
      <c r="AA99" s="10">
        <v>0</v>
      </c>
      <c r="AB99" s="96">
        <v>0</v>
      </c>
      <c r="AC99" s="114" t="s">
        <v>124</v>
      </c>
      <c r="AD99" s="114">
        <v>0</v>
      </c>
    </row>
    <row r="100" spans="1:30">
      <c r="A100" s="113"/>
      <c r="B100" s="94" t="s">
        <v>25</v>
      </c>
      <c r="C100" s="10">
        <v>30.120925264999922</v>
      </c>
      <c r="D100" s="96">
        <v>36.396987344000102</v>
      </c>
      <c r="E100" s="114">
        <v>20.836219418175951</v>
      </c>
      <c r="F100" s="10">
        <v>146.95004627899951</v>
      </c>
      <c r="G100" s="96">
        <v>149.33978730287328</v>
      </c>
      <c r="H100" s="114">
        <v>1.626226792291452</v>
      </c>
      <c r="I100" s="114">
        <v>4.1443083745765819</v>
      </c>
      <c r="J100" s="159">
        <v>7</v>
      </c>
      <c r="K100" s="104">
        <v>32</v>
      </c>
      <c r="L100" s="114">
        <v>357.14285714285711</v>
      </c>
      <c r="M100" s="159">
        <v>55</v>
      </c>
      <c r="N100" s="104">
        <v>100</v>
      </c>
      <c r="O100" s="114">
        <v>81.818181818181813</v>
      </c>
      <c r="P100" s="114">
        <v>0.95301629657867148</v>
      </c>
      <c r="Q100" s="164">
        <v>86969</v>
      </c>
      <c r="R100" s="107">
        <v>310296</v>
      </c>
      <c r="S100" s="114">
        <v>256.78920074969238</v>
      </c>
      <c r="T100" s="159">
        <v>1241240</v>
      </c>
      <c r="U100" s="107">
        <v>1577254</v>
      </c>
      <c r="V100" s="114">
        <v>27.070832393413035</v>
      </c>
      <c r="W100" s="114">
        <v>4.0513825743034779</v>
      </c>
      <c r="X100" s="10">
        <v>8266.8723974999994</v>
      </c>
      <c r="Y100" s="96">
        <v>34987.618045999996</v>
      </c>
      <c r="Z100" s="114">
        <v>323.2267823146837</v>
      </c>
      <c r="AA100" s="10">
        <v>38895.523587299998</v>
      </c>
      <c r="AB100" s="96">
        <v>158913.62177110001</v>
      </c>
      <c r="AC100" s="114">
        <v>308.56532349904609</v>
      </c>
      <c r="AD100" s="114">
        <v>9.8106964007915387</v>
      </c>
    </row>
    <row r="101" spans="1:30">
      <c r="A101" s="113"/>
      <c r="B101" s="94"/>
      <c r="C101" s="10"/>
      <c r="D101" s="105"/>
      <c r="E101" s="114"/>
      <c r="F101" s="10"/>
      <c r="G101" s="105"/>
      <c r="H101" s="114"/>
      <c r="I101" s="111"/>
      <c r="J101" s="159"/>
      <c r="K101" s="104"/>
      <c r="L101" s="114"/>
      <c r="M101" s="159"/>
      <c r="N101" s="104"/>
      <c r="O101" s="114"/>
      <c r="P101" s="114"/>
      <c r="Q101" s="164"/>
      <c r="R101" s="104"/>
      <c r="S101" s="114"/>
      <c r="T101" s="159"/>
      <c r="U101" s="104"/>
      <c r="V101" s="114"/>
      <c r="W101" s="114"/>
      <c r="X101" s="10"/>
      <c r="Y101" s="96"/>
      <c r="Z101" s="114"/>
      <c r="AA101" s="10"/>
      <c r="AB101" s="96"/>
      <c r="AC101" s="114"/>
      <c r="AD101" s="114"/>
    </row>
    <row r="102" spans="1:30" s="20" customFormat="1" ht="16.2">
      <c r="A102" s="110">
        <v>15</v>
      </c>
      <c r="B102" s="93" t="s">
        <v>36</v>
      </c>
      <c r="C102" s="154">
        <v>1344.4619659800001</v>
      </c>
      <c r="D102" s="101">
        <v>1639.3628380300001</v>
      </c>
      <c r="E102" s="111">
        <v>21.934489744753915</v>
      </c>
      <c r="F102" s="154">
        <v>4528.4527863900003</v>
      </c>
      <c r="G102" s="101">
        <v>4690.5943374199996</v>
      </c>
      <c r="H102" s="111">
        <v>3.580506602990452</v>
      </c>
      <c r="I102" s="111">
        <v>4.6500474199262909</v>
      </c>
      <c r="J102" s="157">
        <v>45612</v>
      </c>
      <c r="K102" s="101">
        <v>48733</v>
      </c>
      <c r="L102" s="111">
        <v>6.8424975883539352</v>
      </c>
      <c r="M102" s="157">
        <v>166275</v>
      </c>
      <c r="N102" s="101">
        <v>164024</v>
      </c>
      <c r="O102" s="111">
        <v>-1.3537813862577019</v>
      </c>
      <c r="P102" s="111">
        <v>2.3026467719018804</v>
      </c>
      <c r="Q102" s="157">
        <v>3493478</v>
      </c>
      <c r="R102" s="102">
        <v>3983170</v>
      </c>
      <c r="S102" s="111">
        <v>14.017320275095479</v>
      </c>
      <c r="T102" s="157">
        <v>11849055</v>
      </c>
      <c r="U102" s="102">
        <v>13438002</v>
      </c>
      <c r="V102" s="111">
        <v>13.409904840512588</v>
      </c>
      <c r="W102" s="111">
        <v>13.43749527205329</v>
      </c>
      <c r="X102" s="154">
        <v>95727.873728049992</v>
      </c>
      <c r="Y102" s="101">
        <v>83440.683112769999</v>
      </c>
      <c r="Z102" s="111">
        <v>-12.835541140489815</v>
      </c>
      <c r="AA102" s="154">
        <v>316662.66394051997</v>
      </c>
      <c r="AB102" s="101">
        <v>323744.76324236998</v>
      </c>
      <c r="AC102" s="111">
        <v>2.2364806806464133</v>
      </c>
      <c r="AD102" s="111">
        <v>10.762044828890934</v>
      </c>
    </row>
    <row r="103" spans="1:30">
      <c r="A103" s="113"/>
      <c r="B103" s="94" t="s">
        <v>3</v>
      </c>
      <c r="C103" s="10">
        <v>220.09359143</v>
      </c>
      <c r="D103" s="96">
        <v>182.61132511</v>
      </c>
      <c r="E103" s="114">
        <v>-17.030148890964469</v>
      </c>
      <c r="F103" s="10">
        <v>847.3194092199999</v>
      </c>
      <c r="G103" s="96">
        <v>571.31091061000006</v>
      </c>
      <c r="H103" s="114">
        <v>-32.574315613055468</v>
      </c>
      <c r="I103" s="114">
        <v>4.6901116847039779</v>
      </c>
      <c r="J103" s="159">
        <v>2518</v>
      </c>
      <c r="K103" s="104">
        <v>2063</v>
      </c>
      <c r="L103" s="114">
        <v>-18.069896743447178</v>
      </c>
      <c r="M103" s="159">
        <v>10357</v>
      </c>
      <c r="N103" s="104">
        <v>7627</v>
      </c>
      <c r="O103" s="114">
        <v>-26.358984261851891</v>
      </c>
      <c r="P103" s="114">
        <v>2.3438052186312079</v>
      </c>
      <c r="Q103" s="159">
        <v>0</v>
      </c>
      <c r="R103" s="104"/>
      <c r="S103" s="114" t="s">
        <v>124</v>
      </c>
      <c r="T103" s="159">
        <v>0</v>
      </c>
      <c r="U103" s="104"/>
      <c r="V103" s="114" t="s">
        <v>124</v>
      </c>
      <c r="W103" s="114" t="s">
        <v>124</v>
      </c>
      <c r="X103" s="10">
        <v>272.86002953000002</v>
      </c>
      <c r="Y103" s="96">
        <v>231.0051631</v>
      </c>
      <c r="Z103" s="114">
        <v>-15.339317562229549</v>
      </c>
      <c r="AA103" s="10">
        <v>1082.6542964999999</v>
      </c>
      <c r="AB103" s="96">
        <v>761.09769347999998</v>
      </c>
      <c r="AC103" s="114">
        <v>-29.700764506225742</v>
      </c>
      <c r="AD103" s="114">
        <v>8.6209721524423237</v>
      </c>
    </row>
    <row r="104" spans="1:30">
      <c r="A104" s="113"/>
      <c r="B104" s="94" t="s">
        <v>4</v>
      </c>
      <c r="C104" s="10">
        <v>428.20714048999997</v>
      </c>
      <c r="D104" s="96">
        <v>467.10312350000009</v>
      </c>
      <c r="E104" s="114">
        <v>9.0834503519701357</v>
      </c>
      <c r="F104" s="10">
        <v>1466.2171105300001</v>
      </c>
      <c r="G104" s="96">
        <v>1488.9110825799996</v>
      </c>
      <c r="H104" s="114">
        <v>1.5477906980499112</v>
      </c>
      <c r="I104" s="114">
        <v>6.004101145348856</v>
      </c>
      <c r="J104" s="159">
        <v>42922</v>
      </c>
      <c r="K104" s="104">
        <v>46484</v>
      </c>
      <c r="L104" s="114">
        <v>8.298774521224539</v>
      </c>
      <c r="M104" s="159">
        <v>155450</v>
      </c>
      <c r="N104" s="104">
        <v>155578</v>
      </c>
      <c r="O104" s="114">
        <v>8.2341588935341825E-2</v>
      </c>
      <c r="P104" s="114">
        <v>2.2928058937570417</v>
      </c>
      <c r="Q104" s="164">
        <v>0</v>
      </c>
      <c r="R104" s="104"/>
      <c r="S104" s="114" t="s">
        <v>124</v>
      </c>
      <c r="T104" s="159">
        <v>0</v>
      </c>
      <c r="U104" s="104"/>
      <c r="V104" s="114" t="s">
        <v>124</v>
      </c>
      <c r="W104" s="114" t="s">
        <v>124</v>
      </c>
      <c r="X104" s="10">
        <v>12188.8459558</v>
      </c>
      <c r="Y104" s="96">
        <v>21300.274384420001</v>
      </c>
      <c r="Z104" s="114">
        <v>74.752182952024057</v>
      </c>
      <c r="AA104" s="10">
        <v>46357.895811099996</v>
      </c>
      <c r="AB104" s="96">
        <v>69481.850696170004</v>
      </c>
      <c r="AC104" s="114">
        <v>49.881372914974229</v>
      </c>
      <c r="AD104" s="114">
        <v>10.536423946468515</v>
      </c>
    </row>
    <row r="105" spans="1:30">
      <c r="A105" s="113"/>
      <c r="B105" s="94" t="s">
        <v>5</v>
      </c>
      <c r="C105" s="10">
        <v>298.87266804000001</v>
      </c>
      <c r="D105" s="96">
        <v>404.85982727000004</v>
      </c>
      <c r="E105" s="114">
        <v>35.462312403827802</v>
      </c>
      <c r="F105" s="10">
        <v>1099.19058212</v>
      </c>
      <c r="G105" s="96">
        <v>1390.2169049099998</v>
      </c>
      <c r="H105" s="114">
        <v>26.476420697555426</v>
      </c>
      <c r="I105" s="114">
        <v>2.3489590652880539</v>
      </c>
      <c r="J105" s="159">
        <v>5</v>
      </c>
      <c r="K105" s="104">
        <v>8</v>
      </c>
      <c r="L105" s="114">
        <v>60.000000000000007</v>
      </c>
      <c r="M105" s="159">
        <v>19</v>
      </c>
      <c r="N105" s="104">
        <v>50</v>
      </c>
      <c r="O105" s="114">
        <v>163.15789473684214</v>
      </c>
      <c r="P105" s="114">
        <v>9.4161958568738235</v>
      </c>
      <c r="Q105" s="164">
        <v>2605258</v>
      </c>
      <c r="R105" s="104">
        <v>3424841</v>
      </c>
      <c r="S105" s="114">
        <v>31.458803696217409</v>
      </c>
      <c r="T105" s="159">
        <v>8553444</v>
      </c>
      <c r="U105" s="104">
        <v>10899041</v>
      </c>
      <c r="V105" s="114">
        <v>27.422836929779404</v>
      </c>
      <c r="W105" s="114">
        <v>18.35769687044133</v>
      </c>
      <c r="X105" s="10">
        <v>16890.5303986</v>
      </c>
      <c r="Y105" s="96">
        <v>22228.363540300001</v>
      </c>
      <c r="Z105" s="114">
        <v>31.602519374657632</v>
      </c>
      <c r="AA105" s="10">
        <v>65009.308127800003</v>
      </c>
      <c r="AB105" s="96">
        <v>77002.105463300002</v>
      </c>
      <c r="AC105" s="114">
        <v>18.447815675754754</v>
      </c>
      <c r="AD105" s="114">
        <v>11.288507229937236</v>
      </c>
    </row>
    <row r="106" spans="1:30">
      <c r="A106" s="113"/>
      <c r="B106" s="94" t="s">
        <v>6</v>
      </c>
      <c r="C106" s="10">
        <v>9.8700000000000003E-4</v>
      </c>
      <c r="D106" s="96">
        <v>0</v>
      </c>
      <c r="E106" s="114">
        <v>-100</v>
      </c>
      <c r="F106" s="10">
        <v>1.5374E-3</v>
      </c>
      <c r="G106" s="96">
        <v>-6.9229999999999997E-4</v>
      </c>
      <c r="H106" s="114">
        <v>-145.03057109405489</v>
      </c>
      <c r="I106" s="114">
        <v>-6.2669679050177937E-5</v>
      </c>
      <c r="J106" s="159">
        <v>0</v>
      </c>
      <c r="K106" s="104">
        <v>0</v>
      </c>
      <c r="L106" s="114" t="s">
        <v>124</v>
      </c>
      <c r="M106" s="159">
        <v>0</v>
      </c>
      <c r="N106" s="104">
        <v>0</v>
      </c>
      <c r="O106" s="114" t="s">
        <v>124</v>
      </c>
      <c r="P106" s="114">
        <v>0</v>
      </c>
      <c r="Q106" s="164">
        <v>0</v>
      </c>
      <c r="R106" s="107">
        <v>0</v>
      </c>
      <c r="S106" s="114" t="s">
        <v>124</v>
      </c>
      <c r="T106" s="159">
        <v>0</v>
      </c>
      <c r="U106" s="107">
        <v>0</v>
      </c>
      <c r="V106" s="114" t="s">
        <v>124</v>
      </c>
      <c r="W106" s="114">
        <v>0</v>
      </c>
      <c r="X106" s="10">
        <v>0</v>
      </c>
      <c r="Y106" s="96">
        <v>0</v>
      </c>
      <c r="Z106" s="114" t="s">
        <v>124</v>
      </c>
      <c r="AA106" s="10">
        <v>0</v>
      </c>
      <c r="AB106" s="96">
        <v>0</v>
      </c>
      <c r="AC106" s="114" t="s">
        <v>124</v>
      </c>
      <c r="AD106" s="114">
        <v>0</v>
      </c>
    </row>
    <row r="107" spans="1:30">
      <c r="A107" s="113"/>
      <c r="B107" s="94" t="s">
        <v>25</v>
      </c>
      <c r="C107" s="10">
        <v>397.28757902000007</v>
      </c>
      <c r="D107" s="96">
        <v>584.78856214999996</v>
      </c>
      <c r="E107" s="114">
        <v>47.195279447828085</v>
      </c>
      <c r="F107" s="10">
        <v>1115.72414712</v>
      </c>
      <c r="G107" s="96">
        <v>1240.15613162</v>
      </c>
      <c r="H107" s="114">
        <v>11.152576093400345</v>
      </c>
      <c r="I107" s="114">
        <v>34.415406201374566</v>
      </c>
      <c r="J107" s="159">
        <v>167</v>
      </c>
      <c r="K107" s="104">
        <v>178</v>
      </c>
      <c r="L107" s="114">
        <v>6.5868263473053856</v>
      </c>
      <c r="M107" s="159">
        <v>449</v>
      </c>
      <c r="N107" s="104">
        <v>769</v>
      </c>
      <c r="O107" s="114">
        <v>71.269487750556792</v>
      </c>
      <c r="P107" s="114">
        <v>7.3286953206899836</v>
      </c>
      <c r="Q107" s="164">
        <v>888220</v>
      </c>
      <c r="R107" s="107">
        <v>558329</v>
      </c>
      <c r="S107" s="114">
        <v>-37.140685866114254</v>
      </c>
      <c r="T107" s="159">
        <v>3295611</v>
      </c>
      <c r="U107" s="107">
        <v>2538961</v>
      </c>
      <c r="V107" s="114">
        <v>-22.959323779414497</v>
      </c>
      <c r="W107" s="114">
        <v>6.5216524112388568</v>
      </c>
      <c r="X107" s="10">
        <v>66375.637344120012</v>
      </c>
      <c r="Y107" s="96">
        <v>39681.040024949994</v>
      </c>
      <c r="Z107" s="114">
        <v>-40.217462893461466</v>
      </c>
      <c r="AA107" s="10">
        <v>204212.80570511997</v>
      </c>
      <c r="AB107" s="96">
        <v>176499.70938941996</v>
      </c>
      <c r="AC107" s="114">
        <v>-13.570694658452165</v>
      </c>
      <c r="AD107" s="114">
        <v>10.896391664534075</v>
      </c>
    </row>
    <row r="108" spans="1:30">
      <c r="A108" s="113"/>
      <c r="B108" s="115"/>
      <c r="C108" s="10"/>
      <c r="D108" s="106"/>
      <c r="E108" s="114"/>
      <c r="F108" s="10"/>
      <c r="G108" s="106"/>
      <c r="H108" s="114"/>
      <c r="I108" s="111"/>
      <c r="J108" s="159"/>
      <c r="K108" s="104"/>
      <c r="L108" s="114"/>
      <c r="M108" s="159"/>
      <c r="N108" s="104"/>
      <c r="O108" s="114"/>
      <c r="P108" s="114"/>
      <c r="Q108" s="164"/>
      <c r="R108" s="104"/>
      <c r="S108" s="114"/>
      <c r="T108" s="159"/>
      <c r="U108" s="104"/>
      <c r="V108" s="114"/>
      <c r="W108" s="114"/>
      <c r="X108" s="10"/>
      <c r="Y108" s="96"/>
      <c r="Z108" s="114"/>
      <c r="AA108" s="10"/>
      <c r="AB108" s="96"/>
      <c r="AC108" s="114"/>
      <c r="AD108" s="114"/>
    </row>
    <row r="109" spans="1:30" s="20" customFormat="1" ht="16.2">
      <c r="A109" s="110">
        <v>16</v>
      </c>
      <c r="B109" s="93" t="s">
        <v>38</v>
      </c>
      <c r="C109" s="154">
        <v>212.07724528299914</v>
      </c>
      <c r="D109" s="101">
        <v>261.51091744098318</v>
      </c>
      <c r="E109" s="111">
        <v>23.309276811861167</v>
      </c>
      <c r="F109" s="154">
        <v>712.77706900199814</v>
      </c>
      <c r="G109" s="101">
        <v>997.46119768497999</v>
      </c>
      <c r="H109" s="111">
        <v>39.940135711939377</v>
      </c>
      <c r="I109" s="111">
        <v>0.98883884111855092</v>
      </c>
      <c r="J109" s="157">
        <v>24608</v>
      </c>
      <c r="K109" s="102">
        <v>26955</v>
      </c>
      <c r="L109" s="111">
        <v>9.5375487646293777</v>
      </c>
      <c r="M109" s="157">
        <v>83267</v>
      </c>
      <c r="N109" s="101">
        <v>83011</v>
      </c>
      <c r="O109" s="111">
        <v>-0.3074447260018931</v>
      </c>
      <c r="P109" s="111">
        <v>1.1653478221622873</v>
      </c>
      <c r="Q109" s="157">
        <v>568029</v>
      </c>
      <c r="R109" s="102">
        <v>1165349</v>
      </c>
      <c r="S109" s="111">
        <v>105.15660291992135</v>
      </c>
      <c r="T109" s="157">
        <v>1914202</v>
      </c>
      <c r="U109" s="102">
        <v>8522476</v>
      </c>
      <c r="V109" s="111">
        <v>345.22344036836239</v>
      </c>
      <c r="W109" s="111">
        <v>8.5221546295489201</v>
      </c>
      <c r="X109" s="154">
        <v>9410.8878604330002</v>
      </c>
      <c r="Y109" s="101">
        <v>29920.418566100005</v>
      </c>
      <c r="Z109" s="111">
        <v>217.934067537846</v>
      </c>
      <c r="AA109" s="154">
        <v>39993.895408332995</v>
      </c>
      <c r="AB109" s="101">
        <v>180795.7286567</v>
      </c>
      <c r="AC109" s="111">
        <v>352.05831242692602</v>
      </c>
      <c r="AD109" s="111">
        <v>6.0100794131417157</v>
      </c>
    </row>
    <row r="110" spans="1:30">
      <c r="A110" s="113"/>
      <c r="B110" s="94" t="s">
        <v>3</v>
      </c>
      <c r="C110" s="155">
        <v>4.7256613000000005</v>
      </c>
      <c r="D110" s="96">
        <v>5.3827235</v>
      </c>
      <c r="E110" s="114">
        <v>13.904132316888628</v>
      </c>
      <c r="F110" s="155">
        <v>17.356264700000001</v>
      </c>
      <c r="G110" s="96">
        <v>21.1164512</v>
      </c>
      <c r="H110" s="114">
        <v>21.66472201821168</v>
      </c>
      <c r="I110" s="114">
        <v>0.17335309491438899</v>
      </c>
      <c r="J110" s="158">
        <v>101</v>
      </c>
      <c r="K110" s="104">
        <v>175</v>
      </c>
      <c r="L110" s="114">
        <v>73.267326732673268</v>
      </c>
      <c r="M110" s="158">
        <v>409</v>
      </c>
      <c r="N110" s="104">
        <v>661</v>
      </c>
      <c r="O110" s="114">
        <v>61.613691931540338</v>
      </c>
      <c r="P110" s="114">
        <v>0.20312773692345987</v>
      </c>
      <c r="Q110" s="161">
        <v>0</v>
      </c>
      <c r="R110" s="104"/>
      <c r="S110" s="114" t="s">
        <v>124</v>
      </c>
      <c r="T110" s="158">
        <v>0</v>
      </c>
      <c r="U110" s="104"/>
      <c r="V110" s="114" t="s">
        <v>124</v>
      </c>
      <c r="W110" s="114" t="s">
        <v>124</v>
      </c>
      <c r="X110" s="155">
        <v>8.3122641999999995</v>
      </c>
      <c r="Y110" s="96">
        <v>9.1728892000000002</v>
      </c>
      <c r="Z110" s="114">
        <v>10.353677160550312</v>
      </c>
      <c r="AA110" s="155">
        <v>35.074685200000005</v>
      </c>
      <c r="AB110" s="96">
        <v>33.140908799999998</v>
      </c>
      <c r="AC110" s="114">
        <v>-5.5133107794792302</v>
      </c>
      <c r="AD110" s="114">
        <v>0.37538788294716929</v>
      </c>
    </row>
    <row r="111" spans="1:30">
      <c r="A111" s="113"/>
      <c r="B111" s="94" t="s">
        <v>4</v>
      </c>
      <c r="C111" s="155">
        <v>128.86606948299971</v>
      </c>
      <c r="D111" s="96">
        <v>133.09991729999999</v>
      </c>
      <c r="E111" s="114">
        <v>3.2854636088352374</v>
      </c>
      <c r="F111" s="155">
        <v>423.44549506899966</v>
      </c>
      <c r="G111" s="96">
        <v>416.92199370000003</v>
      </c>
      <c r="H111" s="114">
        <v>-1.5405764012052181</v>
      </c>
      <c r="I111" s="114">
        <v>1.6812567581656095</v>
      </c>
      <c r="J111" s="158">
        <v>24493</v>
      </c>
      <c r="K111" s="104">
        <v>26762</v>
      </c>
      <c r="L111" s="114">
        <v>9.2638713101702574</v>
      </c>
      <c r="M111" s="158">
        <v>82795</v>
      </c>
      <c r="N111" s="104">
        <v>82289</v>
      </c>
      <c r="O111" s="114">
        <v>-0.61114801618454839</v>
      </c>
      <c r="P111" s="114">
        <v>1.2127209772035454</v>
      </c>
      <c r="Q111" s="163">
        <v>0</v>
      </c>
      <c r="R111" s="104"/>
      <c r="S111" s="114" t="s">
        <v>124</v>
      </c>
      <c r="T111" s="158">
        <v>0</v>
      </c>
      <c r="U111" s="104"/>
      <c r="V111" s="114" t="s">
        <v>124</v>
      </c>
      <c r="W111" s="114" t="s">
        <v>124</v>
      </c>
      <c r="X111" s="155">
        <v>1914.6774920330001</v>
      </c>
      <c r="Y111" s="96">
        <v>1412.5902742999999</v>
      </c>
      <c r="Z111" s="114">
        <v>-26.22306993330168</v>
      </c>
      <c r="AA111" s="155">
        <v>7241.9126673329993</v>
      </c>
      <c r="AB111" s="96">
        <v>4636.918939000001</v>
      </c>
      <c r="AC111" s="114">
        <v>-35.97107349945918</v>
      </c>
      <c r="AD111" s="114">
        <v>0.70315547523845778</v>
      </c>
    </row>
    <row r="112" spans="1:30">
      <c r="A112" s="113"/>
      <c r="B112" s="94" t="s">
        <v>5</v>
      </c>
      <c r="C112" s="155">
        <v>78.433111881999409</v>
      </c>
      <c r="D112" s="96">
        <v>123.00083217598319</v>
      </c>
      <c r="E112" s="114">
        <v>56.822583249068039</v>
      </c>
      <c r="F112" s="155">
        <v>271.89849686799846</v>
      </c>
      <c r="G112" s="96">
        <v>559.33893540097995</v>
      </c>
      <c r="H112" s="114">
        <v>105.71608223068934</v>
      </c>
      <c r="I112" s="114">
        <v>0.94507861200533905</v>
      </c>
      <c r="J112" s="158">
        <v>14</v>
      </c>
      <c r="K112" s="104">
        <v>18</v>
      </c>
      <c r="L112" s="114">
        <v>28.57142857142858</v>
      </c>
      <c r="M112" s="158">
        <v>62</v>
      </c>
      <c r="N112" s="104">
        <v>61</v>
      </c>
      <c r="O112" s="114">
        <v>-1.6129032258064502</v>
      </c>
      <c r="P112" s="114">
        <v>11.487758945386064</v>
      </c>
      <c r="Q112" s="161">
        <v>567997</v>
      </c>
      <c r="R112" s="104">
        <v>1165324</v>
      </c>
      <c r="S112" s="114">
        <v>105.16375966774474</v>
      </c>
      <c r="T112" s="158">
        <v>1914150</v>
      </c>
      <c r="U112" s="104">
        <v>8522399</v>
      </c>
      <c r="V112" s="114">
        <v>345.23151268186922</v>
      </c>
      <c r="W112" s="114">
        <v>14.354622342548517</v>
      </c>
      <c r="X112" s="155">
        <v>7480.1544461999993</v>
      </c>
      <c r="Y112" s="96">
        <v>28489.822726600003</v>
      </c>
      <c r="Z112" s="114">
        <v>280.87211877119927</v>
      </c>
      <c r="AA112" s="155">
        <v>32706.388354099992</v>
      </c>
      <c r="AB112" s="96">
        <v>176105.03174109999</v>
      </c>
      <c r="AC112" s="114">
        <v>438.44230623838934</v>
      </c>
      <c r="AD112" s="114">
        <v>25.816994380565571</v>
      </c>
    </row>
    <row r="113" spans="1:30">
      <c r="A113" s="113"/>
      <c r="B113" s="94" t="s">
        <v>6</v>
      </c>
      <c r="C113" s="155">
        <v>5.2402617999999998E-2</v>
      </c>
      <c r="D113" s="96">
        <v>2.7444465000000001E-2</v>
      </c>
      <c r="E113" s="114">
        <v>-47.627683410779213</v>
      </c>
      <c r="F113" s="155">
        <v>7.6812364999999994E-2</v>
      </c>
      <c r="G113" s="96">
        <v>8.3817383999999995E-2</v>
      </c>
      <c r="H113" s="114">
        <v>9.119650202151707</v>
      </c>
      <c r="I113" s="114">
        <v>7.5874744389795162E-3</v>
      </c>
      <c r="J113" s="158">
        <v>0</v>
      </c>
      <c r="K113" s="104">
        <v>0</v>
      </c>
      <c r="L113" s="114" t="s">
        <v>124</v>
      </c>
      <c r="M113" s="158">
        <v>1</v>
      </c>
      <c r="N113" s="104">
        <v>0</v>
      </c>
      <c r="O113" s="114">
        <v>-100</v>
      </c>
      <c r="P113" s="114">
        <v>0</v>
      </c>
      <c r="Q113" s="161">
        <v>32</v>
      </c>
      <c r="R113" s="107">
        <v>25</v>
      </c>
      <c r="S113" s="114">
        <v>-21.875</v>
      </c>
      <c r="T113" s="158">
        <v>52</v>
      </c>
      <c r="U113" s="107">
        <v>77</v>
      </c>
      <c r="V113" s="114">
        <v>48.07692307692308</v>
      </c>
      <c r="W113" s="114">
        <v>4.5238181965593129E-3</v>
      </c>
      <c r="X113" s="155">
        <v>7.7436579999999999</v>
      </c>
      <c r="Y113" s="96">
        <v>8.8326759999999993</v>
      </c>
      <c r="Z113" s="114">
        <v>14.063353521036181</v>
      </c>
      <c r="AA113" s="155">
        <v>10.519701700000001</v>
      </c>
      <c r="AB113" s="96">
        <v>20.637067800000001</v>
      </c>
      <c r="AC113" s="114">
        <v>96.17540866201557</v>
      </c>
      <c r="AD113" s="114">
        <v>5.4296733106434902E-2</v>
      </c>
    </row>
    <row r="114" spans="1:30">
      <c r="A114" s="113"/>
      <c r="B114" s="94" t="s">
        <v>25</v>
      </c>
      <c r="C114" s="155">
        <v>0</v>
      </c>
      <c r="D114" s="96">
        <v>0</v>
      </c>
      <c r="E114" s="114" t="s">
        <v>124</v>
      </c>
      <c r="F114" s="155">
        <v>0</v>
      </c>
      <c r="G114" s="96">
        <v>0</v>
      </c>
      <c r="H114" s="114" t="s">
        <v>124</v>
      </c>
      <c r="I114" s="114">
        <v>0</v>
      </c>
      <c r="J114" s="158">
        <v>0</v>
      </c>
      <c r="K114" s="104">
        <v>0</v>
      </c>
      <c r="L114" s="114" t="s">
        <v>124</v>
      </c>
      <c r="M114" s="158">
        <v>0</v>
      </c>
      <c r="N114" s="104">
        <v>0</v>
      </c>
      <c r="O114" s="114" t="s">
        <v>124</v>
      </c>
      <c r="P114" s="114">
        <v>0</v>
      </c>
      <c r="Q114" s="159">
        <v>0</v>
      </c>
      <c r="R114" s="107">
        <v>0</v>
      </c>
      <c r="S114" s="114" t="s">
        <v>124</v>
      </c>
      <c r="T114" s="158">
        <v>0</v>
      </c>
      <c r="U114" s="107">
        <v>0</v>
      </c>
      <c r="V114" s="114" t="s">
        <v>124</v>
      </c>
      <c r="W114" s="114">
        <v>0</v>
      </c>
      <c r="X114" s="155">
        <v>0</v>
      </c>
      <c r="Y114" s="96">
        <v>0</v>
      </c>
      <c r="Z114" s="114" t="s">
        <v>124</v>
      </c>
      <c r="AA114" s="155">
        <v>0</v>
      </c>
      <c r="AB114" s="96">
        <v>0</v>
      </c>
      <c r="AC114" s="114" t="s">
        <v>124</v>
      </c>
      <c r="AD114" s="114">
        <v>0</v>
      </c>
    </row>
    <row r="115" spans="1:30">
      <c r="A115" s="113"/>
      <c r="B115" s="94"/>
      <c r="C115" s="155"/>
      <c r="D115" s="105"/>
      <c r="E115" s="114"/>
      <c r="F115" s="155"/>
      <c r="G115" s="105"/>
      <c r="H115" s="114"/>
      <c r="I115" s="111"/>
      <c r="J115" s="158"/>
      <c r="K115" s="104"/>
      <c r="L115" s="114"/>
      <c r="M115" s="158"/>
      <c r="N115" s="104"/>
      <c r="O115" s="114"/>
      <c r="P115" s="114"/>
      <c r="Q115" s="159"/>
      <c r="R115" s="104"/>
      <c r="S115" s="114"/>
      <c r="T115" s="158"/>
      <c r="U115" s="104"/>
      <c r="V115" s="114"/>
      <c r="W115" s="114"/>
      <c r="X115" s="155"/>
      <c r="Y115" s="96"/>
      <c r="Z115" s="114"/>
      <c r="AA115" s="155"/>
      <c r="AB115" s="96"/>
      <c r="AC115" s="114"/>
      <c r="AD115" s="114"/>
    </row>
    <row r="116" spans="1:30" s="20" customFormat="1" ht="16.2">
      <c r="A116" s="110">
        <v>17</v>
      </c>
      <c r="B116" s="93" t="s">
        <v>50</v>
      </c>
      <c r="C116" s="154">
        <v>486.16410861700109</v>
      </c>
      <c r="D116" s="101">
        <v>555.40988368600028</v>
      </c>
      <c r="E116" s="111">
        <v>14.243292304317512</v>
      </c>
      <c r="F116" s="154">
        <v>1705.990666284004</v>
      </c>
      <c r="G116" s="101">
        <v>1980.3461407870004</v>
      </c>
      <c r="H116" s="111">
        <v>16.081886022307422</v>
      </c>
      <c r="I116" s="111">
        <v>1.9632274292116052</v>
      </c>
      <c r="J116" s="157">
        <v>23649</v>
      </c>
      <c r="K116" s="102">
        <v>23332</v>
      </c>
      <c r="L116" s="111">
        <v>-1.3404372277897592</v>
      </c>
      <c r="M116" s="157">
        <v>81112</v>
      </c>
      <c r="N116" s="101">
        <v>72613</v>
      </c>
      <c r="O116" s="111">
        <v>-10.478104349541372</v>
      </c>
      <c r="P116" s="111">
        <v>1.019375762376916</v>
      </c>
      <c r="Q116" s="157">
        <v>1967932</v>
      </c>
      <c r="R116" s="102">
        <v>1954968</v>
      </c>
      <c r="S116" s="111">
        <v>-0.65876259952071248</v>
      </c>
      <c r="T116" s="157">
        <v>6812212</v>
      </c>
      <c r="U116" s="102">
        <v>8184544</v>
      </c>
      <c r="V116" s="111">
        <v>20.145174577655546</v>
      </c>
      <c r="W116" s="111">
        <v>8.1842353724841033</v>
      </c>
      <c r="X116" s="154">
        <v>36515.870700480991</v>
      </c>
      <c r="Y116" s="101">
        <v>27634.971815084988</v>
      </c>
      <c r="Z116" s="111">
        <v>-24.320654868785653</v>
      </c>
      <c r="AA116" s="154">
        <v>90057.127876337036</v>
      </c>
      <c r="AB116" s="101">
        <v>129959.15563024301</v>
      </c>
      <c r="AC116" s="111">
        <v>44.307462046422245</v>
      </c>
      <c r="AD116" s="111">
        <v>4.3201509881116253</v>
      </c>
    </row>
    <row r="117" spans="1:30">
      <c r="A117" s="113"/>
      <c r="B117" s="94" t="s">
        <v>3</v>
      </c>
      <c r="C117" s="10">
        <v>86.510555299999993</v>
      </c>
      <c r="D117" s="96">
        <v>87.272229400000001</v>
      </c>
      <c r="E117" s="114">
        <v>0.88044065531505122</v>
      </c>
      <c r="F117" s="10">
        <v>319.3042537</v>
      </c>
      <c r="G117" s="96">
        <v>278.49817780000001</v>
      </c>
      <c r="H117" s="114">
        <v>-12.779684400427394</v>
      </c>
      <c r="I117" s="114">
        <v>2.2862989899386021</v>
      </c>
      <c r="J117" s="159">
        <v>1781</v>
      </c>
      <c r="K117" s="104">
        <v>2389</v>
      </c>
      <c r="L117" s="114">
        <v>34.138124649073553</v>
      </c>
      <c r="M117" s="159">
        <v>12760</v>
      </c>
      <c r="N117" s="104">
        <v>9278</v>
      </c>
      <c r="O117" s="114">
        <v>-27.288401253918494</v>
      </c>
      <c r="P117" s="114">
        <v>2.851163605409774</v>
      </c>
      <c r="Q117" s="161">
        <v>0</v>
      </c>
      <c r="R117" s="104"/>
      <c r="S117" s="114" t="s">
        <v>124</v>
      </c>
      <c r="T117" s="159">
        <v>0</v>
      </c>
      <c r="U117" s="104"/>
      <c r="V117" s="114" t="s">
        <v>124</v>
      </c>
      <c r="W117" s="114" t="s">
        <v>124</v>
      </c>
      <c r="X117" s="10">
        <v>343.03333379999998</v>
      </c>
      <c r="Y117" s="96">
        <v>339.67151869999992</v>
      </c>
      <c r="Z117" s="114">
        <v>-0.98002577847438044</v>
      </c>
      <c r="AA117" s="10">
        <v>1298.4447120000002</v>
      </c>
      <c r="AB117" s="96">
        <v>912.02978519999999</v>
      </c>
      <c r="AC117" s="114">
        <v>-29.759829065405764</v>
      </c>
      <c r="AD117" s="114">
        <v>10.330583639607058</v>
      </c>
    </row>
    <row r="118" spans="1:30">
      <c r="A118" s="113"/>
      <c r="B118" s="94" t="s">
        <v>4</v>
      </c>
      <c r="C118" s="10">
        <v>143.70008534700136</v>
      </c>
      <c r="D118" s="96">
        <v>152.64934850900033</v>
      </c>
      <c r="E118" s="114">
        <v>6.2277368453808712</v>
      </c>
      <c r="F118" s="10">
        <v>452.28634093400365</v>
      </c>
      <c r="G118" s="96">
        <v>458.47215690900089</v>
      </c>
      <c r="H118" s="114">
        <v>1.3676769371860908</v>
      </c>
      <c r="I118" s="114">
        <v>1.8488096667518681</v>
      </c>
      <c r="J118" s="159">
        <v>21825</v>
      </c>
      <c r="K118" s="104">
        <v>20911</v>
      </c>
      <c r="L118" s="114">
        <v>-4.187857961053842</v>
      </c>
      <c r="M118" s="159">
        <v>68195</v>
      </c>
      <c r="N118" s="104">
        <v>63125</v>
      </c>
      <c r="O118" s="114">
        <v>-7.4345626512207659</v>
      </c>
      <c r="P118" s="114">
        <v>0.93029459205937381</v>
      </c>
      <c r="Q118" s="161">
        <v>0</v>
      </c>
      <c r="R118" s="104"/>
      <c r="S118" s="114" t="s">
        <v>124</v>
      </c>
      <c r="T118" s="159">
        <v>0</v>
      </c>
      <c r="U118" s="104"/>
      <c r="V118" s="114" t="s">
        <v>124</v>
      </c>
      <c r="W118" s="114" t="s">
        <v>124</v>
      </c>
      <c r="X118" s="10">
        <v>4501.0410588999994</v>
      </c>
      <c r="Y118" s="96">
        <v>2651.6069086000002</v>
      </c>
      <c r="Z118" s="114">
        <v>-41.089030873048259</v>
      </c>
      <c r="AA118" s="10">
        <v>15095.392529499997</v>
      </c>
      <c r="AB118" s="96">
        <v>10064.035600500001</v>
      </c>
      <c r="AC118" s="114">
        <v>-33.330414688902756</v>
      </c>
      <c r="AD118" s="114">
        <v>1.5261387633859465</v>
      </c>
    </row>
    <row r="119" spans="1:30">
      <c r="A119" s="113"/>
      <c r="B119" s="94" t="s">
        <v>5</v>
      </c>
      <c r="C119" s="10">
        <v>216.35446529599972</v>
      </c>
      <c r="D119" s="96">
        <v>227.27513753099993</v>
      </c>
      <c r="E119" s="114">
        <v>5.0475834737496061</v>
      </c>
      <c r="F119" s="10">
        <v>705.55355087700025</v>
      </c>
      <c r="G119" s="96">
        <v>872.54279909699903</v>
      </c>
      <c r="H119" s="114">
        <v>23.667834711118928</v>
      </c>
      <c r="I119" s="114">
        <v>1.474278805380657</v>
      </c>
      <c r="J119" s="159">
        <v>4</v>
      </c>
      <c r="K119" s="104">
        <v>6</v>
      </c>
      <c r="L119" s="114">
        <v>50</v>
      </c>
      <c r="M119" s="159">
        <v>20</v>
      </c>
      <c r="N119" s="104">
        <v>35</v>
      </c>
      <c r="O119" s="114">
        <v>75</v>
      </c>
      <c r="P119" s="114">
        <v>6.5913370998116756</v>
      </c>
      <c r="Q119" s="161">
        <v>1893563</v>
      </c>
      <c r="R119" s="104">
        <v>1894050</v>
      </c>
      <c r="S119" s="114">
        <v>2.5718711233801983E-2</v>
      </c>
      <c r="T119" s="159">
        <v>6572227</v>
      </c>
      <c r="U119" s="104">
        <v>7896306</v>
      </c>
      <c r="V119" s="114">
        <v>20.146580451344718</v>
      </c>
      <c r="W119" s="114">
        <v>13.300068505499441</v>
      </c>
      <c r="X119" s="10">
        <v>17199.600289399998</v>
      </c>
      <c r="Y119" s="96">
        <v>18044.978635399984</v>
      </c>
      <c r="Z119" s="114">
        <v>4.915104605779641</v>
      </c>
      <c r="AA119" s="10">
        <v>54040.231603600027</v>
      </c>
      <c r="AB119" s="96">
        <v>68528.110808500001</v>
      </c>
      <c r="AC119" s="114">
        <v>26.809432111935717</v>
      </c>
      <c r="AD119" s="114">
        <v>10.046219771021567</v>
      </c>
    </row>
    <row r="120" spans="1:30">
      <c r="A120" s="113"/>
      <c r="B120" s="94" t="s">
        <v>6</v>
      </c>
      <c r="C120" s="10">
        <v>2.2411234849999997</v>
      </c>
      <c r="D120" s="96">
        <v>0.19853328099999998</v>
      </c>
      <c r="E120" s="114">
        <v>-91.141350205430555</v>
      </c>
      <c r="F120" s="10">
        <v>6.3431064489999995</v>
      </c>
      <c r="G120" s="96">
        <v>0.63458555499999991</v>
      </c>
      <c r="H120" s="114">
        <v>-89.995666002104642</v>
      </c>
      <c r="I120" s="114">
        <v>5.7445143812984309E-2</v>
      </c>
      <c r="J120" s="159">
        <v>2</v>
      </c>
      <c r="K120" s="104">
        <v>1</v>
      </c>
      <c r="L120" s="114">
        <v>-50</v>
      </c>
      <c r="M120" s="159">
        <v>2</v>
      </c>
      <c r="N120" s="104">
        <v>4</v>
      </c>
      <c r="O120" s="114">
        <v>100</v>
      </c>
      <c r="P120" s="114">
        <v>0.29390154298310062</v>
      </c>
      <c r="Q120" s="163">
        <v>15014</v>
      </c>
      <c r="R120" s="107">
        <v>4090</v>
      </c>
      <c r="S120" s="114">
        <v>-72.758758492074065</v>
      </c>
      <c r="T120" s="159">
        <v>42722</v>
      </c>
      <c r="U120" s="107">
        <v>10415</v>
      </c>
      <c r="V120" s="114">
        <v>-75.621459669491131</v>
      </c>
      <c r="W120" s="114">
        <v>0.61189047424889931</v>
      </c>
      <c r="X120" s="10">
        <v>1524.4074357</v>
      </c>
      <c r="Y120" s="96">
        <v>327.55214309999997</v>
      </c>
      <c r="Z120" s="114">
        <v>-78.512821741151527</v>
      </c>
      <c r="AA120" s="10">
        <v>3168.6886858000003</v>
      </c>
      <c r="AB120" s="96">
        <v>952.5361789000001</v>
      </c>
      <c r="AC120" s="114">
        <v>-69.939104994168503</v>
      </c>
      <c r="AD120" s="114">
        <v>2.5061507371680305</v>
      </c>
    </row>
    <row r="121" spans="1:30">
      <c r="A121" s="113"/>
      <c r="B121" s="94" t="s">
        <v>25</v>
      </c>
      <c r="C121" s="10">
        <v>37.357879189000016</v>
      </c>
      <c r="D121" s="96">
        <v>88.014634964999985</v>
      </c>
      <c r="E121" s="114">
        <v>135.59858556134466</v>
      </c>
      <c r="F121" s="10">
        <v>222.50341432400003</v>
      </c>
      <c r="G121" s="96">
        <v>370.19842142600044</v>
      </c>
      <c r="H121" s="114">
        <v>66.378759872391527</v>
      </c>
      <c r="I121" s="114">
        <v>10.273326659152717</v>
      </c>
      <c r="J121" s="159">
        <v>37</v>
      </c>
      <c r="K121" s="104">
        <v>25</v>
      </c>
      <c r="L121" s="114">
        <v>-32.432432432432435</v>
      </c>
      <c r="M121" s="159">
        <v>135</v>
      </c>
      <c r="N121" s="104">
        <v>171</v>
      </c>
      <c r="O121" s="114">
        <v>26.666666666666661</v>
      </c>
      <c r="P121" s="114">
        <v>1.6296578671495281</v>
      </c>
      <c r="Q121" s="164">
        <v>59355</v>
      </c>
      <c r="R121" s="107">
        <v>56828</v>
      </c>
      <c r="S121" s="114">
        <v>-4.2574340830595521</v>
      </c>
      <c r="T121" s="159">
        <v>197263</v>
      </c>
      <c r="U121" s="107">
        <v>277823</v>
      </c>
      <c r="V121" s="114">
        <v>40.838880073810088</v>
      </c>
      <c r="W121" s="114">
        <v>0.71362460386260884</v>
      </c>
      <c r="X121" s="10">
        <v>12947.788582680998</v>
      </c>
      <c r="Y121" s="96">
        <v>6271.1626092850001</v>
      </c>
      <c r="Z121" s="114">
        <v>-51.565762993123577</v>
      </c>
      <c r="AA121" s="10">
        <v>16454.370345436997</v>
      </c>
      <c r="AB121" s="96">
        <v>49502.443257143015</v>
      </c>
      <c r="AC121" s="114">
        <v>200.84677941426463</v>
      </c>
      <c r="AD121" s="114">
        <v>3.056084409131258</v>
      </c>
    </row>
    <row r="122" spans="1:30">
      <c r="A122" s="113"/>
      <c r="B122" s="94"/>
      <c r="C122" s="10"/>
      <c r="D122" s="105"/>
      <c r="E122" s="114"/>
      <c r="F122" s="10"/>
      <c r="G122" s="105"/>
      <c r="H122" s="114"/>
      <c r="I122" s="111"/>
      <c r="J122" s="159"/>
      <c r="K122" s="104"/>
      <c r="L122" s="114"/>
      <c r="M122" s="159"/>
      <c r="N122" s="104"/>
      <c r="O122" s="114"/>
      <c r="P122" s="114"/>
      <c r="Q122" s="164"/>
      <c r="R122" s="104"/>
      <c r="S122" s="114"/>
      <c r="T122" s="159"/>
      <c r="U122" s="104"/>
      <c r="V122" s="114"/>
      <c r="W122" s="114"/>
      <c r="X122" s="10"/>
      <c r="Y122" s="96"/>
      <c r="Z122" s="114"/>
      <c r="AA122" s="10"/>
      <c r="AB122" s="96"/>
      <c r="AC122" s="114"/>
      <c r="AD122" s="114"/>
    </row>
    <row r="123" spans="1:30" s="20" customFormat="1" ht="16.2">
      <c r="A123" s="110">
        <v>18</v>
      </c>
      <c r="B123" s="93" t="s">
        <v>19</v>
      </c>
      <c r="C123" s="154">
        <v>583.28640064800004</v>
      </c>
      <c r="D123" s="101">
        <v>725.78870278500074</v>
      </c>
      <c r="E123" s="111">
        <v>24.430931696451054</v>
      </c>
      <c r="F123" s="154">
        <v>2067.2665989569996</v>
      </c>
      <c r="G123" s="101">
        <v>2579.2451099269997</v>
      </c>
      <c r="H123" s="111">
        <v>24.765964449302725</v>
      </c>
      <c r="I123" s="111">
        <v>2.5569493343503411</v>
      </c>
      <c r="J123" s="157">
        <v>39596</v>
      </c>
      <c r="K123" s="102">
        <v>47133</v>
      </c>
      <c r="L123" s="111">
        <v>19.03475098494798</v>
      </c>
      <c r="M123" s="157">
        <v>152477</v>
      </c>
      <c r="N123" s="101">
        <v>166559</v>
      </c>
      <c r="O123" s="111">
        <v>9.2354912544186938</v>
      </c>
      <c r="P123" s="111">
        <v>2.3382343052309742</v>
      </c>
      <c r="Q123" s="157">
        <v>472611</v>
      </c>
      <c r="R123" s="102">
        <v>614325</v>
      </c>
      <c r="S123" s="111">
        <v>29.985336778026749</v>
      </c>
      <c r="T123" s="157">
        <v>1145111</v>
      </c>
      <c r="U123" s="102">
        <v>2172500</v>
      </c>
      <c r="V123" s="111">
        <v>89.719599235357975</v>
      </c>
      <c r="W123" s="111">
        <v>2.1724180781142746</v>
      </c>
      <c r="X123" s="154">
        <v>21783.256947099999</v>
      </c>
      <c r="Y123" s="101">
        <v>40766.979047000001</v>
      </c>
      <c r="Z123" s="111">
        <v>87.148226484227848</v>
      </c>
      <c r="AA123" s="154">
        <v>76349.547930300003</v>
      </c>
      <c r="AB123" s="101">
        <v>144017.85876600002</v>
      </c>
      <c r="AC123" s="111">
        <v>88.62961559048766</v>
      </c>
      <c r="AD123" s="111">
        <v>4.7874956699769999</v>
      </c>
    </row>
    <row r="124" spans="1:30">
      <c r="A124" s="113"/>
      <c r="B124" s="94" t="s">
        <v>3</v>
      </c>
      <c r="C124" s="10">
        <v>175.50246950000005</v>
      </c>
      <c r="D124" s="96">
        <v>194.47283780000006</v>
      </c>
      <c r="E124" s="114">
        <v>10.809174568338499</v>
      </c>
      <c r="F124" s="10">
        <v>589.85258199999987</v>
      </c>
      <c r="G124" s="96">
        <v>613.16427209999995</v>
      </c>
      <c r="H124" s="114">
        <v>3.9521213963254365</v>
      </c>
      <c r="I124" s="114">
        <v>5.0337020767705285</v>
      </c>
      <c r="J124" s="159">
        <v>869</v>
      </c>
      <c r="K124" s="104">
        <v>1114</v>
      </c>
      <c r="L124" s="114">
        <v>28.193325661680092</v>
      </c>
      <c r="M124" s="159">
        <v>3002</v>
      </c>
      <c r="N124" s="104">
        <v>3406</v>
      </c>
      <c r="O124" s="114">
        <v>13.457694870086613</v>
      </c>
      <c r="P124" s="114">
        <v>1.0466763569762547</v>
      </c>
      <c r="Q124" s="159">
        <v>0</v>
      </c>
      <c r="R124" s="104"/>
      <c r="S124" s="114" t="s">
        <v>124</v>
      </c>
      <c r="T124" s="159">
        <v>0</v>
      </c>
      <c r="U124" s="104"/>
      <c r="V124" s="114" t="s">
        <v>124</v>
      </c>
      <c r="W124" s="114" t="s">
        <v>124</v>
      </c>
      <c r="X124" s="10">
        <v>244.01598509999994</v>
      </c>
      <c r="Y124" s="96">
        <v>194.14536860000001</v>
      </c>
      <c r="Z124" s="114">
        <v>-20.437438342230941</v>
      </c>
      <c r="AA124" s="10">
        <v>820.19457089999992</v>
      </c>
      <c r="AB124" s="96">
        <v>737.62536140000009</v>
      </c>
      <c r="AC124" s="114">
        <v>-10.067027072539215</v>
      </c>
      <c r="AD124" s="114">
        <v>8.3551004740125503</v>
      </c>
    </row>
    <row r="125" spans="1:30">
      <c r="A125" s="113"/>
      <c r="B125" s="94" t="s">
        <v>4</v>
      </c>
      <c r="C125" s="10">
        <v>341.20131789999994</v>
      </c>
      <c r="D125" s="96">
        <v>408.99717489999995</v>
      </c>
      <c r="E125" s="114">
        <v>19.869752384681515</v>
      </c>
      <c r="F125" s="10">
        <v>1244.3955419000001</v>
      </c>
      <c r="G125" s="96">
        <v>1359.3648516999999</v>
      </c>
      <c r="H125" s="114">
        <v>9.2389683126363096</v>
      </c>
      <c r="I125" s="114">
        <v>5.4817001220087382</v>
      </c>
      <c r="J125" s="159">
        <v>38719</v>
      </c>
      <c r="K125" s="104">
        <v>45962</v>
      </c>
      <c r="L125" s="114">
        <v>18.706578165758401</v>
      </c>
      <c r="M125" s="159">
        <v>149437</v>
      </c>
      <c r="N125" s="104">
        <v>162993</v>
      </c>
      <c r="O125" s="114">
        <v>9.0713812509619416</v>
      </c>
      <c r="P125" s="114">
        <v>2.4020832703926098</v>
      </c>
      <c r="Q125" s="161">
        <v>0</v>
      </c>
      <c r="R125" s="104"/>
      <c r="S125" s="114" t="s">
        <v>124</v>
      </c>
      <c r="T125" s="159">
        <v>0</v>
      </c>
      <c r="U125" s="104"/>
      <c r="V125" s="114" t="s">
        <v>124</v>
      </c>
      <c r="W125" s="114" t="s">
        <v>124</v>
      </c>
      <c r="X125" s="10">
        <v>15529.001261099998</v>
      </c>
      <c r="Y125" s="96">
        <v>20061.003269200006</v>
      </c>
      <c r="Z125" s="114">
        <v>29.184117715623014</v>
      </c>
      <c r="AA125" s="10">
        <v>50679.088729900002</v>
      </c>
      <c r="AB125" s="96">
        <v>72324.172321000005</v>
      </c>
      <c r="AC125" s="114">
        <v>42.710088388644785</v>
      </c>
      <c r="AD125" s="114">
        <v>10.967441619880528</v>
      </c>
    </row>
    <row r="126" spans="1:30">
      <c r="A126" s="113"/>
      <c r="B126" s="94" t="s">
        <v>5</v>
      </c>
      <c r="C126" s="10">
        <v>64.368944411000015</v>
      </c>
      <c r="D126" s="96">
        <v>95.655569764000759</v>
      </c>
      <c r="E126" s="114">
        <v>48.605155233296273</v>
      </c>
      <c r="F126" s="10">
        <v>216.09275471700002</v>
      </c>
      <c r="G126" s="96">
        <v>542.14836979699987</v>
      </c>
      <c r="H126" s="114">
        <v>150.8868798063173</v>
      </c>
      <c r="I126" s="114">
        <v>0.91603283161647786</v>
      </c>
      <c r="J126" s="159">
        <v>1</v>
      </c>
      <c r="K126" s="104">
        <v>0</v>
      </c>
      <c r="L126" s="114">
        <v>-100</v>
      </c>
      <c r="M126" s="159">
        <v>2</v>
      </c>
      <c r="N126" s="104">
        <v>2</v>
      </c>
      <c r="O126" s="114">
        <v>0</v>
      </c>
      <c r="P126" s="114">
        <v>0.37664783427495291</v>
      </c>
      <c r="Q126" s="161">
        <v>455803</v>
      </c>
      <c r="R126" s="104">
        <v>452520</v>
      </c>
      <c r="S126" s="114">
        <v>-0.72026730846440623</v>
      </c>
      <c r="T126" s="159">
        <v>1140346</v>
      </c>
      <c r="U126" s="104">
        <v>1729751</v>
      </c>
      <c r="V126" s="114">
        <v>51.686505674593498</v>
      </c>
      <c r="W126" s="114">
        <v>2.9134897757832787</v>
      </c>
      <c r="X126" s="10">
        <v>4574.8992173000006</v>
      </c>
      <c r="Y126" s="96">
        <v>4782.7845302999995</v>
      </c>
      <c r="Z126" s="114">
        <v>4.5440413684716852</v>
      </c>
      <c r="AA126" s="10">
        <v>15099.6105869</v>
      </c>
      <c r="AB126" s="96">
        <v>16908.853925200001</v>
      </c>
      <c r="AC126" s="114">
        <v>11.98205296678081</v>
      </c>
      <c r="AD126" s="114">
        <v>2.4788376712055769</v>
      </c>
    </row>
    <row r="127" spans="1:30" s="22" customFormat="1">
      <c r="A127" s="113"/>
      <c r="B127" s="94" t="s">
        <v>6</v>
      </c>
      <c r="C127" s="10">
        <v>0</v>
      </c>
      <c r="D127" s="96">
        <v>0</v>
      </c>
      <c r="E127" s="114" t="s">
        <v>124</v>
      </c>
      <c r="F127" s="10">
        <v>0</v>
      </c>
      <c r="G127" s="96">
        <v>0</v>
      </c>
      <c r="H127" s="114" t="s">
        <v>124</v>
      </c>
      <c r="I127" s="114">
        <v>0</v>
      </c>
      <c r="J127" s="159">
        <v>0</v>
      </c>
      <c r="K127" s="104">
        <v>0</v>
      </c>
      <c r="L127" s="114" t="s">
        <v>124</v>
      </c>
      <c r="M127" s="159">
        <v>0</v>
      </c>
      <c r="N127" s="104">
        <v>0</v>
      </c>
      <c r="O127" s="114" t="s">
        <v>124</v>
      </c>
      <c r="P127" s="114">
        <v>0</v>
      </c>
      <c r="Q127" s="161">
        <v>0</v>
      </c>
      <c r="R127" s="107">
        <v>0</v>
      </c>
      <c r="S127" s="114" t="s">
        <v>124</v>
      </c>
      <c r="T127" s="159">
        <v>0</v>
      </c>
      <c r="U127" s="107">
        <v>0</v>
      </c>
      <c r="V127" s="114" t="s">
        <v>124</v>
      </c>
      <c r="W127" s="114">
        <v>0</v>
      </c>
      <c r="X127" s="10">
        <v>0</v>
      </c>
      <c r="Y127" s="96">
        <v>0</v>
      </c>
      <c r="Z127" s="114" t="s">
        <v>124</v>
      </c>
      <c r="AA127" s="10">
        <v>0</v>
      </c>
      <c r="AB127" s="96">
        <v>0</v>
      </c>
      <c r="AC127" s="114" t="s">
        <v>124</v>
      </c>
      <c r="AD127" s="114">
        <v>0</v>
      </c>
    </row>
    <row r="128" spans="1:30" s="22" customFormat="1">
      <c r="A128" s="113"/>
      <c r="B128" s="94" t="s">
        <v>25</v>
      </c>
      <c r="C128" s="10">
        <v>2.2136688370000015</v>
      </c>
      <c r="D128" s="96">
        <v>26.663120320999994</v>
      </c>
      <c r="E128" s="114">
        <v>1104.4764725122241</v>
      </c>
      <c r="F128" s="10">
        <v>16.925720339999998</v>
      </c>
      <c r="G128" s="96">
        <v>64.567616330000007</v>
      </c>
      <c r="H128" s="114">
        <v>281.47632734666826</v>
      </c>
      <c r="I128" s="114">
        <v>1.7918072465188137</v>
      </c>
      <c r="J128" s="159">
        <v>7</v>
      </c>
      <c r="K128" s="104">
        <v>57</v>
      </c>
      <c r="L128" s="114">
        <v>714.28571428571422</v>
      </c>
      <c r="M128" s="159">
        <v>36</v>
      </c>
      <c r="N128" s="104">
        <v>158</v>
      </c>
      <c r="O128" s="114">
        <v>338.88888888888891</v>
      </c>
      <c r="P128" s="114">
        <v>1.505765748594301</v>
      </c>
      <c r="Q128" s="161">
        <v>16808</v>
      </c>
      <c r="R128" s="107">
        <v>161805</v>
      </c>
      <c r="S128" s="114">
        <v>862.6665873393622</v>
      </c>
      <c r="T128" s="159">
        <v>4765</v>
      </c>
      <c r="U128" s="107">
        <v>442749</v>
      </c>
      <c r="V128" s="114">
        <v>9191.6894018887724</v>
      </c>
      <c r="W128" s="114">
        <v>1.1372585413575051</v>
      </c>
      <c r="X128" s="10">
        <v>1435.3404836000002</v>
      </c>
      <c r="Y128" s="96">
        <v>15729.045878899997</v>
      </c>
      <c r="Z128" s="114">
        <v>995.84074709923379</v>
      </c>
      <c r="AA128" s="10">
        <v>9750.6540425999992</v>
      </c>
      <c r="AB128" s="96">
        <v>54047.2071584</v>
      </c>
      <c r="AC128" s="114">
        <v>454.2931471291169</v>
      </c>
      <c r="AD128" s="114">
        <v>3.3366600976819414</v>
      </c>
    </row>
    <row r="129" spans="1:30" s="22" customFormat="1">
      <c r="A129" s="113"/>
      <c r="B129" s="94"/>
      <c r="C129" s="10"/>
      <c r="D129" s="105"/>
      <c r="E129" s="114"/>
      <c r="F129" s="10"/>
      <c r="G129" s="105"/>
      <c r="H129" s="114"/>
      <c r="I129" s="111"/>
      <c r="J129" s="159"/>
      <c r="K129" s="104"/>
      <c r="L129" s="114"/>
      <c r="M129" s="159"/>
      <c r="N129" s="104"/>
      <c r="O129" s="114"/>
      <c r="P129" s="114"/>
      <c r="Q129" s="161"/>
      <c r="R129" s="104"/>
      <c r="S129" s="114"/>
      <c r="T129" s="159"/>
      <c r="U129" s="104"/>
      <c r="V129" s="114"/>
      <c r="W129" s="114"/>
      <c r="X129" s="10"/>
      <c r="Y129" s="96"/>
      <c r="Z129" s="114"/>
      <c r="AA129" s="10"/>
      <c r="AB129" s="96"/>
      <c r="AC129" s="114"/>
      <c r="AD129" s="114"/>
    </row>
    <row r="130" spans="1:30" s="118" customFormat="1" ht="16.2">
      <c r="A130" s="110">
        <v>19</v>
      </c>
      <c r="B130" s="93" t="s">
        <v>21</v>
      </c>
      <c r="C130" s="154">
        <v>231.18414915000002</v>
      </c>
      <c r="D130" s="101">
        <v>230.47758084200001</v>
      </c>
      <c r="E130" s="111">
        <v>-0.30563008346284892</v>
      </c>
      <c r="F130" s="154">
        <v>728.8858238370002</v>
      </c>
      <c r="G130" s="101">
        <v>849.63753174500005</v>
      </c>
      <c r="H130" s="111">
        <v>16.566614956556403</v>
      </c>
      <c r="I130" s="111">
        <v>0.84229300769942428</v>
      </c>
      <c r="J130" s="157">
        <v>18687</v>
      </c>
      <c r="K130" s="102">
        <v>22404</v>
      </c>
      <c r="L130" s="111">
        <v>19.890833199550496</v>
      </c>
      <c r="M130" s="157">
        <v>74979</v>
      </c>
      <c r="N130" s="101">
        <v>80643</v>
      </c>
      <c r="O130" s="111">
        <v>7.5541151522426242</v>
      </c>
      <c r="P130" s="111">
        <v>1.1321047141057612</v>
      </c>
      <c r="Q130" s="157">
        <v>297464</v>
      </c>
      <c r="R130" s="102">
        <v>150141</v>
      </c>
      <c r="S130" s="111">
        <v>-49.526329236479036</v>
      </c>
      <c r="T130" s="157">
        <v>1023343</v>
      </c>
      <c r="U130" s="102">
        <v>609065</v>
      </c>
      <c r="V130" s="111">
        <v>-40.482809771503788</v>
      </c>
      <c r="W130" s="111">
        <v>0.60904203302493465</v>
      </c>
      <c r="X130" s="154">
        <v>23071.5253725</v>
      </c>
      <c r="Y130" s="101">
        <v>14397.829755999999</v>
      </c>
      <c r="Z130" s="111">
        <v>-37.594807783444494</v>
      </c>
      <c r="AA130" s="154">
        <v>70672.512748347013</v>
      </c>
      <c r="AB130" s="101">
        <v>53391.343543099996</v>
      </c>
      <c r="AC130" s="111">
        <v>-24.452461831635119</v>
      </c>
      <c r="AD130" s="111">
        <v>1.7748550646219627</v>
      </c>
    </row>
    <row r="131" spans="1:30" s="22" customFormat="1">
      <c r="A131" s="113"/>
      <c r="B131" s="94" t="s">
        <v>3</v>
      </c>
      <c r="C131" s="10">
        <v>9.0211188999999994</v>
      </c>
      <c r="D131" s="96">
        <v>5.2803671000000012</v>
      </c>
      <c r="E131" s="114">
        <v>-41.466605655757384</v>
      </c>
      <c r="F131" s="10">
        <v>35.665496700000006</v>
      </c>
      <c r="G131" s="96">
        <v>24.766934795000001</v>
      </c>
      <c r="H131" s="114">
        <v>-30.557718000321586</v>
      </c>
      <c r="I131" s="114">
        <v>0.20332132315188067</v>
      </c>
      <c r="J131" s="159">
        <v>152</v>
      </c>
      <c r="K131" s="104">
        <v>98</v>
      </c>
      <c r="L131" s="114">
        <v>-35.526315789473685</v>
      </c>
      <c r="M131" s="159">
        <v>646</v>
      </c>
      <c r="N131" s="104">
        <v>410</v>
      </c>
      <c r="O131" s="114">
        <v>-36.532507739938083</v>
      </c>
      <c r="P131" s="114">
        <v>0.12599451155615513</v>
      </c>
      <c r="Q131" s="161">
        <v>0</v>
      </c>
      <c r="R131" s="104"/>
      <c r="S131" s="114" t="s">
        <v>124</v>
      </c>
      <c r="T131" s="159">
        <v>0</v>
      </c>
      <c r="U131" s="104"/>
      <c r="V131" s="114" t="s">
        <v>124</v>
      </c>
      <c r="W131" s="114" t="s">
        <v>124</v>
      </c>
      <c r="X131" s="10">
        <v>2.7815717000000002</v>
      </c>
      <c r="Y131" s="96">
        <v>3.4355506999999998</v>
      </c>
      <c r="Z131" s="114">
        <v>23.511132213489216</v>
      </c>
      <c r="AA131" s="10">
        <v>7.0534141999999997</v>
      </c>
      <c r="AB131" s="96">
        <v>18.010703600000003</v>
      </c>
      <c r="AC131" s="114">
        <v>155.347312511436</v>
      </c>
      <c r="AD131" s="114">
        <v>0.20400767931846703</v>
      </c>
    </row>
    <row r="132" spans="1:30" s="22" customFormat="1">
      <c r="A132" s="113"/>
      <c r="B132" s="94" t="s">
        <v>4</v>
      </c>
      <c r="C132" s="10">
        <v>153.475132903</v>
      </c>
      <c r="D132" s="96">
        <v>162.29325290700001</v>
      </c>
      <c r="E132" s="114">
        <v>5.7456343820684541</v>
      </c>
      <c r="F132" s="10">
        <v>453.4614981850001</v>
      </c>
      <c r="G132" s="96">
        <v>548.96521734999999</v>
      </c>
      <c r="H132" s="114">
        <v>21.061042568610077</v>
      </c>
      <c r="I132" s="114">
        <v>2.2137270175572898</v>
      </c>
      <c r="J132" s="159">
        <v>18528</v>
      </c>
      <c r="K132" s="104">
        <v>22306</v>
      </c>
      <c r="L132" s="114">
        <v>20.390759930915369</v>
      </c>
      <c r="M132" s="159">
        <v>74305</v>
      </c>
      <c r="N132" s="104">
        <v>80219</v>
      </c>
      <c r="O132" s="114">
        <v>7.9590875445797682</v>
      </c>
      <c r="P132" s="114">
        <v>1.1822146832540341</v>
      </c>
      <c r="Q132" s="161">
        <v>0</v>
      </c>
      <c r="R132" s="104"/>
      <c r="S132" s="114" t="s">
        <v>124</v>
      </c>
      <c r="T132" s="159">
        <v>0</v>
      </c>
      <c r="U132" s="104"/>
      <c r="V132" s="114" t="s">
        <v>124</v>
      </c>
      <c r="W132" s="114" t="s">
        <v>124</v>
      </c>
      <c r="X132" s="10">
        <v>2473.2754045999995</v>
      </c>
      <c r="Y132" s="96">
        <v>2831.8377288000006</v>
      </c>
      <c r="Z132" s="114">
        <v>14.497468560643</v>
      </c>
      <c r="AA132" s="10">
        <v>10594.586125600001</v>
      </c>
      <c r="AB132" s="96">
        <v>10475.262234100001</v>
      </c>
      <c r="AC132" s="114">
        <v>-1.1262723251800666</v>
      </c>
      <c r="AD132" s="114">
        <v>1.5884983307589484</v>
      </c>
    </row>
    <row r="133" spans="1:30" s="120" customFormat="1">
      <c r="A133" s="119"/>
      <c r="B133" s="94" t="s">
        <v>5</v>
      </c>
      <c r="C133" s="10">
        <v>54.946075198999999</v>
      </c>
      <c r="D133" s="96">
        <v>55.876017158000003</v>
      </c>
      <c r="E133" s="114">
        <v>1.6924629386757983</v>
      </c>
      <c r="F133" s="10">
        <v>199.03520292500002</v>
      </c>
      <c r="G133" s="96">
        <v>257.41220014099997</v>
      </c>
      <c r="H133" s="114">
        <v>29.329986031665676</v>
      </c>
      <c r="I133" s="114">
        <v>0.43493264892796624</v>
      </c>
      <c r="J133" s="159">
        <v>0</v>
      </c>
      <c r="K133" s="104">
        <v>0</v>
      </c>
      <c r="L133" s="114" t="s">
        <v>124</v>
      </c>
      <c r="M133" s="159">
        <v>0</v>
      </c>
      <c r="N133" s="104">
        <v>0</v>
      </c>
      <c r="O133" s="114" t="s">
        <v>124</v>
      </c>
      <c r="P133" s="114">
        <v>0</v>
      </c>
      <c r="Q133" s="159">
        <v>175863</v>
      </c>
      <c r="R133" s="104">
        <v>79478</v>
      </c>
      <c r="S133" s="114">
        <v>-54.806866708744884</v>
      </c>
      <c r="T133" s="159">
        <v>701195</v>
      </c>
      <c r="U133" s="104">
        <v>342577</v>
      </c>
      <c r="V133" s="114">
        <v>-51.143833027902375</v>
      </c>
      <c r="W133" s="114">
        <v>0.57701633756448667</v>
      </c>
      <c r="X133" s="10">
        <v>2697.0442972000001</v>
      </c>
      <c r="Y133" s="96">
        <v>2827.3105472000002</v>
      </c>
      <c r="Z133" s="114">
        <v>4.8299633096586136</v>
      </c>
      <c r="AA133" s="10">
        <v>10214.621958</v>
      </c>
      <c r="AB133" s="96">
        <v>10440.800369100001</v>
      </c>
      <c r="AC133" s="114">
        <v>2.2142612034981912</v>
      </c>
      <c r="AD133" s="114">
        <v>1.5306211400815595</v>
      </c>
    </row>
    <row r="134" spans="1:30" s="22" customFormat="1">
      <c r="A134" s="113"/>
      <c r="B134" s="94" t="s">
        <v>6</v>
      </c>
      <c r="C134" s="10">
        <v>4.71431E-2</v>
      </c>
      <c r="D134" s="96">
        <v>3.4555599999999999E-2</v>
      </c>
      <c r="E134" s="114">
        <v>-26.700620027108958</v>
      </c>
      <c r="F134" s="10">
        <v>0.12159789999999976</v>
      </c>
      <c r="G134" s="96">
        <v>7.0327299999999995E-2</v>
      </c>
      <c r="H134" s="114">
        <v>-42.164050530477802</v>
      </c>
      <c r="I134" s="114">
        <v>6.3662997536697652E-3</v>
      </c>
      <c r="J134" s="159">
        <v>7</v>
      </c>
      <c r="K134" s="104">
        <v>0</v>
      </c>
      <c r="L134" s="114">
        <v>-100</v>
      </c>
      <c r="M134" s="159">
        <v>28</v>
      </c>
      <c r="N134" s="104">
        <v>14</v>
      </c>
      <c r="O134" s="114">
        <v>-50</v>
      </c>
      <c r="P134" s="114">
        <v>1.0286554004408524</v>
      </c>
      <c r="Q134" s="161">
        <v>118969</v>
      </c>
      <c r="R134" s="107">
        <v>61029</v>
      </c>
      <c r="S134" s="114">
        <v>-48.701762644050127</v>
      </c>
      <c r="T134" s="159">
        <v>293545</v>
      </c>
      <c r="U134" s="107">
        <v>234377</v>
      </c>
      <c r="V134" s="114">
        <v>-20.156364441567732</v>
      </c>
      <c r="W134" s="114">
        <v>13.769856330584185</v>
      </c>
      <c r="X134" s="10">
        <v>16721.058212700002</v>
      </c>
      <c r="Y134" s="96">
        <v>5607.1066210999988</v>
      </c>
      <c r="Z134" s="114">
        <v>-66.466795643105399</v>
      </c>
      <c r="AA134" s="10">
        <v>44345.539631147003</v>
      </c>
      <c r="AB134" s="96">
        <v>23736.766823499998</v>
      </c>
      <c r="AC134" s="114">
        <v>-46.473158245597276</v>
      </c>
      <c r="AD134" s="114">
        <v>62.45213251784044</v>
      </c>
    </row>
    <row r="135" spans="1:30" s="22" customFormat="1">
      <c r="A135" s="113"/>
      <c r="B135" s="94" t="s">
        <v>25</v>
      </c>
      <c r="C135" s="10">
        <v>13.694679048000001</v>
      </c>
      <c r="D135" s="96">
        <v>6.9933880770000005</v>
      </c>
      <c r="E135" s="114">
        <v>-48.93353796399245</v>
      </c>
      <c r="F135" s="10">
        <v>40.602028126999997</v>
      </c>
      <c r="G135" s="96">
        <v>18.422852159000005</v>
      </c>
      <c r="H135" s="114">
        <v>-54.62578346733136</v>
      </c>
      <c r="I135" s="114">
        <v>0.51125009526956133</v>
      </c>
      <c r="J135" s="159">
        <v>0</v>
      </c>
      <c r="K135" s="104">
        <v>0</v>
      </c>
      <c r="L135" s="114" t="s">
        <v>124</v>
      </c>
      <c r="M135" s="159">
        <v>0</v>
      </c>
      <c r="N135" s="104">
        <v>0</v>
      </c>
      <c r="O135" s="114" t="s">
        <v>124</v>
      </c>
      <c r="P135" s="114">
        <v>0</v>
      </c>
      <c r="Q135" s="161">
        <v>2632</v>
      </c>
      <c r="R135" s="107">
        <v>9634</v>
      </c>
      <c r="S135" s="114">
        <v>266.03343465045594</v>
      </c>
      <c r="T135" s="159">
        <v>28603</v>
      </c>
      <c r="U135" s="107">
        <v>32111</v>
      </c>
      <c r="V135" s="114">
        <v>12.264447785197351</v>
      </c>
      <c r="W135" s="114">
        <v>8.2481290802533386E-2</v>
      </c>
      <c r="X135" s="10">
        <v>1177.3658863000001</v>
      </c>
      <c r="Y135" s="96">
        <v>3128.1393082</v>
      </c>
      <c r="Z135" s="114">
        <v>165.6896504815947</v>
      </c>
      <c r="AA135" s="10">
        <v>5510.7116193999991</v>
      </c>
      <c r="AB135" s="96">
        <v>8720.5034127999988</v>
      </c>
      <c r="AC135" s="114">
        <v>58.246411989700128</v>
      </c>
      <c r="AD135" s="114">
        <v>0.53836927565769033</v>
      </c>
    </row>
    <row r="136" spans="1:30" s="22" customFormat="1">
      <c r="A136" s="113"/>
      <c r="B136" s="115"/>
      <c r="C136" s="10"/>
      <c r="D136" s="105"/>
      <c r="E136" s="114"/>
      <c r="F136" s="10"/>
      <c r="G136" s="105"/>
      <c r="H136" s="114"/>
      <c r="I136" s="111"/>
      <c r="J136" s="159"/>
      <c r="K136" s="104"/>
      <c r="L136" s="114"/>
      <c r="M136" s="159"/>
      <c r="N136" s="104"/>
      <c r="O136" s="114"/>
      <c r="P136" s="114"/>
      <c r="Q136" s="161"/>
      <c r="R136" s="104"/>
      <c r="S136" s="114"/>
      <c r="T136" s="159"/>
      <c r="U136" s="104"/>
      <c r="V136" s="114"/>
      <c r="W136" s="114"/>
      <c r="X136" s="10"/>
      <c r="Y136" s="96"/>
      <c r="Z136" s="114"/>
      <c r="AA136" s="10"/>
      <c r="AB136" s="96"/>
      <c r="AC136" s="114"/>
      <c r="AD136" s="114"/>
    </row>
    <row r="137" spans="1:30" s="118" customFormat="1" ht="16.2">
      <c r="A137" s="110">
        <v>20</v>
      </c>
      <c r="B137" s="93" t="s">
        <v>57</v>
      </c>
      <c r="C137" s="154">
        <v>43.890971334</v>
      </c>
      <c r="D137" s="101">
        <v>83.320818998999982</v>
      </c>
      <c r="E137" s="111">
        <v>89.835896692620636</v>
      </c>
      <c r="F137" s="154">
        <v>141.74731322699995</v>
      </c>
      <c r="G137" s="101">
        <v>304.30759830699992</v>
      </c>
      <c r="H137" s="111">
        <v>114.68315086838317</v>
      </c>
      <c r="I137" s="111">
        <v>0.30167707130046939</v>
      </c>
      <c r="J137" s="157">
        <v>2958</v>
      </c>
      <c r="K137" s="102">
        <v>2782</v>
      </c>
      <c r="L137" s="111">
        <v>-5.9499661933739016</v>
      </c>
      <c r="M137" s="157">
        <v>9909</v>
      </c>
      <c r="N137" s="101">
        <v>9412</v>
      </c>
      <c r="O137" s="111">
        <v>-5.0156423453426191</v>
      </c>
      <c r="P137" s="111">
        <v>0.13213012374494282</v>
      </c>
      <c r="Q137" s="157">
        <v>105427</v>
      </c>
      <c r="R137" s="102">
        <v>381371</v>
      </c>
      <c r="S137" s="111">
        <v>261.73940261982222</v>
      </c>
      <c r="T137" s="157">
        <v>214761</v>
      </c>
      <c r="U137" s="102">
        <v>1371105</v>
      </c>
      <c r="V137" s="111">
        <v>538.432955704248</v>
      </c>
      <c r="W137" s="111">
        <v>1.3710532975801482</v>
      </c>
      <c r="X137" s="154">
        <v>2201.9474667999998</v>
      </c>
      <c r="Y137" s="101">
        <v>7575.6131779999996</v>
      </c>
      <c r="Z137" s="111">
        <v>244.04150381522629</v>
      </c>
      <c r="AA137" s="154">
        <v>12960.3123282</v>
      </c>
      <c r="AB137" s="101">
        <v>29983.085939100001</v>
      </c>
      <c r="AC137" s="111">
        <v>131.34539646749565</v>
      </c>
      <c r="AD137" s="111">
        <v>0.99670898689876664</v>
      </c>
    </row>
    <row r="138" spans="1:30" s="22" customFormat="1">
      <c r="A138" s="113"/>
      <c r="B138" s="94" t="s">
        <v>3</v>
      </c>
      <c r="C138" s="10">
        <v>0.35590000000000005</v>
      </c>
      <c r="D138" s="96">
        <v>0.44845799999999997</v>
      </c>
      <c r="E138" s="114">
        <v>26.006743467266059</v>
      </c>
      <c r="F138" s="10">
        <v>1.9006436000000002</v>
      </c>
      <c r="G138" s="96">
        <v>0.56070690000000001</v>
      </c>
      <c r="H138" s="114">
        <v>-70.499103566812835</v>
      </c>
      <c r="I138" s="114">
        <v>4.6030592704352146E-3</v>
      </c>
      <c r="J138" s="159">
        <v>8</v>
      </c>
      <c r="K138" s="104">
        <v>9</v>
      </c>
      <c r="L138" s="114">
        <v>12.5</v>
      </c>
      <c r="M138" s="159">
        <v>30</v>
      </c>
      <c r="N138" s="104">
        <v>18</v>
      </c>
      <c r="O138" s="114">
        <v>-40</v>
      </c>
      <c r="P138" s="114">
        <v>5.5314663610019328E-3</v>
      </c>
      <c r="Q138" s="164">
        <v>0</v>
      </c>
      <c r="R138" s="104"/>
      <c r="S138" s="114" t="s">
        <v>124</v>
      </c>
      <c r="T138" s="159">
        <v>0</v>
      </c>
      <c r="U138" s="104"/>
      <c r="V138" s="114" t="s">
        <v>124</v>
      </c>
      <c r="W138" s="114" t="s">
        <v>124</v>
      </c>
      <c r="X138" s="10">
        <v>0.70737499999999998</v>
      </c>
      <c r="Y138" s="96">
        <v>0.70845799999999992</v>
      </c>
      <c r="Z138" s="114">
        <v>0.15310125463861013</v>
      </c>
      <c r="AA138" s="10">
        <v>2.6113927000000001</v>
      </c>
      <c r="AB138" s="96">
        <v>0.85636070000000009</v>
      </c>
      <c r="AC138" s="114">
        <v>-67.206743742524822</v>
      </c>
      <c r="AD138" s="114">
        <v>9.7000185526643131E-3</v>
      </c>
    </row>
    <row r="139" spans="1:30" s="22" customFormat="1">
      <c r="A139" s="113"/>
      <c r="B139" s="94" t="s">
        <v>4</v>
      </c>
      <c r="C139" s="10">
        <v>13.601092400000002</v>
      </c>
      <c r="D139" s="96">
        <v>12.8690581</v>
      </c>
      <c r="E139" s="114">
        <v>-5.3821728319410784</v>
      </c>
      <c r="F139" s="10">
        <v>43.410080299999997</v>
      </c>
      <c r="G139" s="96">
        <v>46.443221599999994</v>
      </c>
      <c r="H139" s="114">
        <v>6.9871819610524799</v>
      </c>
      <c r="I139" s="114">
        <v>0.18728438740549705</v>
      </c>
      <c r="J139" s="159">
        <v>2941</v>
      </c>
      <c r="K139" s="104">
        <v>2748</v>
      </c>
      <c r="L139" s="114">
        <v>-6.5623937436246171</v>
      </c>
      <c r="M139" s="159">
        <v>9837</v>
      </c>
      <c r="N139" s="104">
        <v>9278</v>
      </c>
      <c r="O139" s="114">
        <v>-5.6826268171190408</v>
      </c>
      <c r="P139" s="114">
        <v>0.13673304119012863</v>
      </c>
      <c r="Q139" s="164">
        <v>0</v>
      </c>
      <c r="R139" s="104"/>
      <c r="S139" s="114" t="s">
        <v>124</v>
      </c>
      <c r="T139" s="159">
        <v>0</v>
      </c>
      <c r="U139" s="104"/>
      <c r="V139" s="114" t="s">
        <v>124</v>
      </c>
      <c r="W139" s="114" t="s">
        <v>124</v>
      </c>
      <c r="X139" s="10">
        <v>118.02237409999999</v>
      </c>
      <c r="Y139" s="96">
        <v>119.881517</v>
      </c>
      <c r="Z139" s="114">
        <v>1.575246146484699</v>
      </c>
      <c r="AA139" s="10">
        <v>361.89075989999998</v>
      </c>
      <c r="AB139" s="96">
        <v>409.40598690000002</v>
      </c>
      <c r="AC139" s="114">
        <v>13.129715445934508</v>
      </c>
      <c r="AD139" s="114">
        <v>6.2083479368785936E-2</v>
      </c>
    </row>
    <row r="140" spans="1:30" s="22" customFormat="1">
      <c r="A140" s="113"/>
      <c r="B140" s="94" t="s">
        <v>5</v>
      </c>
      <c r="C140" s="10">
        <v>28.902844986000002</v>
      </c>
      <c r="D140" s="96">
        <v>65.954458072999984</v>
      </c>
      <c r="E140" s="114">
        <v>128.19365396363955</v>
      </c>
      <c r="F140" s="10">
        <v>80.997550371999964</v>
      </c>
      <c r="G140" s="96">
        <v>236.71623591599996</v>
      </c>
      <c r="H140" s="114">
        <v>192.25110491468689</v>
      </c>
      <c r="I140" s="114">
        <v>0.39996402452878427</v>
      </c>
      <c r="J140" s="159">
        <v>8</v>
      </c>
      <c r="K140" s="104">
        <v>6</v>
      </c>
      <c r="L140" s="114">
        <v>-25</v>
      </c>
      <c r="M140" s="159">
        <v>17</v>
      </c>
      <c r="N140" s="104">
        <v>18</v>
      </c>
      <c r="O140" s="114">
        <v>5.8823529411764719</v>
      </c>
      <c r="P140" s="114">
        <v>3.3898305084745761</v>
      </c>
      <c r="Q140" s="164">
        <v>103781</v>
      </c>
      <c r="R140" s="104">
        <v>371824</v>
      </c>
      <c r="S140" s="114">
        <v>258.2775267149093</v>
      </c>
      <c r="T140" s="159">
        <v>181434</v>
      </c>
      <c r="U140" s="104">
        <v>1316504</v>
      </c>
      <c r="V140" s="114">
        <v>625.61041480648612</v>
      </c>
      <c r="W140" s="114">
        <v>2.2174410905256248</v>
      </c>
      <c r="X140" s="10">
        <v>1567.3129839999999</v>
      </c>
      <c r="Y140" s="96">
        <v>3647.4737115999997</v>
      </c>
      <c r="Z140" s="114">
        <v>132.72146334748922</v>
      </c>
      <c r="AA140" s="10">
        <v>4290.4207663000007</v>
      </c>
      <c r="AB140" s="96">
        <v>13118.190220600001</v>
      </c>
      <c r="AC140" s="114">
        <v>205.75533112368714</v>
      </c>
      <c r="AD140" s="114">
        <v>1.9231264425557011</v>
      </c>
    </row>
    <row r="141" spans="1:30" s="22" customFormat="1">
      <c r="A141" s="113"/>
      <c r="B141" s="94" t="s">
        <v>6</v>
      </c>
      <c r="C141" s="10">
        <v>0</v>
      </c>
      <c r="D141" s="96">
        <v>0</v>
      </c>
      <c r="E141" s="114" t="s">
        <v>124</v>
      </c>
      <c r="F141" s="10">
        <v>0</v>
      </c>
      <c r="G141" s="96">
        <v>0</v>
      </c>
      <c r="H141" s="114" t="s">
        <v>124</v>
      </c>
      <c r="I141" s="114">
        <v>0</v>
      </c>
      <c r="J141" s="159">
        <v>0</v>
      </c>
      <c r="K141" s="104">
        <v>0</v>
      </c>
      <c r="L141" s="114" t="s">
        <v>124</v>
      </c>
      <c r="M141" s="159">
        <v>0</v>
      </c>
      <c r="N141" s="104">
        <v>0</v>
      </c>
      <c r="O141" s="114" t="s">
        <v>124</v>
      </c>
      <c r="P141" s="114">
        <v>0</v>
      </c>
      <c r="Q141" s="163">
        <v>0</v>
      </c>
      <c r="R141" s="107">
        <v>0</v>
      </c>
      <c r="S141" s="114" t="s">
        <v>124</v>
      </c>
      <c r="T141" s="159">
        <v>0</v>
      </c>
      <c r="U141" s="107">
        <v>0</v>
      </c>
      <c r="V141" s="114" t="s">
        <v>124</v>
      </c>
      <c r="W141" s="114">
        <v>0</v>
      </c>
      <c r="X141" s="10">
        <v>0</v>
      </c>
      <c r="Y141" s="96">
        <v>0</v>
      </c>
      <c r="Z141" s="114" t="s">
        <v>124</v>
      </c>
      <c r="AA141" s="10">
        <v>0</v>
      </c>
      <c r="AB141" s="96">
        <v>0</v>
      </c>
      <c r="AC141" s="114" t="s">
        <v>124</v>
      </c>
      <c r="AD141" s="114">
        <v>0</v>
      </c>
    </row>
    <row r="142" spans="1:30" s="22" customFormat="1">
      <c r="A142" s="113"/>
      <c r="B142" s="115" t="s">
        <v>25</v>
      </c>
      <c r="C142" s="10">
        <v>1.0311339480000006</v>
      </c>
      <c r="D142" s="96">
        <v>4.048844825999999</v>
      </c>
      <c r="E142" s="114">
        <v>292.65944389215247</v>
      </c>
      <c r="F142" s="10">
        <v>15.439038954999992</v>
      </c>
      <c r="G142" s="96">
        <v>20.587433890999982</v>
      </c>
      <c r="H142" s="114">
        <v>33.346602408388001</v>
      </c>
      <c r="I142" s="114">
        <v>0.57131911211628872</v>
      </c>
      <c r="J142" s="159">
        <v>1</v>
      </c>
      <c r="K142" s="104">
        <v>19</v>
      </c>
      <c r="L142" s="114">
        <v>1800</v>
      </c>
      <c r="M142" s="159">
        <v>25</v>
      </c>
      <c r="N142" s="104">
        <v>98</v>
      </c>
      <c r="O142" s="114">
        <v>292</v>
      </c>
      <c r="P142" s="114">
        <v>0.93395597064709812</v>
      </c>
      <c r="Q142" s="161">
        <v>1646</v>
      </c>
      <c r="R142" s="107">
        <v>9547</v>
      </c>
      <c r="S142" s="114">
        <v>480.01215066828678</v>
      </c>
      <c r="T142" s="159">
        <v>33327</v>
      </c>
      <c r="U142" s="107">
        <v>54601</v>
      </c>
      <c r="V142" s="114">
        <v>63.834128484412034</v>
      </c>
      <c r="W142" s="114">
        <v>0.14024978851823752</v>
      </c>
      <c r="X142" s="10">
        <v>515.90473369999995</v>
      </c>
      <c r="Y142" s="96">
        <v>3807.5494914000005</v>
      </c>
      <c r="Z142" s="114">
        <v>638.03344739497993</v>
      </c>
      <c r="AA142" s="10">
        <v>8305.3894092999999</v>
      </c>
      <c r="AB142" s="96">
        <v>16454.633370899999</v>
      </c>
      <c r="AC142" s="114">
        <v>98.119950311719805</v>
      </c>
      <c r="AD142" s="114">
        <v>1.0158437683885877</v>
      </c>
    </row>
    <row r="143" spans="1:30" s="22" customFormat="1">
      <c r="A143" s="113"/>
      <c r="B143" s="115"/>
      <c r="C143" s="10"/>
      <c r="D143" s="105"/>
      <c r="E143" s="114"/>
      <c r="F143" s="10"/>
      <c r="G143" s="105"/>
      <c r="H143" s="114"/>
      <c r="I143" s="111"/>
      <c r="J143" s="159"/>
      <c r="K143" s="104"/>
      <c r="L143" s="114"/>
      <c r="M143" s="159"/>
      <c r="N143" s="104"/>
      <c r="O143" s="114"/>
      <c r="P143" s="114"/>
      <c r="Q143" s="161"/>
      <c r="R143" s="104"/>
      <c r="S143" s="114"/>
      <c r="T143" s="159"/>
      <c r="U143" s="104"/>
      <c r="V143" s="114"/>
      <c r="W143" s="114"/>
      <c r="X143" s="10"/>
      <c r="Y143" s="96"/>
      <c r="Z143" s="114"/>
      <c r="AA143" s="10"/>
      <c r="AB143" s="96"/>
      <c r="AC143" s="114"/>
      <c r="AD143" s="114"/>
    </row>
    <row r="144" spans="1:30" s="118" customFormat="1" ht="16.2">
      <c r="A144" s="110">
        <v>21</v>
      </c>
      <c r="B144" s="93" t="s">
        <v>40</v>
      </c>
      <c r="C144" s="154">
        <v>75.390492969999997</v>
      </c>
      <c r="D144" s="101">
        <v>87.847798302000001</v>
      </c>
      <c r="E144" s="111">
        <v>16.523708548977289</v>
      </c>
      <c r="F144" s="154">
        <v>325.732420703</v>
      </c>
      <c r="G144" s="101">
        <v>354.33591826200006</v>
      </c>
      <c r="H144" s="111">
        <v>8.7812866454213037</v>
      </c>
      <c r="I144" s="111">
        <v>0.3512729313120927</v>
      </c>
      <c r="J144" s="157">
        <v>12154</v>
      </c>
      <c r="K144" s="102">
        <v>15948</v>
      </c>
      <c r="L144" s="111">
        <v>31.216060556195501</v>
      </c>
      <c r="M144" s="157">
        <v>48990</v>
      </c>
      <c r="N144" s="101">
        <v>55948</v>
      </c>
      <c r="O144" s="111">
        <v>14.20289855072463</v>
      </c>
      <c r="P144" s="111">
        <v>0.78542458173417562</v>
      </c>
      <c r="Q144" s="157">
        <v>13951</v>
      </c>
      <c r="R144" s="102">
        <v>9313</v>
      </c>
      <c r="S144" s="111">
        <v>-33.244928678947751</v>
      </c>
      <c r="T144" s="157">
        <v>55857</v>
      </c>
      <c r="U144" s="102">
        <v>46729</v>
      </c>
      <c r="V144" s="111">
        <v>-16.34172977424495</v>
      </c>
      <c r="W144" s="111">
        <v>4.6727237915858193E-2</v>
      </c>
      <c r="X144" s="154">
        <v>1283.9284893999998</v>
      </c>
      <c r="Y144" s="101">
        <v>1539.8686332000002</v>
      </c>
      <c r="Z144" s="111">
        <v>19.934143210702125</v>
      </c>
      <c r="AA144" s="154">
        <v>5455.8965042460004</v>
      </c>
      <c r="AB144" s="101">
        <v>6957.4741887999999</v>
      </c>
      <c r="AC144" s="111">
        <v>27.522107198796952</v>
      </c>
      <c r="AD144" s="111">
        <v>0.23128296614225427</v>
      </c>
    </row>
    <row r="145" spans="1:30" s="22" customFormat="1" ht="14.25" customHeight="1">
      <c r="A145" s="113"/>
      <c r="B145" s="94" t="s">
        <v>3</v>
      </c>
      <c r="C145" s="10">
        <v>2.7558089239999992</v>
      </c>
      <c r="D145" s="96">
        <v>2.7106368999999999</v>
      </c>
      <c r="E145" s="114">
        <v>-1.6391566050389716</v>
      </c>
      <c r="F145" s="10">
        <v>11.204247338</v>
      </c>
      <c r="G145" s="96">
        <v>11.845119299999999</v>
      </c>
      <c r="H145" s="114">
        <v>5.7199019502759185</v>
      </c>
      <c r="I145" s="114">
        <v>9.7241154341557196E-2</v>
      </c>
      <c r="J145" s="159">
        <v>82</v>
      </c>
      <c r="K145" s="104">
        <v>67</v>
      </c>
      <c r="L145" s="114">
        <v>-18.292682926829272</v>
      </c>
      <c r="M145" s="159">
        <v>355</v>
      </c>
      <c r="N145" s="104">
        <v>321</v>
      </c>
      <c r="O145" s="114">
        <v>-9.5774647887323923</v>
      </c>
      <c r="P145" s="114">
        <v>9.8644483437867803E-2</v>
      </c>
      <c r="Q145" s="161">
        <v>0</v>
      </c>
      <c r="R145" s="104"/>
      <c r="S145" s="114" t="s">
        <v>124</v>
      </c>
      <c r="T145" s="159">
        <v>0</v>
      </c>
      <c r="U145" s="104"/>
      <c r="V145" s="114" t="s">
        <v>124</v>
      </c>
      <c r="W145" s="114" t="s">
        <v>124</v>
      </c>
      <c r="X145" s="10">
        <v>1.0452759000000003</v>
      </c>
      <c r="Y145" s="96">
        <v>1.6003917000000001</v>
      </c>
      <c r="Z145" s="114">
        <v>53.107107893714911</v>
      </c>
      <c r="AA145" s="10">
        <v>7.9248199000000001</v>
      </c>
      <c r="AB145" s="96">
        <v>6.3552327999999996</v>
      </c>
      <c r="AC145" s="114">
        <v>-19.805965558914473</v>
      </c>
      <c r="AD145" s="114">
        <v>7.1985877056829864E-2</v>
      </c>
    </row>
    <row r="146" spans="1:30" s="22" customFormat="1">
      <c r="A146" s="113"/>
      <c r="B146" s="94" t="s">
        <v>4</v>
      </c>
      <c r="C146" s="10">
        <v>64.058883069999993</v>
      </c>
      <c r="D146" s="96">
        <v>76.987858666000008</v>
      </c>
      <c r="E146" s="114">
        <v>20.182955081923538</v>
      </c>
      <c r="F146" s="10">
        <v>282.69572762599995</v>
      </c>
      <c r="G146" s="96">
        <v>326.21719770300007</v>
      </c>
      <c r="H146" s="114">
        <v>15.395163712759752</v>
      </c>
      <c r="I146" s="114">
        <v>1.3154855741735259</v>
      </c>
      <c r="J146" s="159">
        <v>12065</v>
      </c>
      <c r="K146" s="104">
        <v>15874</v>
      </c>
      <c r="L146" s="114">
        <v>31.570658930791538</v>
      </c>
      <c r="M146" s="159">
        <v>48599</v>
      </c>
      <c r="N146" s="104">
        <v>55596</v>
      </c>
      <c r="O146" s="114">
        <v>14.397415584682815</v>
      </c>
      <c r="P146" s="114">
        <v>0.81933715865557133</v>
      </c>
      <c r="Q146" s="163">
        <v>0</v>
      </c>
      <c r="R146" s="104"/>
      <c r="S146" s="114" t="s">
        <v>124</v>
      </c>
      <c r="T146" s="159">
        <v>0</v>
      </c>
      <c r="U146" s="104"/>
      <c r="V146" s="114" t="s">
        <v>124</v>
      </c>
      <c r="W146" s="114" t="s">
        <v>124</v>
      </c>
      <c r="X146" s="10">
        <v>863.6292782999999</v>
      </c>
      <c r="Y146" s="96">
        <v>1094.5884928</v>
      </c>
      <c r="Z146" s="114">
        <v>26.742865289911077</v>
      </c>
      <c r="AA146" s="10">
        <v>3718.2175543999997</v>
      </c>
      <c r="AB146" s="96">
        <v>4463.5161644</v>
      </c>
      <c r="AC146" s="114">
        <v>20.044513240438057</v>
      </c>
      <c r="AD146" s="114">
        <v>0.67686018908281365</v>
      </c>
    </row>
    <row r="147" spans="1:30" s="22" customFormat="1">
      <c r="A147" s="113"/>
      <c r="B147" s="94" t="s">
        <v>5</v>
      </c>
      <c r="C147" s="10">
        <v>0</v>
      </c>
      <c r="D147" s="96">
        <v>0</v>
      </c>
      <c r="E147" s="114" t="s">
        <v>124</v>
      </c>
      <c r="F147" s="10">
        <v>0</v>
      </c>
      <c r="G147" s="96">
        <v>0</v>
      </c>
      <c r="H147" s="114" t="s">
        <v>124</v>
      </c>
      <c r="I147" s="114">
        <v>0</v>
      </c>
      <c r="J147" s="159">
        <v>0</v>
      </c>
      <c r="K147" s="104">
        <v>0</v>
      </c>
      <c r="L147" s="114" t="s">
        <v>124</v>
      </c>
      <c r="M147" s="159">
        <v>0</v>
      </c>
      <c r="N147" s="104">
        <v>0</v>
      </c>
      <c r="O147" s="114" t="s">
        <v>124</v>
      </c>
      <c r="P147" s="114">
        <v>0</v>
      </c>
      <c r="Q147" s="161">
        <v>0</v>
      </c>
      <c r="R147" s="104">
        <v>0</v>
      </c>
      <c r="S147" s="114" t="s">
        <v>124</v>
      </c>
      <c r="T147" s="159">
        <v>0</v>
      </c>
      <c r="U147" s="104">
        <v>0</v>
      </c>
      <c r="V147" s="114" t="s">
        <v>124</v>
      </c>
      <c r="W147" s="114">
        <v>0</v>
      </c>
      <c r="X147" s="10">
        <v>0</v>
      </c>
      <c r="Y147" s="96">
        <v>0</v>
      </c>
      <c r="Z147" s="114" t="s">
        <v>124</v>
      </c>
      <c r="AA147" s="10">
        <v>0</v>
      </c>
      <c r="AB147" s="96">
        <v>0</v>
      </c>
      <c r="AC147" s="114" t="s">
        <v>124</v>
      </c>
      <c r="AD147" s="114">
        <v>0</v>
      </c>
    </row>
    <row r="148" spans="1:30" s="22" customFormat="1">
      <c r="A148" s="113"/>
      <c r="B148" s="94" t="s">
        <v>6</v>
      </c>
      <c r="C148" s="10">
        <v>8.105293059000001</v>
      </c>
      <c r="D148" s="96">
        <v>7.4249231</v>
      </c>
      <c r="E148" s="114">
        <v>-8.3941438520168994</v>
      </c>
      <c r="F148" s="10">
        <v>29.781695736000007</v>
      </c>
      <c r="G148" s="96">
        <v>12.692346941999999</v>
      </c>
      <c r="H148" s="114">
        <v>-57.382054217089006</v>
      </c>
      <c r="I148" s="114">
        <v>1.1489604351417699</v>
      </c>
      <c r="J148" s="159">
        <v>5</v>
      </c>
      <c r="K148" s="104">
        <v>3</v>
      </c>
      <c r="L148" s="114">
        <v>-40</v>
      </c>
      <c r="M148" s="159">
        <v>18</v>
      </c>
      <c r="N148" s="104">
        <v>13</v>
      </c>
      <c r="O148" s="114">
        <v>-27.777777777777779</v>
      </c>
      <c r="P148" s="114">
        <v>0.95518001469507718</v>
      </c>
      <c r="Q148" s="161">
        <v>3589</v>
      </c>
      <c r="R148" s="107">
        <v>2226</v>
      </c>
      <c r="S148" s="114">
        <v>-37.977152410142104</v>
      </c>
      <c r="T148" s="159">
        <v>15042</v>
      </c>
      <c r="U148" s="107">
        <v>8147</v>
      </c>
      <c r="V148" s="114">
        <v>-45.838319372423875</v>
      </c>
      <c r="W148" s="114">
        <v>0.47864346555024317</v>
      </c>
      <c r="X148" s="10">
        <v>2.4421841</v>
      </c>
      <c r="Y148" s="96">
        <v>1.113</v>
      </c>
      <c r="Z148" s="114">
        <v>-54.426040199016931</v>
      </c>
      <c r="AA148" s="10">
        <v>7.9224855000000005</v>
      </c>
      <c r="AB148" s="96">
        <v>3.8302014000000004</v>
      </c>
      <c r="AC148" s="114">
        <v>-51.654043418571092</v>
      </c>
      <c r="AD148" s="114">
        <v>1.0077372675961907E-2</v>
      </c>
    </row>
    <row r="149" spans="1:30" s="22" customFormat="1">
      <c r="A149" s="113"/>
      <c r="B149" s="94" t="s">
        <v>25</v>
      </c>
      <c r="C149" s="10">
        <v>0.470507917</v>
      </c>
      <c r="D149" s="96">
        <v>0.72437963599999988</v>
      </c>
      <c r="E149" s="114">
        <v>53.956949464040548</v>
      </c>
      <c r="F149" s="10">
        <v>2.0507500030000001</v>
      </c>
      <c r="G149" s="96">
        <v>3.5812543170000004</v>
      </c>
      <c r="H149" s="114">
        <v>74.631442728809304</v>
      </c>
      <c r="I149" s="114">
        <v>9.9382907431970632E-2</v>
      </c>
      <c r="J149" s="159">
        <v>2</v>
      </c>
      <c r="K149" s="104">
        <v>4</v>
      </c>
      <c r="L149" s="114">
        <v>100</v>
      </c>
      <c r="M149" s="159">
        <v>18</v>
      </c>
      <c r="N149" s="104">
        <v>18</v>
      </c>
      <c r="O149" s="114">
        <v>0</v>
      </c>
      <c r="P149" s="114">
        <v>0.17154293338416088</v>
      </c>
      <c r="Q149" s="159">
        <v>10362</v>
      </c>
      <c r="R149" s="107">
        <v>7087</v>
      </c>
      <c r="S149" s="114">
        <v>-31.605867593128746</v>
      </c>
      <c r="T149" s="159">
        <v>40815</v>
      </c>
      <c r="U149" s="107">
        <v>38582</v>
      </c>
      <c r="V149" s="114">
        <v>-5.4710278084037718</v>
      </c>
      <c r="W149" s="114">
        <v>9.9102898126602793E-2</v>
      </c>
      <c r="X149" s="10">
        <v>416.81175109999998</v>
      </c>
      <c r="Y149" s="96">
        <v>442.56674870000001</v>
      </c>
      <c r="Z149" s="114">
        <v>6.179047863221343</v>
      </c>
      <c r="AA149" s="10">
        <v>1721.8316444459997</v>
      </c>
      <c r="AB149" s="96">
        <v>2483.7725902000002</v>
      </c>
      <c r="AC149" s="114">
        <v>44.251768064069672</v>
      </c>
      <c r="AD149" s="114">
        <v>0.1533382635137405</v>
      </c>
    </row>
    <row r="150" spans="1:30" s="22" customFormat="1">
      <c r="A150" s="113"/>
      <c r="B150" s="94"/>
      <c r="C150" s="10"/>
      <c r="D150" s="105"/>
      <c r="E150" s="114"/>
      <c r="F150" s="10"/>
      <c r="G150" s="105"/>
      <c r="H150" s="114"/>
      <c r="I150" s="111"/>
      <c r="J150" s="159"/>
      <c r="K150" s="104"/>
      <c r="L150" s="114"/>
      <c r="M150" s="159"/>
      <c r="N150" s="104"/>
      <c r="O150" s="114"/>
      <c r="P150" s="114"/>
      <c r="Q150" s="161"/>
      <c r="R150" s="104"/>
      <c r="S150" s="114"/>
      <c r="T150" s="159"/>
      <c r="U150" s="104"/>
      <c r="V150" s="114"/>
      <c r="W150" s="114"/>
      <c r="X150" s="10"/>
      <c r="Y150" s="96"/>
      <c r="Z150" s="114"/>
      <c r="AA150" s="10"/>
      <c r="AB150" s="96"/>
      <c r="AC150" s="114"/>
      <c r="AD150" s="114"/>
    </row>
    <row r="151" spans="1:30" s="118" customFormat="1" ht="16.2">
      <c r="A151" s="125">
        <v>22</v>
      </c>
      <c r="B151" s="93" t="s">
        <v>7</v>
      </c>
      <c r="C151" s="154">
        <v>2324.2553257459977</v>
      </c>
      <c r="D151" s="101">
        <v>4067.392583357996</v>
      </c>
      <c r="E151" s="111">
        <v>74.997666491417746</v>
      </c>
      <c r="F151" s="154">
        <v>7914.9636906830028</v>
      </c>
      <c r="G151" s="101">
        <v>10273.100973471997</v>
      </c>
      <c r="H151" s="111">
        <v>29.793406197994887</v>
      </c>
      <c r="I151" s="111">
        <v>10.184297178555674</v>
      </c>
      <c r="J151" s="157">
        <v>161945</v>
      </c>
      <c r="K151" s="102">
        <v>181036</v>
      </c>
      <c r="L151" s="111">
        <v>11.788570193584235</v>
      </c>
      <c r="M151" s="157">
        <v>576012</v>
      </c>
      <c r="N151" s="101">
        <v>599891</v>
      </c>
      <c r="O151" s="111">
        <v>4.1455733561106323</v>
      </c>
      <c r="P151" s="111">
        <v>8.4215546178790355</v>
      </c>
      <c r="Q151" s="157">
        <v>499032</v>
      </c>
      <c r="R151" s="102"/>
      <c r="S151" s="111">
        <v>-100</v>
      </c>
      <c r="T151" s="157">
        <v>2425693</v>
      </c>
      <c r="U151" s="102">
        <v>5583089</v>
      </c>
      <c r="V151" s="111">
        <v>130.16469932510009</v>
      </c>
      <c r="W151" s="111">
        <v>5.5828784696529095</v>
      </c>
      <c r="X151" s="154">
        <v>33029.572215</v>
      </c>
      <c r="Y151" s="101">
        <v>22.709197423853755</v>
      </c>
      <c r="Z151" s="111">
        <v>-99.931245862719535</v>
      </c>
      <c r="AA151" s="154">
        <v>128694.36398400001</v>
      </c>
      <c r="AB151" s="101">
        <v>192979.553637</v>
      </c>
      <c r="AC151" s="111">
        <v>49.951829794964667</v>
      </c>
      <c r="AD151" s="111">
        <v>6.4150986922556923</v>
      </c>
    </row>
    <row r="152" spans="1:30" s="22" customFormat="1">
      <c r="A152" s="126"/>
      <c r="B152" s="95" t="s">
        <v>3</v>
      </c>
      <c r="C152" s="10">
        <v>496.78438195099989</v>
      </c>
      <c r="D152" s="96">
        <v>644.94356427900073</v>
      </c>
      <c r="E152" s="114">
        <v>29.823639331442276</v>
      </c>
      <c r="F152" s="10">
        <v>1441.390801064</v>
      </c>
      <c r="G152" s="96">
        <v>2192.031409953001</v>
      </c>
      <c r="H152" s="114">
        <v>52.077521816768659</v>
      </c>
      <c r="I152" s="114">
        <v>17.995231559785221</v>
      </c>
      <c r="J152" s="159">
        <v>7205</v>
      </c>
      <c r="K152" s="104">
        <v>8227</v>
      </c>
      <c r="L152" s="114">
        <v>14.18459403192227</v>
      </c>
      <c r="M152" s="159">
        <v>22501</v>
      </c>
      <c r="N152" s="104">
        <v>27354</v>
      </c>
      <c r="O152" s="114">
        <v>21.567930314208251</v>
      </c>
      <c r="P152" s="114">
        <v>8.4059850466026038</v>
      </c>
      <c r="Q152" s="159">
        <v>0</v>
      </c>
      <c r="R152" s="104"/>
      <c r="S152" s="114" t="s">
        <v>124</v>
      </c>
      <c r="T152" s="159">
        <v>0</v>
      </c>
      <c r="U152" s="104"/>
      <c r="V152" s="114" t="s">
        <v>124</v>
      </c>
      <c r="W152" s="114" t="s">
        <v>124</v>
      </c>
      <c r="X152" s="10">
        <v>276.31007500000004</v>
      </c>
      <c r="Y152" s="96">
        <v>308.45518800000002</v>
      </c>
      <c r="Z152" s="114">
        <v>11.633710062870485</v>
      </c>
      <c r="AA152" s="10">
        <v>947.29333799999995</v>
      </c>
      <c r="AB152" s="96">
        <v>932.92389999999989</v>
      </c>
      <c r="AC152" s="114">
        <v>-1.5168942315521794</v>
      </c>
      <c r="AD152" s="114">
        <v>10.567251787971989</v>
      </c>
    </row>
    <row r="153" spans="1:30" s="22" customFormat="1">
      <c r="A153" s="126"/>
      <c r="B153" s="95" t="s">
        <v>4</v>
      </c>
      <c r="C153" s="10">
        <v>990.80156567299855</v>
      </c>
      <c r="D153" s="96">
        <v>1302.904200575995</v>
      </c>
      <c r="E153" s="114">
        <v>31.500014303166935</v>
      </c>
      <c r="F153" s="10">
        <v>3475.9367227180023</v>
      </c>
      <c r="G153" s="96">
        <v>3813.7111340629954</v>
      </c>
      <c r="H153" s="114">
        <v>9.7175074890566648</v>
      </c>
      <c r="I153" s="114">
        <v>15.378962287243908</v>
      </c>
      <c r="J153" s="159">
        <v>154698</v>
      </c>
      <c r="K153" s="104">
        <v>172767</v>
      </c>
      <c r="L153" s="114">
        <v>11.680176860722181</v>
      </c>
      <c r="M153" s="159">
        <v>553374</v>
      </c>
      <c r="N153" s="104">
        <v>572372</v>
      </c>
      <c r="O153" s="114">
        <v>3.433121180250609</v>
      </c>
      <c r="P153" s="114">
        <v>8.4352408118211155</v>
      </c>
      <c r="Q153" s="161">
        <v>0</v>
      </c>
      <c r="R153" s="104"/>
      <c r="S153" s="114" t="s">
        <v>124</v>
      </c>
      <c r="T153" s="159">
        <v>0</v>
      </c>
      <c r="U153" s="104"/>
      <c r="V153" s="114" t="s">
        <v>124</v>
      </c>
      <c r="W153" s="114" t="s">
        <v>124</v>
      </c>
      <c r="X153" s="10">
        <v>12024.943621</v>
      </c>
      <c r="Y153" s="96">
        <v>14755.711808</v>
      </c>
      <c r="Z153" s="114">
        <v>22.709197423853755</v>
      </c>
      <c r="AA153" s="10">
        <v>43742.323852000001</v>
      </c>
      <c r="AB153" s="96">
        <v>47225.584899000001</v>
      </c>
      <c r="AC153" s="114">
        <v>7.9631367066492542</v>
      </c>
      <c r="AD153" s="114">
        <v>7.1614209844763632</v>
      </c>
    </row>
    <row r="154" spans="1:30" s="22" customFormat="1">
      <c r="A154" s="126"/>
      <c r="B154" s="95" t="s">
        <v>5</v>
      </c>
      <c r="C154" s="10">
        <v>806.61538875799931</v>
      </c>
      <c r="D154" s="96">
        <v>2056.9127269010005</v>
      </c>
      <c r="E154" s="114">
        <v>155.00539111560582</v>
      </c>
      <c r="F154" s="10">
        <v>2883.0271821100005</v>
      </c>
      <c r="G154" s="96">
        <v>4079.5084028790006</v>
      </c>
      <c r="H154" s="114">
        <v>41.500865069656797</v>
      </c>
      <c r="I154" s="114">
        <v>6.8928799606862645</v>
      </c>
      <c r="J154" s="159">
        <v>14</v>
      </c>
      <c r="K154" s="104">
        <v>11</v>
      </c>
      <c r="L154" s="114">
        <v>-21.428571428571431</v>
      </c>
      <c r="M154" s="159">
        <v>38</v>
      </c>
      <c r="N154" s="104">
        <v>66</v>
      </c>
      <c r="O154" s="114">
        <v>73.684210526315795</v>
      </c>
      <c r="P154" s="114">
        <v>12.429378531073446</v>
      </c>
      <c r="Q154" s="161">
        <v>28362</v>
      </c>
      <c r="R154" s="104"/>
      <c r="S154" s="114">
        <v>-100</v>
      </c>
      <c r="T154" s="159">
        <v>170348</v>
      </c>
      <c r="U154" s="104">
        <v>209674</v>
      </c>
      <c r="V154" s="114">
        <v>23.085683424519221</v>
      </c>
      <c r="W154" s="114">
        <v>0.35316242352083232</v>
      </c>
      <c r="X154" s="10">
        <v>6068.5733190000001</v>
      </c>
      <c r="Y154" s="96">
        <v>6950.3358890000009</v>
      </c>
      <c r="Z154" s="114">
        <v>14.529981325912367</v>
      </c>
      <c r="AA154" s="10">
        <v>21180.608993999998</v>
      </c>
      <c r="AB154" s="96">
        <v>23178.945437999995</v>
      </c>
      <c r="AC154" s="114">
        <v>9.4347449809685902</v>
      </c>
      <c r="AD154" s="114">
        <v>3.3980329704606773</v>
      </c>
    </row>
    <row r="155" spans="1:30" s="22" customFormat="1">
      <c r="A155" s="126"/>
      <c r="B155" s="95" t="s">
        <v>6</v>
      </c>
      <c r="C155" s="10">
        <v>1.6564742640000021</v>
      </c>
      <c r="D155" s="96">
        <v>0.15991655299999935</v>
      </c>
      <c r="E155" s="114">
        <v>-90.345968152029243</v>
      </c>
      <c r="F155" s="10">
        <v>9.172484791000004</v>
      </c>
      <c r="G155" s="96">
        <v>8.0682811719999989</v>
      </c>
      <c r="H155" s="114">
        <v>-12.03821695167534</v>
      </c>
      <c r="I155" s="114">
        <v>0.73037208079710159</v>
      </c>
      <c r="J155" s="159">
        <v>0</v>
      </c>
      <c r="K155" s="104">
        <v>0</v>
      </c>
      <c r="L155" s="114" t="s">
        <v>124</v>
      </c>
      <c r="M155" s="159">
        <v>0</v>
      </c>
      <c r="N155" s="104">
        <v>0</v>
      </c>
      <c r="O155" s="114" t="s">
        <v>124</v>
      </c>
      <c r="P155" s="114">
        <v>0</v>
      </c>
      <c r="Q155" s="161">
        <v>2137</v>
      </c>
      <c r="R155" s="104"/>
      <c r="S155" s="114">
        <v>-100</v>
      </c>
      <c r="T155" s="159">
        <v>15328</v>
      </c>
      <c r="U155" s="107">
        <v>13717</v>
      </c>
      <c r="V155" s="114">
        <v>-10.510177453027136</v>
      </c>
      <c r="W155" s="114">
        <v>0.80588589872992344</v>
      </c>
      <c r="X155" s="10">
        <v>0.59040000000000004</v>
      </c>
      <c r="Y155" s="96">
        <v>0.44839999999999997</v>
      </c>
      <c r="Z155" s="114">
        <v>-24.051490514905161</v>
      </c>
      <c r="AA155" s="10">
        <v>2.9932999999999996</v>
      </c>
      <c r="AB155" s="96">
        <v>2.5450999999999997</v>
      </c>
      <c r="AC155" s="114">
        <v>-14.973440684194706</v>
      </c>
      <c r="AD155" s="114">
        <v>6.6962330486304567E-3</v>
      </c>
    </row>
    <row r="156" spans="1:30" s="22" customFormat="1">
      <c r="A156" s="126"/>
      <c r="B156" s="94" t="s">
        <v>25</v>
      </c>
      <c r="C156" s="10">
        <v>28.397515099999993</v>
      </c>
      <c r="D156" s="96">
        <v>62.472175049000022</v>
      </c>
      <c r="E156" s="114">
        <v>119.99169585440255</v>
      </c>
      <c r="F156" s="10">
        <v>105.4365</v>
      </c>
      <c r="G156" s="96">
        <v>179.78174540500001</v>
      </c>
      <c r="H156" s="114">
        <v>70.51186771658773</v>
      </c>
      <c r="I156" s="114">
        <v>4.9890990641822173</v>
      </c>
      <c r="J156" s="159">
        <v>28</v>
      </c>
      <c r="K156" s="104">
        <v>31</v>
      </c>
      <c r="L156" s="114">
        <v>10.714285714285721</v>
      </c>
      <c r="M156" s="159">
        <v>99</v>
      </c>
      <c r="N156" s="104">
        <v>99</v>
      </c>
      <c r="O156" s="114">
        <v>0</v>
      </c>
      <c r="P156" s="114">
        <v>0.9434861336128848</v>
      </c>
      <c r="Q156" s="161">
        <v>468533</v>
      </c>
      <c r="R156" s="104"/>
      <c r="S156" s="114">
        <v>-100</v>
      </c>
      <c r="T156" s="159">
        <v>2240017</v>
      </c>
      <c r="U156" s="107">
        <v>5359698</v>
      </c>
      <c r="V156" s="114">
        <v>139.27041625130525</v>
      </c>
      <c r="W156" s="114">
        <v>13.767083222314987</v>
      </c>
      <c r="X156" s="10">
        <v>14659.1548</v>
      </c>
      <c r="Y156" s="96">
        <v>33101.301399999997</v>
      </c>
      <c r="Z156" s="114">
        <v>125.80634321427588</v>
      </c>
      <c r="AA156" s="10">
        <v>62821.144500000002</v>
      </c>
      <c r="AB156" s="96">
        <v>121639.5543</v>
      </c>
      <c r="AC156" s="114">
        <v>93.628363934057262</v>
      </c>
      <c r="AD156" s="114">
        <v>7.5095433875632844</v>
      </c>
    </row>
    <row r="157" spans="1:30" s="22" customFormat="1">
      <c r="A157" s="126"/>
      <c r="B157" s="94"/>
      <c r="C157" s="10"/>
      <c r="D157" s="105"/>
      <c r="E157" s="114"/>
      <c r="F157" s="10"/>
      <c r="G157" s="105"/>
      <c r="H157" s="114"/>
      <c r="I157" s="111"/>
      <c r="J157" s="159"/>
      <c r="K157" s="104"/>
      <c r="L157" s="114"/>
      <c r="M157" s="159"/>
      <c r="N157" s="104"/>
      <c r="O157" s="114"/>
      <c r="P157" s="114"/>
      <c r="Q157" s="161"/>
      <c r="R157" s="104"/>
      <c r="S157" s="114"/>
      <c r="T157" s="159"/>
      <c r="U157" s="104"/>
      <c r="V157" s="114"/>
      <c r="W157" s="114"/>
      <c r="X157" s="10"/>
      <c r="Y157" s="96"/>
      <c r="Z157" s="114"/>
      <c r="AA157" s="10"/>
      <c r="AB157" s="96"/>
      <c r="AC157" s="114"/>
      <c r="AD157" s="114"/>
    </row>
    <row r="158" spans="1:30" s="118" customFormat="1" ht="16.2">
      <c r="A158" s="125">
        <v>23</v>
      </c>
      <c r="B158" s="93" t="s">
        <v>13</v>
      </c>
      <c r="C158" s="154">
        <v>74.927525987980388</v>
      </c>
      <c r="D158" s="101">
        <v>124.59069799827226</v>
      </c>
      <c r="E158" s="111">
        <v>66.281611938259744</v>
      </c>
      <c r="F158" s="154">
        <v>284.20165740098037</v>
      </c>
      <c r="G158" s="101">
        <v>620.12539092231452</v>
      </c>
      <c r="H158" s="111">
        <v>118.19907617476666</v>
      </c>
      <c r="I158" s="111">
        <v>0.61476483930503023</v>
      </c>
      <c r="J158" s="157">
        <v>21408</v>
      </c>
      <c r="K158" s="102">
        <v>24909</v>
      </c>
      <c r="L158" s="111">
        <v>16.353699551569512</v>
      </c>
      <c r="M158" s="157">
        <v>79486</v>
      </c>
      <c r="N158" s="101">
        <v>81426</v>
      </c>
      <c r="O158" s="111">
        <v>2.4406813778526937</v>
      </c>
      <c r="P158" s="111">
        <v>1.143096839784925</v>
      </c>
      <c r="Q158" s="157">
        <v>389963</v>
      </c>
      <c r="R158" s="102">
        <v>1144805</v>
      </c>
      <c r="S158" s="111">
        <v>193.56759487438552</v>
      </c>
      <c r="T158" s="157">
        <v>1459240</v>
      </c>
      <c r="U158" s="102">
        <v>5269852</v>
      </c>
      <c r="V158" s="111">
        <v>261.1367561196239</v>
      </c>
      <c r="W158" s="111">
        <v>5.2696532813747599</v>
      </c>
      <c r="X158" s="154">
        <v>4889.2585798999971</v>
      </c>
      <c r="Y158" s="101">
        <v>8198.0301689000062</v>
      </c>
      <c r="Z158" s="111">
        <v>67.674301428902652</v>
      </c>
      <c r="AA158" s="154">
        <v>17440.843177199997</v>
      </c>
      <c r="AB158" s="101">
        <v>34641.090725100003</v>
      </c>
      <c r="AC158" s="111">
        <v>98.620504600290687</v>
      </c>
      <c r="AD158" s="111">
        <v>1.1515521288173007</v>
      </c>
    </row>
    <row r="159" spans="1:30" s="22" customFormat="1">
      <c r="A159" s="126"/>
      <c r="B159" s="95" t="s">
        <v>3</v>
      </c>
      <c r="C159" s="10">
        <v>3.2067520250000028</v>
      </c>
      <c r="D159" s="96">
        <v>3.045669999999995</v>
      </c>
      <c r="E159" s="114">
        <v>-5.0232142599179515</v>
      </c>
      <c r="F159" s="10">
        <v>13.808252025000002</v>
      </c>
      <c r="G159" s="96">
        <v>14.294927799999993</v>
      </c>
      <c r="H159" s="114">
        <v>3.5245284784696684</v>
      </c>
      <c r="I159" s="114">
        <v>0.11735257748743957</v>
      </c>
      <c r="J159" s="159">
        <v>701</v>
      </c>
      <c r="K159" s="104">
        <v>1307</v>
      </c>
      <c r="L159" s="114">
        <v>86.447931526390875</v>
      </c>
      <c r="M159" s="159">
        <v>2907</v>
      </c>
      <c r="N159" s="104">
        <v>3852</v>
      </c>
      <c r="O159" s="114">
        <v>32.507739938080491</v>
      </c>
      <c r="P159" s="114">
        <v>1.1837338012544136</v>
      </c>
      <c r="Q159" s="161">
        <v>0</v>
      </c>
      <c r="R159" s="104"/>
      <c r="S159" s="114" t="s">
        <v>124</v>
      </c>
      <c r="T159" s="159">
        <v>0</v>
      </c>
      <c r="U159" s="104"/>
      <c r="V159" s="114" t="s">
        <v>124</v>
      </c>
      <c r="W159" s="114" t="s">
        <v>124</v>
      </c>
      <c r="X159" s="10">
        <v>20.814350000000005</v>
      </c>
      <c r="Y159" s="96">
        <v>37.093760000000003</v>
      </c>
      <c r="Z159" s="114">
        <v>78.212435170927733</v>
      </c>
      <c r="AA159" s="10">
        <v>81.336349999999996</v>
      </c>
      <c r="AB159" s="96">
        <v>107.79641599999999</v>
      </c>
      <c r="AC159" s="114">
        <v>32.531661428131464</v>
      </c>
      <c r="AD159" s="114">
        <v>1.2210126353424673</v>
      </c>
    </row>
    <row r="160" spans="1:30" s="22" customFormat="1">
      <c r="A160" s="126"/>
      <c r="B160" s="95" t="s">
        <v>4</v>
      </c>
      <c r="C160" s="10">
        <v>40.272140833980387</v>
      </c>
      <c r="D160" s="96">
        <v>55.231714677272251</v>
      </c>
      <c r="E160" s="114">
        <v>37.146209596757849</v>
      </c>
      <c r="F160" s="10">
        <v>146.01844083398038</v>
      </c>
      <c r="G160" s="96">
        <v>185.23157734731456</v>
      </c>
      <c r="H160" s="114">
        <v>26.854920713691644</v>
      </c>
      <c r="I160" s="114">
        <v>0.74695469643401646</v>
      </c>
      <c r="J160" s="159">
        <v>20700</v>
      </c>
      <c r="K160" s="104">
        <v>23594</v>
      </c>
      <c r="L160" s="114">
        <v>13.980676328502417</v>
      </c>
      <c r="M160" s="159">
        <v>76565</v>
      </c>
      <c r="N160" s="104">
        <v>77542</v>
      </c>
      <c r="O160" s="114">
        <v>1.2760399660419308</v>
      </c>
      <c r="P160" s="114">
        <v>1.1427628238806806</v>
      </c>
      <c r="Q160" s="161">
        <v>0</v>
      </c>
      <c r="R160" s="104"/>
      <c r="S160" s="114" t="s">
        <v>124</v>
      </c>
      <c r="T160" s="159">
        <v>0</v>
      </c>
      <c r="U160" s="104"/>
      <c r="V160" s="114" t="s">
        <v>124</v>
      </c>
      <c r="W160" s="114" t="s">
        <v>124</v>
      </c>
      <c r="X160" s="10">
        <v>917.57683609999697</v>
      </c>
      <c r="Y160" s="96">
        <v>960.0765307000064</v>
      </c>
      <c r="Z160" s="114">
        <v>4.6317314177902746</v>
      </c>
      <c r="AA160" s="10">
        <v>3800.5459360999976</v>
      </c>
      <c r="AB160" s="96">
        <v>3244.3227687000012</v>
      </c>
      <c r="AC160" s="114">
        <v>-14.635349151200504</v>
      </c>
      <c r="AD160" s="114">
        <v>0.49197826148416046</v>
      </c>
    </row>
    <row r="161" spans="1:30" s="22" customFormat="1" ht="14.25" customHeight="1">
      <c r="A161" s="126"/>
      <c r="B161" s="95" t="s">
        <v>5</v>
      </c>
      <c r="C161" s="10">
        <v>29.074484719999997</v>
      </c>
      <c r="D161" s="96">
        <v>44.644261004000008</v>
      </c>
      <c r="E161" s="114">
        <v>53.55134040703993</v>
      </c>
      <c r="F161" s="10">
        <v>98.169178161000005</v>
      </c>
      <c r="G161" s="96">
        <v>157.77519795300006</v>
      </c>
      <c r="H161" s="114">
        <v>60.71765182167934</v>
      </c>
      <c r="I161" s="114">
        <v>0.26658248809980423</v>
      </c>
      <c r="J161" s="159">
        <v>1</v>
      </c>
      <c r="K161" s="104">
        <v>0</v>
      </c>
      <c r="L161" s="114">
        <v>-100</v>
      </c>
      <c r="M161" s="159">
        <v>1</v>
      </c>
      <c r="N161" s="104">
        <v>8</v>
      </c>
      <c r="O161" s="114">
        <v>700</v>
      </c>
      <c r="P161" s="114">
        <v>1.5065913370998116</v>
      </c>
      <c r="Q161" s="159">
        <v>321834</v>
      </c>
      <c r="R161" s="104">
        <v>443135</v>
      </c>
      <c r="S161" s="114">
        <v>37.690548543659162</v>
      </c>
      <c r="T161" s="159">
        <v>982919</v>
      </c>
      <c r="U161" s="104">
        <v>1400761</v>
      </c>
      <c r="V161" s="114">
        <v>42.510318754648146</v>
      </c>
      <c r="W161" s="114">
        <v>2.3593585734686449</v>
      </c>
      <c r="X161" s="10">
        <v>2833.5714780000003</v>
      </c>
      <c r="Y161" s="96">
        <v>4719.4093222000001</v>
      </c>
      <c r="Z161" s="114">
        <v>66.553388853669134</v>
      </c>
      <c r="AA161" s="10">
        <v>9311.1246456999997</v>
      </c>
      <c r="AB161" s="96">
        <v>14808.869242499999</v>
      </c>
      <c r="AC161" s="114">
        <v>59.044903875698097</v>
      </c>
      <c r="AD161" s="114">
        <v>2.1709799557472018</v>
      </c>
    </row>
    <row r="162" spans="1:30">
      <c r="A162" s="126"/>
      <c r="B162" s="95" t="s">
        <v>6</v>
      </c>
      <c r="C162" s="10">
        <v>0</v>
      </c>
      <c r="D162" s="96">
        <v>0</v>
      </c>
      <c r="E162" s="114" t="s">
        <v>124</v>
      </c>
      <c r="F162" s="10">
        <v>0</v>
      </c>
      <c r="G162" s="96">
        <v>0</v>
      </c>
      <c r="H162" s="114" t="s">
        <v>124</v>
      </c>
      <c r="I162" s="114">
        <v>0</v>
      </c>
      <c r="J162" s="159">
        <v>0</v>
      </c>
      <c r="K162" s="104">
        <v>0</v>
      </c>
      <c r="L162" s="114" t="s">
        <v>124</v>
      </c>
      <c r="M162" s="159">
        <v>0</v>
      </c>
      <c r="N162" s="104">
        <v>0</v>
      </c>
      <c r="O162" s="114" t="s">
        <v>124</v>
      </c>
      <c r="P162" s="114">
        <v>0</v>
      </c>
      <c r="Q162" s="161">
        <v>0</v>
      </c>
      <c r="R162" s="107">
        <v>0</v>
      </c>
      <c r="S162" s="114" t="s">
        <v>124</v>
      </c>
      <c r="T162" s="159">
        <v>0</v>
      </c>
      <c r="U162" s="107">
        <v>0</v>
      </c>
      <c r="V162" s="114" t="s">
        <v>124</v>
      </c>
      <c r="W162" s="114">
        <v>0</v>
      </c>
      <c r="X162" s="10">
        <v>0</v>
      </c>
      <c r="Y162" s="96">
        <v>0</v>
      </c>
      <c r="Z162" s="114" t="s">
        <v>124</v>
      </c>
      <c r="AA162" s="10">
        <v>0</v>
      </c>
      <c r="AB162" s="96">
        <v>0</v>
      </c>
      <c r="AC162" s="114" t="s">
        <v>124</v>
      </c>
      <c r="AD162" s="114">
        <v>0</v>
      </c>
    </row>
    <row r="163" spans="1:30">
      <c r="A163" s="126"/>
      <c r="B163" s="94" t="s">
        <v>25</v>
      </c>
      <c r="C163" s="10">
        <v>2.374148409</v>
      </c>
      <c r="D163" s="96">
        <v>21.669052317000006</v>
      </c>
      <c r="E163" s="114">
        <v>812.70841514608969</v>
      </c>
      <c r="F163" s="10">
        <v>26.205786381000003</v>
      </c>
      <c r="G163" s="96">
        <v>262.8236878219999</v>
      </c>
      <c r="H163" s="114">
        <v>902.92234699949745</v>
      </c>
      <c r="I163" s="114">
        <v>7.2935848520313176</v>
      </c>
      <c r="J163" s="159">
        <v>6</v>
      </c>
      <c r="K163" s="104">
        <v>8</v>
      </c>
      <c r="L163" s="114">
        <v>33.333333333333329</v>
      </c>
      <c r="M163" s="159">
        <v>13</v>
      </c>
      <c r="N163" s="104">
        <v>24</v>
      </c>
      <c r="O163" s="114">
        <v>84.615384615384627</v>
      </c>
      <c r="P163" s="114">
        <v>0.22872391117888116</v>
      </c>
      <c r="Q163" s="161">
        <v>68129</v>
      </c>
      <c r="R163" s="107">
        <v>701670</v>
      </c>
      <c r="S163" s="114">
        <v>929.91383992132569</v>
      </c>
      <c r="T163" s="159">
        <v>476321</v>
      </c>
      <c r="U163" s="107">
        <v>3869091</v>
      </c>
      <c r="V163" s="114">
        <v>712.28646228068885</v>
      </c>
      <c r="W163" s="114">
        <v>9.9382647663562231</v>
      </c>
      <c r="X163" s="10">
        <v>1117.2959158000001</v>
      </c>
      <c r="Y163" s="96">
        <v>2481.4505559999998</v>
      </c>
      <c r="Z163" s="114">
        <v>122.09430115237154</v>
      </c>
      <c r="AA163" s="10">
        <v>4247.8362453999998</v>
      </c>
      <c r="AB163" s="96">
        <v>16480.102297899997</v>
      </c>
      <c r="AC163" s="114">
        <v>287.96463295275026</v>
      </c>
      <c r="AD163" s="114">
        <v>1.0174161188747584</v>
      </c>
    </row>
    <row r="164" spans="1:30">
      <c r="A164" s="126"/>
      <c r="B164" s="94"/>
      <c r="C164" s="10"/>
      <c r="D164" s="105"/>
      <c r="E164" s="114"/>
      <c r="F164" s="10"/>
      <c r="G164" s="105"/>
      <c r="H164" s="114"/>
      <c r="I164" s="111"/>
      <c r="J164" s="159"/>
      <c r="K164" s="104"/>
      <c r="L164" s="114"/>
      <c r="M164" s="159"/>
      <c r="N164" s="104"/>
      <c r="O164" s="114"/>
      <c r="P164" s="114"/>
      <c r="Q164" s="161"/>
      <c r="R164" s="104"/>
      <c r="S164" s="114"/>
      <c r="T164" s="159"/>
      <c r="U164" s="104"/>
      <c r="V164" s="114"/>
      <c r="W164" s="114"/>
      <c r="X164" s="10"/>
      <c r="Y164" s="96"/>
      <c r="Z164" s="114"/>
      <c r="AA164" s="10"/>
      <c r="AB164" s="96"/>
      <c r="AC164" s="114"/>
      <c r="AD164" s="114"/>
    </row>
    <row r="165" spans="1:30" s="20" customFormat="1" ht="16.2">
      <c r="A165" s="125">
        <v>24</v>
      </c>
      <c r="B165" s="93" t="s">
        <v>59</v>
      </c>
      <c r="C165" s="154">
        <v>309.44955798800004</v>
      </c>
      <c r="D165" s="101">
        <v>300.83296335999995</v>
      </c>
      <c r="E165" s="111">
        <v>-2.7844908501482579</v>
      </c>
      <c r="F165" s="154">
        <v>935.17454091700006</v>
      </c>
      <c r="G165" s="101">
        <v>975.59977605800407</v>
      </c>
      <c r="H165" s="111">
        <v>4.3227476125862418</v>
      </c>
      <c r="I165" s="111">
        <v>0.96716639623849432</v>
      </c>
      <c r="J165" s="157">
        <v>15022</v>
      </c>
      <c r="K165" s="102">
        <v>16041</v>
      </c>
      <c r="L165" s="111">
        <v>6.7833843695912721</v>
      </c>
      <c r="M165" s="157">
        <v>44582</v>
      </c>
      <c r="N165" s="101">
        <v>47139</v>
      </c>
      <c r="O165" s="111">
        <v>5.73549863173477</v>
      </c>
      <c r="P165" s="111">
        <v>0.66175965822491067</v>
      </c>
      <c r="Q165" s="157">
        <v>426906</v>
      </c>
      <c r="R165" s="102">
        <v>1311796</v>
      </c>
      <c r="S165" s="111">
        <v>207.27982272444052</v>
      </c>
      <c r="T165" s="157">
        <v>1100726</v>
      </c>
      <c r="U165" s="102">
        <v>1738310</v>
      </c>
      <c r="V165" s="111">
        <v>57.92395200985532</v>
      </c>
      <c r="W165" s="111">
        <v>1.7382444508017605</v>
      </c>
      <c r="X165" s="154">
        <v>11483.8205234</v>
      </c>
      <c r="Y165" s="101">
        <v>40872.629441600002</v>
      </c>
      <c r="Z165" s="111">
        <v>255.91490966195366</v>
      </c>
      <c r="AA165" s="154">
        <v>38408.4664118</v>
      </c>
      <c r="AB165" s="101">
        <v>73681.857926600002</v>
      </c>
      <c r="AC165" s="111">
        <v>91.837542110150935</v>
      </c>
      <c r="AD165" s="111">
        <v>2.4493599530083849</v>
      </c>
    </row>
    <row r="166" spans="1:30">
      <c r="A166" s="126"/>
      <c r="B166" s="95" t="s">
        <v>3</v>
      </c>
      <c r="C166" s="10">
        <v>8.6567737000000005</v>
      </c>
      <c r="D166" s="96">
        <v>9.5969046999999996</v>
      </c>
      <c r="E166" s="114">
        <v>10.860062103737311</v>
      </c>
      <c r="F166" s="10">
        <v>36.995255899999997</v>
      </c>
      <c r="G166" s="96">
        <v>24.191722599999999</v>
      </c>
      <c r="H166" s="114">
        <v>-34.608581528963015</v>
      </c>
      <c r="I166" s="114">
        <v>0.19859918431845064</v>
      </c>
      <c r="J166" s="159">
        <v>249</v>
      </c>
      <c r="K166" s="104">
        <v>210</v>
      </c>
      <c r="L166" s="114">
        <v>-15.662650602409634</v>
      </c>
      <c r="M166" s="159">
        <v>974</v>
      </c>
      <c r="N166" s="104">
        <v>703</v>
      </c>
      <c r="O166" s="114">
        <v>-27.823408624229984</v>
      </c>
      <c r="P166" s="114">
        <v>0.21603449176579773</v>
      </c>
      <c r="Q166" s="161">
        <v>0</v>
      </c>
      <c r="R166" s="104"/>
      <c r="S166" s="114" t="s">
        <v>124</v>
      </c>
      <c r="T166" s="159">
        <v>0</v>
      </c>
      <c r="U166" s="104"/>
      <c r="V166" s="114" t="s">
        <v>124</v>
      </c>
      <c r="W166" s="114" t="s">
        <v>124</v>
      </c>
      <c r="X166" s="10">
        <v>11.056756</v>
      </c>
      <c r="Y166" s="96">
        <v>9.8810241000000012</v>
      </c>
      <c r="Z166" s="114">
        <v>-10.63360627656067</v>
      </c>
      <c r="AA166" s="10">
        <v>47.138097400000007</v>
      </c>
      <c r="AB166" s="96">
        <v>26.411550199999997</v>
      </c>
      <c r="AC166" s="114">
        <v>-43.969842533356065</v>
      </c>
      <c r="AD166" s="114">
        <v>0.29916427382132876</v>
      </c>
    </row>
    <row r="167" spans="1:30">
      <c r="A167" s="126"/>
      <c r="B167" s="95" t="s">
        <v>4</v>
      </c>
      <c r="C167" s="10">
        <v>99.365723299999985</v>
      </c>
      <c r="D167" s="96">
        <v>109.1051981</v>
      </c>
      <c r="E167" s="114">
        <v>9.8016443463055047</v>
      </c>
      <c r="F167" s="10">
        <v>312.79411125000001</v>
      </c>
      <c r="G167" s="96">
        <v>324.64858279999999</v>
      </c>
      <c r="H167" s="114">
        <v>3.789864042716995</v>
      </c>
      <c r="I167" s="114">
        <v>1.3091600637747489</v>
      </c>
      <c r="J167" s="159">
        <v>14769</v>
      </c>
      <c r="K167" s="104">
        <v>15817</v>
      </c>
      <c r="L167" s="114">
        <v>7.0959442074615797</v>
      </c>
      <c r="M167" s="159">
        <v>43597</v>
      </c>
      <c r="N167" s="104">
        <v>46402</v>
      </c>
      <c r="O167" s="114">
        <v>6.4339289400646926</v>
      </c>
      <c r="P167" s="114">
        <v>0.68384205403150988</v>
      </c>
      <c r="Q167" s="163">
        <v>0</v>
      </c>
      <c r="R167" s="104"/>
      <c r="S167" s="114" t="s">
        <v>124</v>
      </c>
      <c r="T167" s="159">
        <v>0</v>
      </c>
      <c r="U167" s="104"/>
      <c r="V167" s="114" t="s">
        <v>124</v>
      </c>
      <c r="W167" s="114" t="s">
        <v>124</v>
      </c>
      <c r="X167" s="10">
        <v>1073.7681689999999</v>
      </c>
      <c r="Y167" s="96">
        <v>1275.1406471</v>
      </c>
      <c r="Z167" s="114">
        <v>18.753813338268177</v>
      </c>
      <c r="AA167" s="10">
        <v>3442.6943696999992</v>
      </c>
      <c r="AB167" s="96">
        <v>3688.3223899999998</v>
      </c>
      <c r="AC167" s="114">
        <v>7.1347611470200079</v>
      </c>
      <c r="AD167" s="114">
        <v>0.55930761721109612</v>
      </c>
    </row>
    <row r="168" spans="1:30">
      <c r="A168" s="126"/>
      <c r="B168" s="95" t="s">
        <v>5</v>
      </c>
      <c r="C168" s="10">
        <v>24.709668999999998</v>
      </c>
      <c r="D168" s="96">
        <v>117.84952906999999</v>
      </c>
      <c r="E168" s="114">
        <v>376.93689895238987</v>
      </c>
      <c r="F168" s="10">
        <v>85.801237</v>
      </c>
      <c r="G168" s="96">
        <v>511.27218184000003</v>
      </c>
      <c r="H168" s="114">
        <v>495.87973287611231</v>
      </c>
      <c r="I168" s="114">
        <v>0.8638633454399105</v>
      </c>
      <c r="J168" s="159">
        <v>0</v>
      </c>
      <c r="K168" s="104">
        <v>7</v>
      </c>
      <c r="L168" s="114" t="s">
        <v>124</v>
      </c>
      <c r="M168" s="159">
        <v>2</v>
      </c>
      <c r="N168" s="104">
        <v>13</v>
      </c>
      <c r="O168" s="114">
        <v>550</v>
      </c>
      <c r="P168" s="114">
        <v>2.4482109227871938</v>
      </c>
      <c r="Q168" s="161">
        <v>9636</v>
      </c>
      <c r="R168" s="104">
        <v>10580</v>
      </c>
      <c r="S168" s="114">
        <v>9.7965960979659705</v>
      </c>
      <c r="T168" s="159">
        <v>29536</v>
      </c>
      <c r="U168" s="104">
        <v>28858</v>
      </c>
      <c r="V168" s="114">
        <v>-2.2955037919826671</v>
      </c>
      <c r="W168" s="114">
        <v>4.8606700010321642E-2</v>
      </c>
      <c r="X168" s="10">
        <v>1227.8835000000001</v>
      </c>
      <c r="Y168" s="96">
        <v>1715.9205239999999</v>
      </c>
      <c r="Z168" s="114">
        <v>39.746199374777788</v>
      </c>
      <c r="AA168" s="10">
        <v>3976.6183999999998</v>
      </c>
      <c r="AB168" s="96">
        <v>4467.3528839999999</v>
      </c>
      <c r="AC168" s="114">
        <v>12.340497242581794</v>
      </c>
      <c r="AD168" s="114">
        <v>0.65491384977454026</v>
      </c>
    </row>
    <row r="169" spans="1:30">
      <c r="A169" s="126"/>
      <c r="B169" s="95" t="s">
        <v>6</v>
      </c>
      <c r="C169" s="10">
        <v>0</v>
      </c>
      <c r="D169" s="96">
        <v>0</v>
      </c>
      <c r="E169" s="114" t="s">
        <v>124</v>
      </c>
      <c r="F169" s="10">
        <v>-4.8573000000000002E-3</v>
      </c>
      <c r="G169" s="96">
        <v>-2.2929999999999999E-3</v>
      </c>
      <c r="H169" s="114">
        <v>-52.792703765466406</v>
      </c>
      <c r="I169" s="114">
        <v>-2.0757124665904666E-4</v>
      </c>
      <c r="J169" s="159">
        <v>0</v>
      </c>
      <c r="K169" s="104">
        <v>0</v>
      </c>
      <c r="L169" s="114" t="s">
        <v>124</v>
      </c>
      <c r="M169" s="159">
        <v>0</v>
      </c>
      <c r="N169" s="104">
        <v>0</v>
      </c>
      <c r="O169" s="114" t="s">
        <v>124</v>
      </c>
      <c r="P169" s="114">
        <v>0</v>
      </c>
      <c r="Q169" s="161">
        <v>0</v>
      </c>
      <c r="R169" s="107">
        <v>0</v>
      </c>
      <c r="S169" s="114" t="s">
        <v>124</v>
      </c>
      <c r="T169" s="159">
        <v>-2</v>
      </c>
      <c r="U169" s="107">
        <v>-1</v>
      </c>
      <c r="V169" s="114">
        <v>-50</v>
      </c>
      <c r="W169" s="114">
        <v>-5.8750885669601472E-5</v>
      </c>
      <c r="X169" s="10">
        <v>0</v>
      </c>
      <c r="Y169" s="96">
        <v>0</v>
      </c>
      <c r="Z169" s="114" t="s">
        <v>124</v>
      </c>
      <c r="AA169" s="10">
        <v>-0.70319999999999994</v>
      </c>
      <c r="AB169" s="96">
        <v>-0.40749999999999997</v>
      </c>
      <c r="AC169" s="114">
        <v>-42.050625711035259</v>
      </c>
      <c r="AD169" s="114">
        <v>-1.0721445001441638E-3</v>
      </c>
    </row>
    <row r="170" spans="1:30">
      <c r="A170" s="126"/>
      <c r="B170" s="94" t="s">
        <v>25</v>
      </c>
      <c r="C170" s="10">
        <v>176.71739198800003</v>
      </c>
      <c r="D170" s="96">
        <v>64.281331489999971</v>
      </c>
      <c r="E170" s="114">
        <v>-63.624784880050186</v>
      </c>
      <c r="F170" s="10">
        <v>499.58879406700004</v>
      </c>
      <c r="G170" s="96">
        <v>115.48958181800401</v>
      </c>
      <c r="H170" s="114">
        <v>-76.883072000506942</v>
      </c>
      <c r="I170" s="114">
        <v>3.2049358697291566</v>
      </c>
      <c r="J170" s="159">
        <v>4</v>
      </c>
      <c r="K170" s="104">
        <v>7</v>
      </c>
      <c r="L170" s="114">
        <v>75</v>
      </c>
      <c r="M170" s="159">
        <v>9</v>
      </c>
      <c r="N170" s="104">
        <v>21</v>
      </c>
      <c r="O170" s="114">
        <v>133.33333333333334</v>
      </c>
      <c r="P170" s="114">
        <v>0.20013342228152103</v>
      </c>
      <c r="Q170" s="159">
        <v>417270</v>
      </c>
      <c r="R170" s="107">
        <v>1301216</v>
      </c>
      <c r="S170" s="114">
        <v>211.84029525247442</v>
      </c>
      <c r="T170" s="159">
        <v>1071192</v>
      </c>
      <c r="U170" s="107">
        <v>1709453</v>
      </c>
      <c r="V170" s="114">
        <v>59.584182854240872</v>
      </c>
      <c r="W170" s="114">
        <v>4.3909529446689017</v>
      </c>
      <c r="X170" s="10">
        <v>9171.1120984000008</v>
      </c>
      <c r="Y170" s="96">
        <v>37871.687246400004</v>
      </c>
      <c r="Z170" s="114">
        <v>312.94541861512226</v>
      </c>
      <c r="AA170" s="10">
        <v>30942.718744700003</v>
      </c>
      <c r="AB170" s="96">
        <v>65500.178602399996</v>
      </c>
      <c r="AC170" s="114">
        <v>111.68204107345652</v>
      </c>
      <c r="AD170" s="114">
        <v>4.0437211064975687</v>
      </c>
    </row>
    <row r="171" spans="1:30">
      <c r="A171" s="126"/>
      <c r="B171" s="94"/>
      <c r="C171" s="10"/>
      <c r="D171" s="105"/>
      <c r="E171" s="114"/>
      <c r="F171" s="10"/>
      <c r="G171" s="105"/>
      <c r="H171" s="114"/>
      <c r="I171" s="111"/>
      <c r="J171" s="159"/>
      <c r="K171" s="104"/>
      <c r="L171" s="114"/>
      <c r="M171" s="159"/>
      <c r="N171" s="104"/>
      <c r="O171" s="114"/>
      <c r="P171" s="114"/>
      <c r="Q171" s="159"/>
      <c r="R171" s="104"/>
      <c r="S171" s="114"/>
      <c r="T171" s="159"/>
      <c r="U171" s="104"/>
      <c r="V171" s="114"/>
      <c r="W171" s="114"/>
      <c r="X171" s="10"/>
      <c r="Y171" s="96"/>
      <c r="Z171" s="114"/>
      <c r="AA171" s="10"/>
      <c r="AB171" s="96"/>
      <c r="AC171" s="114"/>
      <c r="AD171" s="114"/>
    </row>
    <row r="172" spans="1:30" s="20" customFormat="1" ht="16.2">
      <c r="A172" s="125">
        <v>25</v>
      </c>
      <c r="B172" s="93" t="s">
        <v>42</v>
      </c>
      <c r="C172" s="154">
        <v>516.05022286105998</v>
      </c>
      <c r="D172" s="101">
        <v>642.31695760790171</v>
      </c>
      <c r="E172" s="111">
        <v>24.467915941746909</v>
      </c>
      <c r="F172" s="154">
        <v>1804.2033195937101</v>
      </c>
      <c r="G172" s="101">
        <v>2260.5250584650066</v>
      </c>
      <c r="H172" s="111">
        <v>25.292146063341448</v>
      </c>
      <c r="I172" s="111">
        <v>2.2409843955032085</v>
      </c>
      <c r="J172" s="157">
        <v>46836</v>
      </c>
      <c r="K172" s="102">
        <v>59693</v>
      </c>
      <c r="L172" s="111">
        <v>27.451105986847722</v>
      </c>
      <c r="M172" s="157">
        <v>174066</v>
      </c>
      <c r="N172" s="101">
        <v>196046</v>
      </c>
      <c r="O172" s="111">
        <v>12.627394206795127</v>
      </c>
      <c r="P172" s="111">
        <v>2.7521868082980303</v>
      </c>
      <c r="Q172" s="157">
        <v>13852</v>
      </c>
      <c r="R172" s="102">
        <v>132256</v>
      </c>
      <c r="S172" s="111">
        <v>854.77909327172961</v>
      </c>
      <c r="T172" s="157">
        <v>395156</v>
      </c>
      <c r="U172" s="102">
        <v>839940</v>
      </c>
      <c r="V172" s="111">
        <v>112.55909058700868</v>
      </c>
      <c r="W172" s="111">
        <v>0.8399083270569867</v>
      </c>
      <c r="X172" s="154">
        <v>32472.071189418995</v>
      </c>
      <c r="Y172" s="101">
        <v>51395.699073125004</v>
      </c>
      <c r="Z172" s="111">
        <v>58.276627238586066</v>
      </c>
      <c r="AA172" s="154">
        <v>179560.46946403501</v>
      </c>
      <c r="AB172" s="101">
        <v>253642.20898158496</v>
      </c>
      <c r="AC172" s="111">
        <v>41.257265443042357</v>
      </c>
      <c r="AD172" s="111">
        <v>8.4316694306346402</v>
      </c>
    </row>
    <row r="173" spans="1:30" ht="15" customHeight="1">
      <c r="A173" s="126"/>
      <c r="B173" s="95" t="s">
        <v>3</v>
      </c>
      <c r="C173" s="10">
        <v>57.241415644000007</v>
      </c>
      <c r="D173" s="96">
        <v>87.940835799999988</v>
      </c>
      <c r="E173" s="114">
        <v>53.631483097706848</v>
      </c>
      <c r="F173" s="10">
        <v>226.98563726</v>
      </c>
      <c r="G173" s="96">
        <v>353.23324632600003</v>
      </c>
      <c r="H173" s="114">
        <v>55.619205950634701</v>
      </c>
      <c r="I173" s="114">
        <v>2.8998280012727151</v>
      </c>
      <c r="J173" s="159">
        <v>483</v>
      </c>
      <c r="K173" s="104">
        <v>926</v>
      </c>
      <c r="L173" s="114">
        <v>91.718426501035182</v>
      </c>
      <c r="M173" s="159">
        <v>2096</v>
      </c>
      <c r="N173" s="104">
        <v>3127</v>
      </c>
      <c r="O173" s="114">
        <v>49.188931297709914</v>
      </c>
      <c r="P173" s="114">
        <v>0.96093862838072464</v>
      </c>
      <c r="Q173" s="161">
        <v>0</v>
      </c>
      <c r="R173" s="104"/>
      <c r="S173" s="114" t="s">
        <v>124</v>
      </c>
      <c r="T173" s="159">
        <v>0</v>
      </c>
      <c r="U173" s="104"/>
      <c r="V173" s="114" t="s">
        <v>124</v>
      </c>
      <c r="W173" s="114" t="s">
        <v>124</v>
      </c>
      <c r="X173" s="10">
        <v>85.788568400000017</v>
      </c>
      <c r="Y173" s="96">
        <v>116.3821471</v>
      </c>
      <c r="Z173" s="114">
        <v>35.661603020758626</v>
      </c>
      <c r="AA173" s="10">
        <v>373.52391540000002</v>
      </c>
      <c r="AB173" s="96">
        <v>464.51035719999999</v>
      </c>
      <c r="AC173" s="114">
        <v>24.358933403919856</v>
      </c>
      <c r="AD173" s="114">
        <v>5.2615201547020156</v>
      </c>
    </row>
    <row r="174" spans="1:30">
      <c r="A174" s="126"/>
      <c r="B174" s="95" t="s">
        <v>4</v>
      </c>
      <c r="C174" s="10">
        <v>426.234888469</v>
      </c>
      <c r="D174" s="96">
        <v>515.73062693500003</v>
      </c>
      <c r="E174" s="114">
        <v>20.996812060003165</v>
      </c>
      <c r="F174" s="10">
        <v>1430.1780194519999</v>
      </c>
      <c r="G174" s="96">
        <v>1711.3723638839999</v>
      </c>
      <c r="H174" s="114">
        <v>19.661492528024226</v>
      </c>
      <c r="I174" s="114">
        <v>6.9011863034219907</v>
      </c>
      <c r="J174" s="159">
        <v>46313</v>
      </c>
      <c r="K174" s="104">
        <v>58725</v>
      </c>
      <c r="L174" s="114">
        <v>26.800250469630548</v>
      </c>
      <c r="M174" s="159">
        <v>171825</v>
      </c>
      <c r="N174" s="104">
        <v>192752</v>
      </c>
      <c r="O174" s="114">
        <v>12.179252146078866</v>
      </c>
      <c r="P174" s="114">
        <v>2.8406517736020342</v>
      </c>
      <c r="Q174" s="161">
        <v>0</v>
      </c>
      <c r="R174" s="104"/>
      <c r="S174" s="114" t="s">
        <v>124</v>
      </c>
      <c r="T174" s="159">
        <v>0</v>
      </c>
      <c r="U174" s="104"/>
      <c r="V174" s="114" t="s">
        <v>124</v>
      </c>
      <c r="W174" s="114" t="s">
        <v>124</v>
      </c>
      <c r="X174" s="10">
        <v>30945.543493999998</v>
      </c>
      <c r="Y174" s="96">
        <v>38358.332704600005</v>
      </c>
      <c r="Z174" s="114">
        <v>23.9543028612093</v>
      </c>
      <c r="AA174" s="10">
        <v>112985.00166679999</v>
      </c>
      <c r="AB174" s="96">
        <v>133081.1429259</v>
      </c>
      <c r="AC174" s="114">
        <v>17.786556589488601</v>
      </c>
      <c r="AD174" s="114">
        <v>20.180800124040797</v>
      </c>
    </row>
    <row r="175" spans="1:30">
      <c r="A175" s="126"/>
      <c r="B175" s="95" t="s">
        <v>5</v>
      </c>
      <c r="C175" s="10">
        <v>18.890938357059962</v>
      </c>
      <c r="D175" s="96">
        <v>19.918030444901792</v>
      </c>
      <c r="E175" s="114">
        <v>5.4369564307957363</v>
      </c>
      <c r="F175" s="10">
        <v>62.879784677709864</v>
      </c>
      <c r="G175" s="96">
        <v>78.550387131010112</v>
      </c>
      <c r="H175" s="114">
        <v>24.921526900290569</v>
      </c>
      <c r="I175" s="114">
        <v>0.1327214791315009</v>
      </c>
      <c r="J175" s="159">
        <v>2</v>
      </c>
      <c r="K175" s="104">
        <v>0</v>
      </c>
      <c r="L175" s="114">
        <v>-100</v>
      </c>
      <c r="M175" s="159">
        <v>3</v>
      </c>
      <c r="N175" s="104">
        <v>0</v>
      </c>
      <c r="O175" s="114">
        <v>-100</v>
      </c>
      <c r="P175" s="114">
        <v>0</v>
      </c>
      <c r="Q175" s="161">
        <v>13711</v>
      </c>
      <c r="R175" s="104">
        <v>21700</v>
      </c>
      <c r="S175" s="114">
        <v>58.267084822405366</v>
      </c>
      <c r="T175" s="159">
        <v>46628</v>
      </c>
      <c r="U175" s="104">
        <v>77815</v>
      </c>
      <c r="V175" s="114">
        <v>66.884704469417528</v>
      </c>
      <c r="W175" s="114">
        <v>0.13106696102651527</v>
      </c>
      <c r="X175" s="10">
        <v>1440.6761270189998</v>
      </c>
      <c r="Y175" s="96">
        <v>1972.9153883000001</v>
      </c>
      <c r="Z175" s="114">
        <v>36.94371353138839</v>
      </c>
      <c r="AA175" s="10">
        <v>4754.7954277179997</v>
      </c>
      <c r="AB175" s="96">
        <v>7197.2904914000001</v>
      </c>
      <c r="AC175" s="114">
        <v>51.369088340657456</v>
      </c>
      <c r="AD175" s="114">
        <v>1.0551226522870913</v>
      </c>
    </row>
    <row r="176" spans="1:30">
      <c r="A176" s="126"/>
      <c r="B176" s="95" t="s">
        <v>6</v>
      </c>
      <c r="C176" s="10">
        <v>0.14953912199999997</v>
      </c>
      <c r="D176" s="96">
        <v>0.21004645799999999</v>
      </c>
      <c r="E176" s="114">
        <v>40.462545981779961</v>
      </c>
      <c r="F176" s="10">
        <v>1.3901276030000003</v>
      </c>
      <c r="G176" s="96">
        <v>1.3278666739999998</v>
      </c>
      <c r="H176" s="114">
        <v>-4.478792368818274</v>
      </c>
      <c r="I176" s="114">
        <v>0.12020363755742777</v>
      </c>
      <c r="J176" s="159">
        <v>0</v>
      </c>
      <c r="K176" s="104">
        <v>0</v>
      </c>
      <c r="L176" s="114" t="s">
        <v>124</v>
      </c>
      <c r="M176" s="159">
        <v>8</v>
      </c>
      <c r="N176" s="104">
        <v>0</v>
      </c>
      <c r="O176" s="114">
        <v>-100</v>
      </c>
      <c r="P176" s="114">
        <v>0</v>
      </c>
      <c r="Q176" s="163">
        <v>0</v>
      </c>
      <c r="R176" s="107">
        <v>0</v>
      </c>
      <c r="S176" s="114" t="s">
        <v>124</v>
      </c>
      <c r="T176" s="159">
        <v>3917</v>
      </c>
      <c r="U176" s="107">
        <v>0</v>
      </c>
      <c r="V176" s="114">
        <v>-100</v>
      </c>
      <c r="W176" s="114">
        <v>0</v>
      </c>
      <c r="X176" s="10">
        <v>0</v>
      </c>
      <c r="Y176" s="96">
        <v>0</v>
      </c>
      <c r="Z176" s="114" t="s">
        <v>124</v>
      </c>
      <c r="AA176" s="10">
        <v>0</v>
      </c>
      <c r="AB176" s="96">
        <v>0</v>
      </c>
      <c r="AC176" s="114" t="s">
        <v>124</v>
      </c>
      <c r="AD176" s="114">
        <v>0</v>
      </c>
    </row>
    <row r="177" spans="1:30">
      <c r="A177" s="126"/>
      <c r="B177" s="94" t="s">
        <v>25</v>
      </c>
      <c r="C177" s="10">
        <v>13.533441269000001</v>
      </c>
      <c r="D177" s="96">
        <v>18.517417970000007</v>
      </c>
      <c r="E177" s="114">
        <v>36.827120330557861</v>
      </c>
      <c r="F177" s="10">
        <v>82.769750601000126</v>
      </c>
      <c r="G177" s="96">
        <v>116.04119444999647</v>
      </c>
      <c r="H177" s="114">
        <v>40.197588620732546</v>
      </c>
      <c r="I177" s="114">
        <v>3.2202435977738753</v>
      </c>
      <c r="J177" s="159">
        <v>38</v>
      </c>
      <c r="K177" s="104">
        <v>42</v>
      </c>
      <c r="L177" s="114">
        <v>10.526315789473696</v>
      </c>
      <c r="M177" s="159">
        <v>134</v>
      </c>
      <c r="N177" s="104">
        <v>167</v>
      </c>
      <c r="O177" s="114">
        <v>24.626865671641784</v>
      </c>
      <c r="P177" s="114">
        <v>1.5915372152863811</v>
      </c>
      <c r="Q177" s="161">
        <v>141</v>
      </c>
      <c r="R177" s="107">
        <v>110556</v>
      </c>
      <c r="S177" s="114">
        <v>78308.510638297885</v>
      </c>
      <c r="T177" s="159">
        <v>344611</v>
      </c>
      <c r="U177" s="107">
        <v>762125</v>
      </c>
      <c r="V177" s="114">
        <v>121.15515755445996</v>
      </c>
      <c r="W177" s="114">
        <v>1.9576174442677199</v>
      </c>
      <c r="X177" s="10">
        <v>6.3E-2</v>
      </c>
      <c r="Y177" s="96">
        <v>10948.068833124998</v>
      </c>
      <c r="Z177" s="114">
        <v>17377787.036706347</v>
      </c>
      <c r="AA177" s="10">
        <v>61447.148454116999</v>
      </c>
      <c r="AB177" s="96">
        <v>112899.26520708497</v>
      </c>
      <c r="AC177" s="114">
        <v>83.733937289844491</v>
      </c>
      <c r="AD177" s="114">
        <v>6.9699526225296156</v>
      </c>
    </row>
    <row r="178" spans="1:30">
      <c r="A178" s="126"/>
      <c r="B178" s="94"/>
      <c r="C178" s="10"/>
      <c r="D178" s="105"/>
      <c r="E178" s="114"/>
      <c r="F178" s="10"/>
      <c r="G178" s="105"/>
      <c r="H178" s="114"/>
      <c r="I178" s="111"/>
      <c r="J178" s="159"/>
      <c r="K178" s="104"/>
      <c r="L178" s="114"/>
      <c r="M178" s="159"/>
      <c r="N178" s="104"/>
      <c r="O178" s="114"/>
      <c r="P178" s="114"/>
      <c r="Q178" s="161"/>
      <c r="R178" s="104"/>
      <c r="S178" s="114"/>
      <c r="T178" s="159"/>
      <c r="U178" s="104"/>
      <c r="V178" s="114"/>
      <c r="W178" s="114"/>
      <c r="X178" s="10"/>
      <c r="Y178" s="96"/>
      <c r="Z178" s="114"/>
      <c r="AA178" s="10"/>
      <c r="AB178" s="96"/>
      <c r="AC178" s="114"/>
      <c r="AD178" s="114"/>
    </row>
    <row r="179" spans="1:30" s="20" customFormat="1" ht="16.2">
      <c r="A179" s="127"/>
      <c r="B179" s="93" t="s">
        <v>10</v>
      </c>
      <c r="C179" s="154">
        <v>9962.2234760711544</v>
      </c>
      <c r="D179" s="153">
        <v>12480.532110736167</v>
      </c>
      <c r="E179" s="111">
        <v>25.27858003500809</v>
      </c>
      <c r="F179" s="154">
        <v>35435.748176191752</v>
      </c>
      <c r="G179" s="153">
        <v>40648.195556050996</v>
      </c>
      <c r="H179" s="111">
        <v>14.709573377545727</v>
      </c>
      <c r="I179" s="111">
        <v>40.296820247738601</v>
      </c>
      <c r="J179" s="157">
        <v>581980</v>
      </c>
      <c r="K179" s="176">
        <v>665232</v>
      </c>
      <c r="L179" s="111">
        <v>14.304958933296685</v>
      </c>
      <c r="M179" s="157">
        <v>2098173</v>
      </c>
      <c r="N179" s="176">
        <v>2240603</v>
      </c>
      <c r="O179" s="111">
        <v>6.7882867618637821</v>
      </c>
      <c r="P179" s="111">
        <v>31.454648496949648</v>
      </c>
      <c r="Q179" s="157">
        <v>17131780</v>
      </c>
      <c r="R179" s="176">
        <v>20384094</v>
      </c>
      <c r="S179" s="111">
        <v>18.984098558351793</v>
      </c>
      <c r="T179" s="157">
        <v>59617029</v>
      </c>
      <c r="U179" s="176">
        <v>85130776</v>
      </c>
      <c r="V179" s="111">
        <v>42.796072578524488</v>
      </c>
      <c r="W179" s="111">
        <v>85.127565839492192</v>
      </c>
      <c r="X179" s="154">
        <v>435141.12282756763</v>
      </c>
      <c r="Y179" s="176">
        <v>584296.6792853676</v>
      </c>
      <c r="Z179" s="111">
        <v>34.277513347527375</v>
      </c>
      <c r="AA179" s="154">
        <v>1627822.2723552871</v>
      </c>
      <c r="AB179" s="176">
        <v>2458534.0942855519</v>
      </c>
      <c r="AC179" s="111">
        <v>51.032095827532366</v>
      </c>
      <c r="AD179" s="111">
        <v>81.727512349750612</v>
      </c>
    </row>
    <row r="180" spans="1:30">
      <c r="A180" s="94"/>
      <c r="B180" s="94" t="s">
        <v>3</v>
      </c>
      <c r="C180" s="156">
        <v>1536.3505614974372</v>
      </c>
      <c r="D180" s="96">
        <v>1701.4732923480012</v>
      </c>
      <c r="E180" s="114">
        <v>10.747724834989715</v>
      </c>
      <c r="F180" s="156">
        <v>5130.6122779050202</v>
      </c>
      <c r="G180" s="96">
        <v>5620.6289344569514</v>
      </c>
      <c r="H180" s="114">
        <v>9.5508416931481488</v>
      </c>
      <c r="I180" s="114">
        <v>46.141911437916086</v>
      </c>
      <c r="J180" s="160">
        <v>19682</v>
      </c>
      <c r="K180" s="104">
        <v>21731</v>
      </c>
      <c r="L180" s="114">
        <v>10.410527385428313</v>
      </c>
      <c r="M180" s="160">
        <v>75444</v>
      </c>
      <c r="N180" s="104">
        <v>75891</v>
      </c>
      <c r="O180" s="114">
        <v>0.59249244472721063</v>
      </c>
      <c r="P180" s="114">
        <v>23.321584089044318</v>
      </c>
      <c r="Q180" s="160">
        <v>0</v>
      </c>
      <c r="R180" s="104">
        <v>0</v>
      </c>
      <c r="S180" s="114" t="s">
        <v>124</v>
      </c>
      <c r="T180" s="160">
        <v>0</v>
      </c>
      <c r="U180" s="104">
        <v>0</v>
      </c>
      <c r="V180" s="114" t="s">
        <v>124</v>
      </c>
      <c r="W180" s="114" t="s">
        <v>124</v>
      </c>
      <c r="X180" s="156">
        <v>1586.6757649589997</v>
      </c>
      <c r="Y180" s="104">
        <v>1507.531930565</v>
      </c>
      <c r="Z180" s="114">
        <v>-4.988028187097493</v>
      </c>
      <c r="AA180" s="156">
        <v>5743.1184797730002</v>
      </c>
      <c r="AB180" s="104">
        <v>4876.2667390559991</v>
      </c>
      <c r="AC180" s="114">
        <v>-15.093746433579824</v>
      </c>
      <c r="AD180" s="114">
        <v>55.233592382956267</v>
      </c>
    </row>
    <row r="181" spans="1:30">
      <c r="A181" s="94"/>
      <c r="B181" s="94" t="s">
        <v>4</v>
      </c>
      <c r="C181" s="156">
        <v>4269.5811209953008</v>
      </c>
      <c r="D181" s="96">
        <v>4940.397298350339</v>
      </c>
      <c r="E181" s="114">
        <v>15.711522005199917</v>
      </c>
      <c r="F181" s="156">
        <v>14650.175003211551</v>
      </c>
      <c r="G181" s="96">
        <v>16142.943898142716</v>
      </c>
      <c r="H181" s="114">
        <v>10.189427051922095</v>
      </c>
      <c r="I181" s="114">
        <v>65.097149911860669</v>
      </c>
      <c r="J181" s="160">
        <v>561843</v>
      </c>
      <c r="K181" s="104">
        <v>642733</v>
      </c>
      <c r="L181" s="114">
        <v>14.397260444643777</v>
      </c>
      <c r="M181" s="160">
        <v>2021146</v>
      </c>
      <c r="N181" s="104">
        <v>2161995</v>
      </c>
      <c r="O181" s="114">
        <v>6.9687692032144088</v>
      </c>
      <c r="P181" s="114">
        <v>31.862055549455938</v>
      </c>
      <c r="Q181" s="160">
        <v>0</v>
      </c>
      <c r="R181" s="104">
        <v>0</v>
      </c>
      <c r="S181" s="114" t="s">
        <v>124</v>
      </c>
      <c r="T181" s="160">
        <v>0</v>
      </c>
      <c r="U181" s="104">
        <v>0</v>
      </c>
      <c r="V181" s="114" t="s">
        <v>124</v>
      </c>
      <c r="W181" s="114" t="s">
        <v>124</v>
      </c>
      <c r="X181" s="156">
        <v>111297.1909119945</v>
      </c>
      <c r="Y181" s="104">
        <v>151100.67142107902</v>
      </c>
      <c r="Z181" s="114">
        <v>35.763239110462486</v>
      </c>
      <c r="AA181" s="156">
        <v>395331.49390395149</v>
      </c>
      <c r="AB181" s="104">
        <v>513553.70736238797</v>
      </c>
      <c r="AC181" s="114">
        <v>29.904577621928439</v>
      </c>
      <c r="AD181" s="114">
        <v>77.876733648216074</v>
      </c>
    </row>
    <row r="182" spans="1:30">
      <c r="A182" s="94"/>
      <c r="B182" s="94" t="s">
        <v>5</v>
      </c>
      <c r="C182" s="156">
        <v>3321.9724229600615</v>
      </c>
      <c r="D182" s="96">
        <v>4739.8353944950195</v>
      </c>
      <c r="E182" s="114">
        <v>42.681358873881422</v>
      </c>
      <c r="F182" s="156">
        <v>12643.684516441812</v>
      </c>
      <c r="G182" s="96">
        <v>15500.906051999611</v>
      </c>
      <c r="H182" s="114">
        <v>22.598013512930315</v>
      </c>
      <c r="I182" s="114">
        <v>26.190872562710009</v>
      </c>
      <c r="J182" s="160">
        <v>93</v>
      </c>
      <c r="K182" s="104">
        <v>116</v>
      </c>
      <c r="L182" s="114">
        <v>24.731182795698924</v>
      </c>
      <c r="M182" s="160">
        <v>320</v>
      </c>
      <c r="N182" s="104">
        <v>439</v>
      </c>
      <c r="O182" s="114">
        <v>37.187499999999993</v>
      </c>
      <c r="P182" s="114">
        <v>82.674199623352166</v>
      </c>
      <c r="Q182" s="160">
        <v>12988725</v>
      </c>
      <c r="R182" s="104">
        <v>14753902</v>
      </c>
      <c r="S182" s="114">
        <v>13.590071388839164</v>
      </c>
      <c r="T182" s="160">
        <v>43083397</v>
      </c>
      <c r="U182" s="104">
        <v>59348782</v>
      </c>
      <c r="V182" s="114">
        <v>37.753255621881429</v>
      </c>
      <c r="W182" s="114">
        <v>99.963560976227612</v>
      </c>
      <c r="X182" s="156">
        <v>121921.990305588</v>
      </c>
      <c r="Y182" s="104">
        <v>167102.59413438395</v>
      </c>
      <c r="Z182" s="114">
        <v>37.05697693710075</v>
      </c>
      <c r="AA182" s="156">
        <v>427411.01030761818</v>
      </c>
      <c r="AB182" s="104">
        <v>681865.46946832025</v>
      </c>
      <c r="AC182" s="114">
        <v>59.533903672150366</v>
      </c>
      <c r="AD182" s="114">
        <v>99.961465152485545</v>
      </c>
    </row>
    <row r="183" spans="1:30">
      <c r="A183" s="94"/>
      <c r="B183" s="94" t="s">
        <v>6</v>
      </c>
      <c r="C183" s="156">
        <v>13.405494362000002</v>
      </c>
      <c r="D183" s="96">
        <v>9.7113061929999809</v>
      </c>
      <c r="E183" s="114">
        <v>-27.557269200543498</v>
      </c>
      <c r="F183" s="156">
        <v>52.422428013000015</v>
      </c>
      <c r="G183" s="96">
        <v>26.341492103999975</v>
      </c>
      <c r="H183" s="114">
        <v>-49.751484045211228</v>
      </c>
      <c r="I183" s="114">
        <v>2.3845339532868333</v>
      </c>
      <c r="J183" s="160">
        <v>16</v>
      </c>
      <c r="K183" s="104">
        <v>12</v>
      </c>
      <c r="L183" s="114">
        <v>-25</v>
      </c>
      <c r="M183" s="160">
        <v>70</v>
      </c>
      <c r="N183" s="104">
        <v>39</v>
      </c>
      <c r="O183" s="114">
        <v>-44.285714285714285</v>
      </c>
      <c r="P183" s="114">
        <v>2.8655400440852312</v>
      </c>
      <c r="Q183" s="160">
        <v>141693</v>
      </c>
      <c r="R183" s="104">
        <v>75828</v>
      </c>
      <c r="S183" s="114">
        <v>-46.484300565306683</v>
      </c>
      <c r="T183" s="160">
        <v>380691</v>
      </c>
      <c r="U183" s="104">
        <v>275287</v>
      </c>
      <c r="V183" s="114">
        <v>-27.687547118266519</v>
      </c>
      <c r="W183" s="114">
        <v>16.17335506332758</v>
      </c>
      <c r="X183" s="156">
        <v>18567.955501300003</v>
      </c>
      <c r="Y183" s="104">
        <v>7743.7758456999982</v>
      </c>
      <c r="Z183" s="114">
        <v>-58.294946122862953</v>
      </c>
      <c r="AA183" s="156">
        <v>48816.300966846997</v>
      </c>
      <c r="AB183" s="104">
        <v>26556.703005699997</v>
      </c>
      <c r="AC183" s="114">
        <v>-45.598698631967913</v>
      </c>
      <c r="AD183" s="114">
        <v>69.871467655271744</v>
      </c>
    </row>
    <row r="184" spans="1:30">
      <c r="A184" s="94"/>
      <c r="B184" s="94" t="s">
        <v>25</v>
      </c>
      <c r="C184" s="156">
        <v>820.91387625635548</v>
      </c>
      <c r="D184" s="96">
        <v>1089.1148193498054</v>
      </c>
      <c r="E184" s="114">
        <v>32.671020779492331</v>
      </c>
      <c r="F184" s="156">
        <v>2958.8539506203688</v>
      </c>
      <c r="G184" s="96">
        <v>3357.3751793477168</v>
      </c>
      <c r="H184" s="114">
        <v>13.468769847318484</v>
      </c>
      <c r="I184" s="114">
        <v>93.17006755974262</v>
      </c>
      <c r="J184" s="160">
        <v>346</v>
      </c>
      <c r="K184" s="104">
        <v>640</v>
      </c>
      <c r="L184" s="114">
        <v>84.971098265895947</v>
      </c>
      <c r="M184" s="160">
        <v>1193</v>
      </c>
      <c r="N184" s="104">
        <v>2239</v>
      </c>
      <c r="O184" s="114">
        <v>87.678122380553233</v>
      </c>
      <c r="P184" s="114">
        <v>21.338034880396457</v>
      </c>
      <c r="Q184" s="160">
        <v>4001362</v>
      </c>
      <c r="R184" s="104">
        <v>5554364</v>
      </c>
      <c r="S184" s="114">
        <v>38.811834570328799</v>
      </c>
      <c r="T184" s="160">
        <v>16152941</v>
      </c>
      <c r="U184" s="104">
        <v>25506707</v>
      </c>
      <c r="V184" s="114">
        <v>57.907510465122101</v>
      </c>
      <c r="W184" s="114">
        <v>65.517303026439961</v>
      </c>
      <c r="X184" s="156">
        <v>181767.31034372613</v>
      </c>
      <c r="Y184" s="104">
        <v>311935.64944121579</v>
      </c>
      <c r="Z184" s="114">
        <v>71.612623222150546</v>
      </c>
      <c r="AA184" s="156">
        <v>750520.34869709727</v>
      </c>
      <c r="AB184" s="104">
        <v>1231681.9477100873</v>
      </c>
      <c r="AC184" s="114">
        <v>64.110400184123748</v>
      </c>
      <c r="AD184" s="114">
        <v>76.039155842314315</v>
      </c>
    </row>
    <row r="185" spans="1:30">
      <c r="A185" s="94"/>
      <c r="B185" s="94"/>
      <c r="C185" s="10"/>
      <c r="D185" s="105"/>
      <c r="E185" s="114"/>
      <c r="F185" s="10"/>
      <c r="G185" s="105"/>
      <c r="H185" s="114"/>
      <c r="I185" s="111"/>
      <c r="J185" s="159"/>
      <c r="K185" s="107"/>
      <c r="L185" s="114"/>
      <c r="M185" s="159"/>
      <c r="N185" s="107"/>
      <c r="O185" s="114"/>
      <c r="P185" s="114"/>
      <c r="Q185" s="159"/>
      <c r="R185" s="107"/>
      <c r="S185" s="114"/>
      <c r="T185" s="159"/>
      <c r="U185" s="107"/>
      <c r="V185" s="114"/>
      <c r="W185" s="114"/>
      <c r="X185" s="10"/>
      <c r="Y185" s="96"/>
      <c r="Z185" s="114"/>
      <c r="AA185" s="10"/>
      <c r="AB185" s="96"/>
      <c r="AC185" s="114"/>
      <c r="AD185" s="114"/>
    </row>
    <row r="186" spans="1:30" s="20" customFormat="1" ht="16.2">
      <c r="A186" s="110">
        <v>26</v>
      </c>
      <c r="B186" s="93" t="s">
        <v>52</v>
      </c>
      <c r="C186" s="154">
        <v>29116.682011060991</v>
      </c>
      <c r="D186" s="101">
        <v>15386.567968529998</v>
      </c>
      <c r="E186" s="111">
        <v>-47.155489891722993</v>
      </c>
      <c r="F186" s="154">
        <v>77317.685600657001</v>
      </c>
      <c r="G186" s="101">
        <v>60223.772272060996</v>
      </c>
      <c r="H186" s="111">
        <v>-22.108671768688779</v>
      </c>
      <c r="I186" s="111">
        <v>59.703179752261406</v>
      </c>
      <c r="J186" s="157">
        <v>1707444</v>
      </c>
      <c r="K186" s="102">
        <v>1660121</v>
      </c>
      <c r="L186" s="111">
        <v>-2.7715696678778379</v>
      </c>
      <c r="M186" s="157">
        <v>5394830</v>
      </c>
      <c r="N186" s="101">
        <v>4882678</v>
      </c>
      <c r="O186" s="111">
        <v>-9.4933853337361924</v>
      </c>
      <c r="P186" s="111">
        <v>68.545351503050341</v>
      </c>
      <c r="Q186" s="157">
        <v>3479409</v>
      </c>
      <c r="R186" s="102">
        <v>7960669</v>
      </c>
      <c r="S186" s="111">
        <v>128.79371180565437</v>
      </c>
      <c r="T186" s="157">
        <v>8430251</v>
      </c>
      <c r="U186" s="102">
        <v>14872995</v>
      </c>
      <c r="V186" s="111">
        <v>76.424106470851228</v>
      </c>
      <c r="W186" s="111">
        <v>14.872434160507808</v>
      </c>
      <c r="X186" s="154">
        <v>154117.75272759999</v>
      </c>
      <c r="Y186" s="101">
        <v>387878.02978029998</v>
      </c>
      <c r="Z186" s="111">
        <v>151.67641164990678</v>
      </c>
      <c r="AA186" s="154">
        <v>360670.82351170003</v>
      </c>
      <c r="AB186" s="101">
        <v>549674.55369620002</v>
      </c>
      <c r="AC186" s="111">
        <v>52.403387760687203</v>
      </c>
      <c r="AD186" s="111">
        <v>18.272487650249399</v>
      </c>
    </row>
    <row r="187" spans="1:30">
      <c r="A187" s="94"/>
      <c r="B187" s="94" t="s">
        <v>3</v>
      </c>
      <c r="C187" s="10">
        <v>1903.0223233999998</v>
      </c>
      <c r="D187" s="96">
        <v>1992.2983999999999</v>
      </c>
      <c r="E187" s="114">
        <v>4.6912784733127433</v>
      </c>
      <c r="F187" s="10">
        <v>6536.2664257000006</v>
      </c>
      <c r="G187" s="96">
        <v>6560.550299999999</v>
      </c>
      <c r="H187" s="114">
        <v>0.37152516005951597</v>
      </c>
      <c r="I187" s="114">
        <v>53.858088562083907</v>
      </c>
      <c r="J187" s="159">
        <v>78694</v>
      </c>
      <c r="K187" s="104">
        <v>77857</v>
      </c>
      <c r="L187" s="114">
        <v>-1.063613490227977</v>
      </c>
      <c r="M187" s="159">
        <v>272986</v>
      </c>
      <c r="N187" s="104">
        <v>249520</v>
      </c>
      <c r="O187" s="114">
        <v>-8.5960452184361102</v>
      </c>
      <c r="P187" s="114">
        <v>76.678415910955692</v>
      </c>
      <c r="Q187" s="161">
        <v>0</v>
      </c>
      <c r="R187" s="104"/>
      <c r="S187" s="114" t="s">
        <v>124</v>
      </c>
      <c r="T187" s="159">
        <v>0</v>
      </c>
      <c r="U187" s="104"/>
      <c r="V187" s="114" t="s">
        <v>124</v>
      </c>
      <c r="W187" s="114" t="s">
        <v>124</v>
      </c>
      <c r="X187" s="10">
        <v>1474.5084000000002</v>
      </c>
      <c r="Y187" s="96">
        <v>1312.0132999999998</v>
      </c>
      <c r="Z187" s="114">
        <v>-11.020289881020705</v>
      </c>
      <c r="AA187" s="10">
        <v>4916.17</v>
      </c>
      <c r="AB187" s="96">
        <v>3952.1772000000001</v>
      </c>
      <c r="AC187" s="114">
        <v>-19.608614022704664</v>
      </c>
      <c r="AD187" s="114">
        <v>44.766407617043726</v>
      </c>
    </row>
    <row r="188" spans="1:30">
      <c r="A188" s="94"/>
      <c r="B188" s="94" t="s">
        <v>4</v>
      </c>
      <c r="C188" s="10">
        <v>2436.9230120000002</v>
      </c>
      <c r="D188" s="96">
        <v>2784.3626174999995</v>
      </c>
      <c r="E188" s="114">
        <v>14.257307423711074</v>
      </c>
      <c r="F188" s="10">
        <v>8720.3563176999996</v>
      </c>
      <c r="G188" s="96">
        <v>8655.2906175000007</v>
      </c>
      <c r="H188" s="114">
        <v>-0.74613579800555385</v>
      </c>
      <c r="I188" s="114">
        <v>34.902850088139324</v>
      </c>
      <c r="J188" s="159">
        <v>1625421</v>
      </c>
      <c r="K188" s="104">
        <v>1578852</v>
      </c>
      <c r="L188" s="114">
        <v>-2.8650423490283461</v>
      </c>
      <c r="M188" s="159">
        <v>5112893</v>
      </c>
      <c r="N188" s="104">
        <v>4623490</v>
      </c>
      <c r="O188" s="114">
        <v>-9.5719390176950743</v>
      </c>
      <c r="P188" s="114">
        <v>68.137944450544069</v>
      </c>
      <c r="Q188" s="161">
        <v>0</v>
      </c>
      <c r="R188" s="104"/>
      <c r="S188" s="114" t="s">
        <v>124</v>
      </c>
      <c r="T188" s="159">
        <v>0</v>
      </c>
      <c r="U188" s="104"/>
      <c r="V188" s="114" t="s">
        <v>124</v>
      </c>
      <c r="W188" s="114" t="s">
        <v>124</v>
      </c>
      <c r="X188" s="10">
        <v>50584.408499999976</v>
      </c>
      <c r="Y188" s="96">
        <v>48130.538000000008</v>
      </c>
      <c r="Z188" s="114">
        <v>-4.8510412057105938</v>
      </c>
      <c r="AA188" s="10">
        <v>167075.76559999998</v>
      </c>
      <c r="AB188" s="96">
        <v>145890.62639999998</v>
      </c>
      <c r="AC188" s="114">
        <v>-12.679959372875082</v>
      </c>
      <c r="AD188" s="114">
        <v>22.123266351783911</v>
      </c>
    </row>
    <row r="189" spans="1:30">
      <c r="A189" s="94"/>
      <c r="B189" s="94" t="s">
        <v>5</v>
      </c>
      <c r="C189" s="10">
        <v>24285.571577606992</v>
      </c>
      <c r="D189" s="96">
        <v>10217.91502755</v>
      </c>
      <c r="E189" s="114">
        <v>-57.925985003492208</v>
      </c>
      <c r="F189" s="10">
        <v>60429.431289309003</v>
      </c>
      <c r="G189" s="96">
        <v>43683.475892073002</v>
      </c>
      <c r="H189" s="114">
        <v>-27.711588608312198</v>
      </c>
      <c r="I189" s="114">
        <v>73.809127437289987</v>
      </c>
      <c r="J189" s="159">
        <v>51</v>
      </c>
      <c r="K189" s="104">
        <v>28</v>
      </c>
      <c r="L189" s="114">
        <v>-45.098039215686271</v>
      </c>
      <c r="M189" s="159">
        <v>358</v>
      </c>
      <c r="N189" s="104">
        <v>92</v>
      </c>
      <c r="O189" s="114">
        <v>-74.30167597765363</v>
      </c>
      <c r="P189" s="114">
        <v>17.325800376647834</v>
      </c>
      <c r="Q189" s="159">
        <v>5458</v>
      </c>
      <c r="R189" s="104">
        <v>6845</v>
      </c>
      <c r="S189" s="114">
        <v>25.412238915353601</v>
      </c>
      <c r="T189" s="159">
        <v>27474</v>
      </c>
      <c r="U189" s="104">
        <v>21634</v>
      </c>
      <c r="V189" s="114">
        <v>-21.256460653708963</v>
      </c>
      <c r="W189" s="114">
        <v>3.6439023772378488E-2</v>
      </c>
      <c r="X189" s="10">
        <v>96.728935300000046</v>
      </c>
      <c r="Y189" s="96">
        <v>73.501350600000009</v>
      </c>
      <c r="Z189" s="114">
        <v>-24.013067680276666</v>
      </c>
      <c r="AA189" s="10">
        <v>329.86601260000003</v>
      </c>
      <c r="AB189" s="96">
        <v>262.85711050000003</v>
      </c>
      <c r="AC189" s="114">
        <v>-20.313975838806986</v>
      </c>
      <c r="AD189" s="114">
        <v>3.8534847514447385E-2</v>
      </c>
    </row>
    <row r="190" spans="1:30">
      <c r="A190" s="94"/>
      <c r="B190" s="94" t="s">
        <v>6</v>
      </c>
      <c r="C190" s="10">
        <v>435.71175668500007</v>
      </c>
      <c r="D190" s="96">
        <v>242.07580156799995</v>
      </c>
      <c r="E190" s="114">
        <v>-44.44129683124207</v>
      </c>
      <c r="F190" s="10">
        <v>1487.0706152280002</v>
      </c>
      <c r="G190" s="96">
        <v>1078.339448492</v>
      </c>
      <c r="H190" s="114">
        <v>-27.485659561185859</v>
      </c>
      <c r="I190" s="114">
        <v>97.615466046713166</v>
      </c>
      <c r="J190" s="159">
        <v>493</v>
      </c>
      <c r="K190" s="104">
        <v>369</v>
      </c>
      <c r="L190" s="114">
        <v>-25.152129817444223</v>
      </c>
      <c r="M190" s="159">
        <v>1739</v>
      </c>
      <c r="N190" s="104">
        <v>1322</v>
      </c>
      <c r="O190" s="114">
        <v>-23.979298447383556</v>
      </c>
      <c r="P190" s="114">
        <v>97.134459955914764</v>
      </c>
      <c r="Q190" s="161">
        <v>149676</v>
      </c>
      <c r="R190" s="107">
        <v>228616</v>
      </c>
      <c r="S190" s="114">
        <v>52.740586333146268</v>
      </c>
      <c r="T190" s="159">
        <v>787801</v>
      </c>
      <c r="U190" s="107">
        <v>1426815</v>
      </c>
      <c r="V190" s="114">
        <v>81.113631488155008</v>
      </c>
      <c r="W190" s="114">
        <v>83.826644936672423</v>
      </c>
      <c r="X190" s="10">
        <v>1198.0429901999994</v>
      </c>
      <c r="Y190" s="96">
        <v>4873.150968500001</v>
      </c>
      <c r="Z190" s="114">
        <v>306.75927394612819</v>
      </c>
      <c r="AA190" s="10">
        <v>6052.4209901999993</v>
      </c>
      <c r="AB190" s="96">
        <v>11451.233419400001</v>
      </c>
      <c r="AC190" s="114">
        <v>89.200874128579088</v>
      </c>
      <c r="AD190" s="114">
        <v>30.128532344728242</v>
      </c>
    </row>
    <row r="191" spans="1:30">
      <c r="A191" s="94"/>
      <c r="B191" s="94" t="s">
        <v>25</v>
      </c>
      <c r="C191" s="10">
        <v>55.453341368999979</v>
      </c>
      <c r="D191" s="96">
        <v>149.91612191200005</v>
      </c>
      <c r="E191" s="114">
        <v>170.34641774680773</v>
      </c>
      <c r="F191" s="10">
        <v>144.56095272000002</v>
      </c>
      <c r="G191" s="96">
        <v>246.11601399600005</v>
      </c>
      <c r="H191" s="114">
        <v>70.250686208952942</v>
      </c>
      <c r="I191" s="114">
        <v>6.8299324402573731</v>
      </c>
      <c r="J191" s="159">
        <v>2785</v>
      </c>
      <c r="K191" s="104">
        <v>3015</v>
      </c>
      <c r="L191" s="114">
        <v>8.2585278276481091</v>
      </c>
      <c r="M191" s="159">
        <v>6854</v>
      </c>
      <c r="N191" s="104">
        <v>8254</v>
      </c>
      <c r="O191" s="114">
        <v>20.426028596440027</v>
      </c>
      <c r="P191" s="114">
        <v>78.661965119603551</v>
      </c>
      <c r="Q191" s="161">
        <v>3324275</v>
      </c>
      <c r="R191" s="107">
        <v>7725208</v>
      </c>
      <c r="S191" s="114">
        <v>132.38775372073607</v>
      </c>
      <c r="T191" s="159">
        <v>7614976</v>
      </c>
      <c r="U191" s="107">
        <v>13424546</v>
      </c>
      <c r="V191" s="114">
        <v>76.291376361527611</v>
      </c>
      <c r="W191" s="114">
        <v>34.482696973560031</v>
      </c>
      <c r="X191" s="10">
        <v>100764.06390210001</v>
      </c>
      <c r="Y191" s="96">
        <v>333488.82616120001</v>
      </c>
      <c r="Z191" s="114">
        <v>230.96007966214015</v>
      </c>
      <c r="AA191" s="10">
        <v>182296.60090890003</v>
      </c>
      <c r="AB191" s="96">
        <v>388117.65956629999</v>
      </c>
      <c r="AC191" s="114">
        <v>112.90449609658708</v>
      </c>
      <c r="AD191" s="114">
        <v>23.960844157685692</v>
      </c>
    </row>
    <row r="192" spans="1:30">
      <c r="A192" s="94"/>
      <c r="B192" s="94"/>
      <c r="C192" s="10"/>
      <c r="D192" s="105"/>
      <c r="E192" s="114"/>
      <c r="F192" s="10"/>
      <c r="G192" s="105"/>
      <c r="H192" s="114"/>
      <c r="I192" s="111"/>
      <c r="J192" s="159"/>
      <c r="K192" s="104"/>
      <c r="L192" s="114"/>
      <c r="M192" s="159"/>
      <c r="N192" s="104"/>
      <c r="O192" s="114"/>
      <c r="P192" s="114"/>
      <c r="Q192" s="161"/>
      <c r="R192" s="104"/>
      <c r="S192" s="114"/>
      <c r="T192" s="159"/>
      <c r="U192" s="104"/>
      <c r="V192" s="114"/>
      <c r="W192" s="114"/>
      <c r="X192" s="10"/>
      <c r="Y192" s="96"/>
      <c r="Z192" s="114"/>
      <c r="AA192" s="10"/>
      <c r="AB192" s="96"/>
      <c r="AC192" s="114"/>
      <c r="AD192" s="114"/>
    </row>
    <row r="193" spans="1:30" s="20" customFormat="1" ht="16.2">
      <c r="A193" s="127"/>
      <c r="B193" s="93" t="s">
        <v>11</v>
      </c>
      <c r="C193" s="154">
        <v>39078.905487132142</v>
      </c>
      <c r="D193" s="101">
        <v>27867.100079266165</v>
      </c>
      <c r="E193" s="111">
        <v>-28.690172531975822</v>
      </c>
      <c r="F193" s="154">
        <v>112753.43377684875</v>
      </c>
      <c r="G193" s="101">
        <v>100871.96782811198</v>
      </c>
      <c r="H193" s="111">
        <v>-10.537564622866801</v>
      </c>
      <c r="I193" s="111">
        <v>100</v>
      </c>
      <c r="J193" s="157">
        <v>2289424</v>
      </c>
      <c r="K193" s="102">
        <v>2325353</v>
      </c>
      <c r="L193" s="111">
        <v>1.5693467003053962</v>
      </c>
      <c r="M193" s="157">
        <v>7493003</v>
      </c>
      <c r="N193" s="102">
        <v>7123281</v>
      </c>
      <c r="O193" s="111">
        <v>-4.9342299742840101</v>
      </c>
      <c r="P193" s="111">
        <v>100</v>
      </c>
      <c r="Q193" s="157">
        <v>20611189</v>
      </c>
      <c r="R193" s="102">
        <v>28344763</v>
      </c>
      <c r="S193" s="111">
        <v>37.521241496548299</v>
      </c>
      <c r="T193" s="157">
        <v>68047280</v>
      </c>
      <c r="U193" s="102">
        <v>100003771</v>
      </c>
      <c r="V193" s="111">
        <v>46.962187173388848</v>
      </c>
      <c r="W193" s="111">
        <v>100</v>
      </c>
      <c r="X193" s="154">
        <v>589258.87555516756</v>
      </c>
      <c r="Y193" s="102">
        <v>972174.70906566759</v>
      </c>
      <c r="Z193" s="111">
        <v>64.982616197293197</v>
      </c>
      <c r="AA193" s="154">
        <v>1988493.095866987</v>
      </c>
      <c r="AB193" s="102">
        <v>3008208.6479817517</v>
      </c>
      <c r="AC193" s="111">
        <v>51.280819341752192</v>
      </c>
      <c r="AD193" s="111">
        <v>100</v>
      </c>
    </row>
    <row r="194" spans="1:30">
      <c r="A194" s="94"/>
      <c r="B194" s="94" t="s">
        <v>3</v>
      </c>
      <c r="C194" s="156">
        <v>3439.372884897437</v>
      </c>
      <c r="D194" s="96">
        <v>3693.7716923480011</v>
      </c>
      <c r="E194" s="114">
        <v>7.3966625883355119</v>
      </c>
      <c r="F194" s="156">
        <v>11666.87870360502</v>
      </c>
      <c r="G194" s="96">
        <v>12181.179234456951</v>
      </c>
      <c r="H194" s="114">
        <v>4.4082101470122925</v>
      </c>
      <c r="I194" s="114">
        <v>100</v>
      </c>
      <c r="J194" s="160">
        <v>98376</v>
      </c>
      <c r="K194" s="104">
        <v>99588</v>
      </c>
      <c r="L194" s="114">
        <v>1.2320078067821427</v>
      </c>
      <c r="M194" s="160">
        <v>348430</v>
      </c>
      <c r="N194" s="104">
        <v>325411</v>
      </c>
      <c r="O194" s="114">
        <v>-6.6064919783026754</v>
      </c>
      <c r="P194" s="114">
        <v>100</v>
      </c>
      <c r="Q194" s="160"/>
      <c r="R194" s="104">
        <v>0</v>
      </c>
      <c r="S194" s="114" t="s">
        <v>124</v>
      </c>
      <c r="T194" s="160"/>
      <c r="U194" s="104">
        <v>0</v>
      </c>
      <c r="V194" s="114" t="s">
        <v>124</v>
      </c>
      <c r="W194" s="114" t="s">
        <v>124</v>
      </c>
      <c r="X194" s="156">
        <v>3061.1841649590001</v>
      </c>
      <c r="Y194" s="104">
        <v>2819.5452305649997</v>
      </c>
      <c r="Z194" s="114">
        <v>-7.8936425047539398</v>
      </c>
      <c r="AA194" s="156">
        <v>10659.288479773002</v>
      </c>
      <c r="AB194" s="104">
        <v>8828.4439390560001</v>
      </c>
      <c r="AC194" s="114">
        <v>-17.176048328096204</v>
      </c>
      <c r="AD194" s="114">
        <v>100</v>
      </c>
    </row>
    <row r="195" spans="1:30">
      <c r="A195" s="94"/>
      <c r="B195" s="94" t="s">
        <v>4</v>
      </c>
      <c r="C195" s="156">
        <v>6706.504132995301</v>
      </c>
      <c r="D195" s="96">
        <v>7724.7599158503381</v>
      </c>
      <c r="E195" s="114">
        <v>15.183108258225397</v>
      </c>
      <c r="F195" s="156">
        <v>23370.531320911548</v>
      </c>
      <c r="G195" s="96">
        <v>24798.234515642718</v>
      </c>
      <c r="H195" s="114">
        <v>6.108989030359302</v>
      </c>
      <c r="I195" s="114">
        <v>100</v>
      </c>
      <c r="J195" s="160">
        <v>2187264</v>
      </c>
      <c r="K195" s="104">
        <v>2221585</v>
      </c>
      <c r="L195" s="114">
        <v>1.5691292866338857</v>
      </c>
      <c r="M195" s="160">
        <v>7134039</v>
      </c>
      <c r="N195" s="104">
        <v>6785485</v>
      </c>
      <c r="O195" s="114">
        <v>-4.8857877003475885</v>
      </c>
      <c r="P195" s="114">
        <v>100</v>
      </c>
      <c r="Q195" s="160"/>
      <c r="R195" s="104">
        <v>0</v>
      </c>
      <c r="S195" s="114" t="s">
        <v>124</v>
      </c>
      <c r="T195" s="160"/>
      <c r="U195" s="104">
        <v>0</v>
      </c>
      <c r="V195" s="114" t="s">
        <v>124</v>
      </c>
      <c r="W195" s="114" t="s">
        <v>124</v>
      </c>
      <c r="X195" s="156">
        <v>161881.59941199448</v>
      </c>
      <c r="Y195" s="104">
        <v>199231.20942107902</v>
      </c>
      <c r="Z195" s="114">
        <v>23.072177532684513</v>
      </c>
      <c r="AA195" s="156">
        <v>562407.25950395153</v>
      </c>
      <c r="AB195" s="104">
        <v>659444.33376238798</v>
      </c>
      <c r="AC195" s="114">
        <v>17.253880105321564</v>
      </c>
      <c r="AD195" s="114">
        <v>100</v>
      </c>
    </row>
    <row r="196" spans="1:30">
      <c r="A196" s="94"/>
      <c r="B196" s="94" t="s">
        <v>5</v>
      </c>
      <c r="C196" s="156">
        <v>27607.544000567053</v>
      </c>
      <c r="D196" s="96">
        <v>14957.750422045019</v>
      </c>
      <c r="E196" s="114">
        <v>-45.8200612784035</v>
      </c>
      <c r="F196" s="156">
        <v>73073.115805750815</v>
      </c>
      <c r="G196" s="96">
        <v>59184.381944072615</v>
      </c>
      <c r="H196" s="114">
        <v>-19.006626046436036</v>
      </c>
      <c r="I196" s="114">
        <v>100</v>
      </c>
      <c r="J196" s="160">
        <v>144</v>
      </c>
      <c r="K196" s="104">
        <v>144</v>
      </c>
      <c r="L196" s="114">
        <v>0</v>
      </c>
      <c r="M196" s="160">
        <v>678</v>
      </c>
      <c r="N196" s="104">
        <v>531</v>
      </c>
      <c r="O196" s="114">
        <v>-21.681415929203538</v>
      </c>
      <c r="P196" s="114">
        <v>100</v>
      </c>
      <c r="Q196" s="160">
        <v>12994183</v>
      </c>
      <c r="R196" s="104">
        <v>14760747</v>
      </c>
      <c r="S196" s="114">
        <v>13.59503710237111</v>
      </c>
      <c r="T196" s="160">
        <v>43110871</v>
      </c>
      <c r="U196" s="104">
        <v>59370416</v>
      </c>
      <c r="V196" s="114">
        <v>37.715649493604531</v>
      </c>
      <c r="W196" s="114">
        <v>100</v>
      </c>
      <c r="X196" s="156">
        <v>122018.71924088801</v>
      </c>
      <c r="Y196" s="104">
        <v>167176.09548498396</v>
      </c>
      <c r="Z196" s="114">
        <v>37.00856436211788</v>
      </c>
      <c r="AA196" s="156">
        <v>427740.87632021814</v>
      </c>
      <c r="AB196" s="104">
        <v>682128.32657882024</v>
      </c>
      <c r="AC196" s="114">
        <v>59.47232643441842</v>
      </c>
      <c r="AD196" s="114">
        <v>100</v>
      </c>
    </row>
    <row r="197" spans="1:30">
      <c r="A197" s="94"/>
      <c r="B197" s="94" t="s">
        <v>6</v>
      </c>
      <c r="C197" s="156">
        <v>449.11725104700008</v>
      </c>
      <c r="D197" s="96">
        <v>251.78710776099993</v>
      </c>
      <c r="E197" s="114">
        <v>-43.937333252280162</v>
      </c>
      <c r="F197" s="156">
        <v>1539.4930432410001</v>
      </c>
      <c r="G197" s="96">
        <v>1104.680940596</v>
      </c>
      <c r="H197" s="114">
        <v>-28.24384978899397</v>
      </c>
      <c r="I197" s="114">
        <v>100</v>
      </c>
      <c r="J197" s="160">
        <v>509</v>
      </c>
      <c r="K197" s="104">
        <v>381</v>
      </c>
      <c r="L197" s="114">
        <v>-25.147347740667982</v>
      </c>
      <c r="M197" s="160">
        <v>1809</v>
      </c>
      <c r="N197" s="104">
        <v>1361</v>
      </c>
      <c r="O197" s="114">
        <v>-24.765063571033718</v>
      </c>
      <c r="P197" s="114">
        <v>100</v>
      </c>
      <c r="Q197" s="160">
        <v>291369</v>
      </c>
      <c r="R197" s="104">
        <v>304444</v>
      </c>
      <c r="S197" s="114">
        <v>4.4874368927373842</v>
      </c>
      <c r="T197" s="160">
        <v>1168492</v>
      </c>
      <c r="U197" s="104">
        <v>1702102</v>
      </c>
      <c r="V197" s="114">
        <v>45.666551418409362</v>
      </c>
      <c r="W197" s="114">
        <v>100</v>
      </c>
      <c r="X197" s="156">
        <v>19765.998491500002</v>
      </c>
      <c r="Y197" s="104">
        <v>12616.9268142</v>
      </c>
      <c r="Z197" s="114">
        <v>-36.168532950026922</v>
      </c>
      <c r="AA197" s="156">
        <v>54868.721957046997</v>
      </c>
      <c r="AB197" s="104">
        <v>38007.936425100001</v>
      </c>
      <c r="AC197" s="114">
        <v>-30.729320695944338</v>
      </c>
      <c r="AD197" s="114">
        <v>100</v>
      </c>
    </row>
    <row r="198" spans="1:30">
      <c r="A198" s="94"/>
      <c r="B198" s="94" t="s">
        <v>25</v>
      </c>
      <c r="C198" s="156">
        <v>876.36721762535547</v>
      </c>
      <c r="D198" s="96">
        <v>1239.0309412618055</v>
      </c>
      <c r="E198" s="114">
        <v>41.382620931342018</v>
      </c>
      <c r="F198" s="156">
        <v>3103.4149033403687</v>
      </c>
      <c r="G198" s="96">
        <v>3603.491193343717</v>
      </c>
      <c r="H198" s="114">
        <v>16.11374262155827</v>
      </c>
      <c r="I198" s="114">
        <v>100</v>
      </c>
      <c r="J198" s="160">
        <v>3131</v>
      </c>
      <c r="K198" s="104">
        <v>3655</v>
      </c>
      <c r="L198" s="114">
        <v>16.735867135100602</v>
      </c>
      <c r="M198" s="160">
        <v>8047</v>
      </c>
      <c r="N198" s="104">
        <v>10493</v>
      </c>
      <c r="O198" s="114">
        <v>30.39642102646949</v>
      </c>
      <c r="P198" s="114">
        <v>100</v>
      </c>
      <c r="Q198" s="160">
        <v>7325637</v>
      </c>
      <c r="R198" s="104">
        <v>13279572</v>
      </c>
      <c r="S198" s="114">
        <v>81.275321176847839</v>
      </c>
      <c r="T198" s="160">
        <v>23767917</v>
      </c>
      <c r="U198" s="104">
        <v>38931253</v>
      </c>
      <c r="V198" s="114">
        <v>63.797496431849709</v>
      </c>
      <c r="W198" s="114">
        <v>100</v>
      </c>
      <c r="X198" s="156">
        <v>282531.37424582615</v>
      </c>
      <c r="Y198" s="104">
        <v>645424.47560241586</v>
      </c>
      <c r="Z198" s="114">
        <v>128.44347015451888</v>
      </c>
      <c r="AA198" s="156">
        <v>932816.9496059973</v>
      </c>
      <c r="AB198" s="104">
        <v>1619799.6072763873</v>
      </c>
      <c r="AC198" s="114">
        <v>73.646030763115661</v>
      </c>
      <c r="AD198" s="114">
        <v>100</v>
      </c>
    </row>
    <row r="199" spans="1:30">
      <c r="A199" s="128" t="s">
        <v>60</v>
      </c>
      <c r="M199" s="21"/>
    </row>
    <row r="200" spans="1:30">
      <c r="A200" s="128" t="s">
        <v>16</v>
      </c>
    </row>
    <row r="201" spans="1:30" ht="13.8">
      <c r="A201" s="130">
        <v>3</v>
      </c>
      <c r="B201" s="171" t="s">
        <v>104</v>
      </c>
    </row>
  </sheetData>
  <mergeCells count="8">
    <mergeCell ref="Y1:AD1"/>
    <mergeCell ref="A2:A3"/>
    <mergeCell ref="B2:B3"/>
    <mergeCell ref="C2:I2"/>
    <mergeCell ref="J2:P2"/>
    <mergeCell ref="Q2:W2"/>
    <mergeCell ref="X2:AD2"/>
    <mergeCell ref="B1:W1"/>
  </mergeCells>
  <pageMargins left="0.7" right="0.7" top="0.75" bottom="0.75" header="0.3" footer="0.3"/>
  <pageSetup paperSize="9" scale="70" orientation="portrait" r:id="rId1"/>
  <rowBreaks count="2" manualBreakCount="2">
    <brk id="80" max="16383" man="1"/>
    <brk id="59" max="16383" man="1"/>
  </rowBreaks>
  <colBreaks count="3" manualBreakCount="3">
    <brk id="9" max="1048575" man="1"/>
    <brk id="16" max="1048575" man="1"/>
    <brk id="2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"/>
  <sheetViews>
    <sheetView workbookViewId="0">
      <pane xSplit="2" ySplit="4" topLeftCell="C186" activePane="bottomRight" state="frozen"/>
      <selection pane="topRight" activeCell="C1" sqref="C1"/>
      <selection pane="bottomLeft" activeCell="A5" sqref="A5"/>
      <selection pane="bottomRight" activeCell="I188" sqref="I188"/>
    </sheetView>
  </sheetViews>
  <sheetFormatPr defaultColWidth="9.109375" defaultRowHeight="13.2"/>
  <cols>
    <col min="1" max="1" width="6.44140625" style="130" customWidth="1"/>
    <col min="2" max="2" width="31.5546875" style="130" customWidth="1"/>
    <col min="3" max="4" width="11.6640625" style="130" customWidth="1"/>
    <col min="5" max="5" width="11.88671875" style="130" customWidth="1"/>
    <col min="6" max="26" width="11.6640625" style="130" customWidth="1"/>
    <col min="27" max="28" width="12.6640625" style="130" customWidth="1"/>
    <col min="29" max="30" width="11.6640625" style="130" customWidth="1"/>
    <col min="31" max="16384" width="9.109375" style="130"/>
  </cols>
  <sheetData>
    <row r="1" spans="1:30" ht="16.2">
      <c r="A1" s="193" t="s">
        <v>117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29"/>
      <c r="P1" s="129"/>
      <c r="Q1" s="129"/>
      <c r="Y1" s="195" t="s">
        <v>63</v>
      </c>
      <c r="Z1" s="195"/>
      <c r="AA1" s="195"/>
      <c r="AB1" s="195"/>
      <c r="AC1" s="195"/>
      <c r="AD1" s="195"/>
    </row>
    <row r="2" spans="1:30" ht="41.25" customHeight="1">
      <c r="A2" s="196" t="s">
        <v>64</v>
      </c>
      <c r="B2" s="196" t="s">
        <v>65</v>
      </c>
      <c r="C2" s="196" t="s">
        <v>66</v>
      </c>
      <c r="D2" s="196"/>
      <c r="E2" s="196"/>
      <c r="F2" s="196"/>
      <c r="G2" s="196"/>
      <c r="H2" s="196"/>
      <c r="I2" s="196"/>
      <c r="J2" s="196" t="s">
        <v>67</v>
      </c>
      <c r="K2" s="196"/>
      <c r="L2" s="196"/>
      <c r="M2" s="196"/>
      <c r="N2" s="196"/>
      <c r="O2" s="196"/>
      <c r="P2" s="196"/>
      <c r="Q2" s="197" t="s">
        <v>68</v>
      </c>
      <c r="R2" s="197"/>
      <c r="S2" s="197"/>
      <c r="T2" s="197"/>
      <c r="U2" s="197"/>
      <c r="V2" s="197"/>
      <c r="W2" s="197"/>
      <c r="X2" s="197" t="s">
        <v>69</v>
      </c>
      <c r="Y2" s="197"/>
      <c r="Z2" s="197"/>
      <c r="AA2" s="197"/>
      <c r="AB2" s="197"/>
      <c r="AC2" s="197"/>
      <c r="AD2" s="197"/>
    </row>
    <row r="3" spans="1:30" s="133" customFormat="1" ht="39.75" customHeight="1">
      <c r="A3" s="196"/>
      <c r="B3" s="196"/>
      <c r="C3" s="131" t="s">
        <v>118</v>
      </c>
      <c r="D3" s="131" t="s">
        <v>119</v>
      </c>
      <c r="E3" s="132" t="s">
        <v>70</v>
      </c>
      <c r="F3" s="89" t="s">
        <v>120</v>
      </c>
      <c r="G3" s="89" t="s">
        <v>121</v>
      </c>
      <c r="H3" s="132" t="s">
        <v>70</v>
      </c>
      <c r="I3" s="132" t="s">
        <v>71</v>
      </c>
      <c r="J3" s="131" t="s">
        <v>118</v>
      </c>
      <c r="K3" s="131" t="s">
        <v>119</v>
      </c>
      <c r="L3" s="132" t="s">
        <v>70</v>
      </c>
      <c r="M3" s="89" t="s">
        <v>120</v>
      </c>
      <c r="N3" s="89" t="s">
        <v>121</v>
      </c>
      <c r="O3" s="132" t="s">
        <v>70</v>
      </c>
      <c r="P3" s="132" t="s">
        <v>71</v>
      </c>
      <c r="Q3" s="131" t="s">
        <v>118</v>
      </c>
      <c r="R3" s="131" t="s">
        <v>119</v>
      </c>
      <c r="S3" s="132" t="s">
        <v>70</v>
      </c>
      <c r="T3" s="89" t="s">
        <v>120</v>
      </c>
      <c r="U3" s="89" t="s">
        <v>121</v>
      </c>
      <c r="V3" s="132" t="s">
        <v>70</v>
      </c>
      <c r="W3" s="132" t="s">
        <v>71</v>
      </c>
      <c r="X3" s="131" t="s">
        <v>118</v>
      </c>
      <c r="Y3" s="131" t="s">
        <v>119</v>
      </c>
      <c r="Z3" s="132" t="s">
        <v>70</v>
      </c>
      <c r="AA3" s="89" t="s">
        <v>120</v>
      </c>
      <c r="AB3" s="89" t="s">
        <v>121</v>
      </c>
      <c r="AC3" s="132" t="s">
        <v>70</v>
      </c>
      <c r="AD3" s="132" t="s">
        <v>71</v>
      </c>
    </row>
    <row r="4" spans="1:30" s="133" customFormat="1" ht="16.2">
      <c r="A4" s="13">
        <v>1</v>
      </c>
      <c r="B4" s="134" t="s">
        <v>72</v>
      </c>
      <c r="C4" s="9">
        <v>469.51660281380327</v>
      </c>
      <c r="D4" s="9">
        <v>465.92617084586732</v>
      </c>
      <c r="E4" s="9">
        <v>-0.76470820124753258</v>
      </c>
      <c r="F4" s="9">
        <v>1803.4473779653845</v>
      </c>
      <c r="G4" s="9">
        <v>2127.3823115617911</v>
      </c>
      <c r="H4" s="9">
        <v>17.96198422833184</v>
      </c>
      <c r="I4" s="9">
        <v>2.1089925748121585</v>
      </c>
      <c r="J4" s="9">
        <v>17030</v>
      </c>
      <c r="K4" s="9">
        <v>19714</v>
      </c>
      <c r="L4" s="9">
        <v>15.760422783323547</v>
      </c>
      <c r="M4" s="9">
        <v>60721</v>
      </c>
      <c r="N4" s="9">
        <v>75013</v>
      </c>
      <c r="O4" s="9">
        <v>23.537161772698067</v>
      </c>
      <c r="P4" s="9">
        <v>1.0530681016233951</v>
      </c>
      <c r="Q4" s="9">
        <v>351112</v>
      </c>
      <c r="R4" s="9">
        <v>339319</v>
      </c>
      <c r="S4" s="9">
        <v>-3.358757319601724</v>
      </c>
      <c r="T4" s="9">
        <v>1299887</v>
      </c>
      <c r="U4" s="9">
        <v>1564174</v>
      </c>
      <c r="V4" s="9">
        <v>20.331536510481296</v>
      </c>
      <c r="W4" s="9">
        <v>1.5641150172227007</v>
      </c>
      <c r="X4" s="9">
        <v>18497.995393420999</v>
      </c>
      <c r="Y4" s="9">
        <v>23858.876389860994</v>
      </c>
      <c r="Z4" s="9">
        <v>28.980875399864402</v>
      </c>
      <c r="AA4" s="9">
        <v>80552.232190362003</v>
      </c>
      <c r="AB4" s="9">
        <v>102382.48368462604</v>
      </c>
      <c r="AC4" s="9">
        <v>27.100740601048191</v>
      </c>
      <c r="AD4" s="9">
        <v>3.4034369176259052</v>
      </c>
    </row>
    <row r="5" spans="1:30">
      <c r="A5" s="135"/>
      <c r="B5" s="136" t="s">
        <v>73</v>
      </c>
      <c r="C5" s="12">
        <v>40.296301224437201</v>
      </c>
      <c r="D5" s="12">
        <v>41.719051886999999</v>
      </c>
      <c r="E5" s="12">
        <v>3.5307227197814983</v>
      </c>
      <c r="F5" s="12">
        <v>85.328675308520943</v>
      </c>
      <c r="G5" s="12">
        <v>108.0683575519501</v>
      </c>
      <c r="H5" s="12">
        <v>26.649519825791046</v>
      </c>
      <c r="I5" s="12">
        <v>0.88717484138363789</v>
      </c>
      <c r="J5" s="12">
        <v>678</v>
      </c>
      <c r="K5" s="12">
        <v>505</v>
      </c>
      <c r="L5" s="12">
        <v>-25.516224188790559</v>
      </c>
      <c r="M5" s="12">
        <v>1296</v>
      </c>
      <c r="N5" s="12">
        <v>1960</v>
      </c>
      <c r="O5" s="12">
        <v>51.23456790123457</v>
      </c>
      <c r="P5" s="12">
        <v>0.60231522597576603</v>
      </c>
      <c r="Q5" s="12">
        <v>0</v>
      </c>
      <c r="R5" s="12">
        <v>0</v>
      </c>
      <c r="S5" s="12" t="s">
        <v>124</v>
      </c>
      <c r="T5" s="12">
        <v>0</v>
      </c>
      <c r="U5" s="12">
        <v>0</v>
      </c>
      <c r="V5" s="12" t="s">
        <v>124</v>
      </c>
      <c r="W5" s="12" t="s">
        <v>124</v>
      </c>
      <c r="X5" s="12">
        <v>59.352089363000005</v>
      </c>
      <c r="Y5" s="12">
        <v>58.149557501000011</v>
      </c>
      <c r="Z5" s="12">
        <v>-2.0260986174307272</v>
      </c>
      <c r="AA5" s="12">
        <v>115.470943179</v>
      </c>
      <c r="AB5" s="12">
        <v>183.27569027899997</v>
      </c>
      <c r="AC5" s="12">
        <v>58.720181227662493</v>
      </c>
      <c r="AD5" s="12">
        <v>2.075968217549752</v>
      </c>
    </row>
    <row r="6" spans="1:30">
      <c r="A6" s="135"/>
      <c r="B6" s="136" t="s">
        <v>74</v>
      </c>
      <c r="C6" s="12">
        <v>172.29850694436414</v>
      </c>
      <c r="D6" s="12">
        <v>187.49562892286733</v>
      </c>
      <c r="E6" s="12">
        <v>8.8202284790606988</v>
      </c>
      <c r="F6" s="12">
        <v>576.66395440585507</v>
      </c>
      <c r="G6" s="12">
        <v>720.98934904984071</v>
      </c>
      <c r="H6" s="12">
        <v>25.027642796346818</v>
      </c>
      <c r="I6" s="12">
        <v>2.9074220932745871</v>
      </c>
      <c r="J6" s="12">
        <v>16323</v>
      </c>
      <c r="K6" s="12">
        <v>19178</v>
      </c>
      <c r="L6" s="12">
        <v>17.490657354652939</v>
      </c>
      <c r="M6" s="12">
        <v>59308</v>
      </c>
      <c r="N6" s="12">
        <v>72929</v>
      </c>
      <c r="O6" s="12">
        <v>22.966547514669177</v>
      </c>
      <c r="P6" s="12">
        <v>1.0747794741274943</v>
      </c>
      <c r="Q6" s="12">
        <v>0</v>
      </c>
      <c r="R6" s="12">
        <v>0</v>
      </c>
      <c r="S6" s="12" t="s">
        <v>124</v>
      </c>
      <c r="T6" s="12">
        <v>0</v>
      </c>
      <c r="U6" s="12">
        <v>0</v>
      </c>
      <c r="V6" s="12" t="s">
        <v>124</v>
      </c>
      <c r="W6" s="12" t="s">
        <v>124</v>
      </c>
      <c r="X6" s="12">
        <v>2781.4278316819996</v>
      </c>
      <c r="Y6" s="12">
        <v>3138.7959379969998</v>
      </c>
      <c r="Z6" s="12">
        <v>12.848368821379431</v>
      </c>
      <c r="AA6" s="12">
        <v>9555.5117806050002</v>
      </c>
      <c r="AB6" s="12">
        <v>12100.332735984999</v>
      </c>
      <c r="AC6" s="12">
        <v>26.63196921116533</v>
      </c>
      <c r="AD6" s="12">
        <v>1.8349286082947847</v>
      </c>
    </row>
    <row r="7" spans="1:30">
      <c r="A7" s="135"/>
      <c r="B7" s="136" t="s">
        <v>75</v>
      </c>
      <c r="C7" s="12">
        <v>240.98332617100252</v>
      </c>
      <c r="D7" s="12">
        <v>221.29134491400001</v>
      </c>
      <c r="E7" s="12">
        <v>-8.1715119339953901</v>
      </c>
      <c r="F7" s="12">
        <v>1075.2963900150094</v>
      </c>
      <c r="G7" s="12">
        <v>1210.0241134050004</v>
      </c>
      <c r="H7" s="12">
        <v>12.529356988551822</v>
      </c>
      <c r="I7" s="12">
        <v>2.0444990277138237</v>
      </c>
      <c r="J7" s="12">
        <v>9</v>
      </c>
      <c r="K7" s="12">
        <v>5</v>
      </c>
      <c r="L7" s="12">
        <v>-44.444444444444443</v>
      </c>
      <c r="M7" s="12">
        <v>32</v>
      </c>
      <c r="N7" s="12">
        <v>21</v>
      </c>
      <c r="O7" s="12">
        <v>-34.375</v>
      </c>
      <c r="P7" s="12">
        <v>3.9548022598870061</v>
      </c>
      <c r="Q7" s="12">
        <v>311408</v>
      </c>
      <c r="R7" s="12">
        <v>298335</v>
      </c>
      <c r="S7" s="12">
        <v>-4.1980295946154271</v>
      </c>
      <c r="T7" s="12">
        <v>1087381</v>
      </c>
      <c r="U7" s="12">
        <v>1321866</v>
      </c>
      <c r="V7" s="12">
        <v>21.564198749104492</v>
      </c>
      <c r="W7" s="12">
        <v>2.2264725246324701</v>
      </c>
      <c r="X7" s="12">
        <v>3847.0546996999997</v>
      </c>
      <c r="Y7" s="12">
        <v>3605.0403011559997</v>
      </c>
      <c r="Z7" s="12">
        <v>-6.2909008952451995</v>
      </c>
      <c r="AA7" s="12">
        <v>13225.737928447001</v>
      </c>
      <c r="AB7" s="12">
        <v>14791.949887989038</v>
      </c>
      <c r="AC7" s="12">
        <v>11.842151780229226</v>
      </c>
      <c r="AD7" s="12">
        <v>2.1684995786903185</v>
      </c>
    </row>
    <row r="8" spans="1:30">
      <c r="A8" s="135"/>
      <c r="B8" s="136" t="s">
        <v>76</v>
      </c>
      <c r="C8" s="12">
        <v>0.67366443500000006</v>
      </c>
      <c r="D8" s="12">
        <v>0.26661948400000002</v>
      </c>
      <c r="E8" s="12">
        <v>-60.422508574317121</v>
      </c>
      <c r="F8" s="12">
        <v>1.7364250750000003</v>
      </c>
      <c r="G8" s="12">
        <v>1.6462103950000002</v>
      </c>
      <c r="H8" s="12">
        <v>-5.1954260105348986</v>
      </c>
      <c r="I8" s="12">
        <v>0.14902134494253452</v>
      </c>
      <c r="J8" s="12">
        <v>0</v>
      </c>
      <c r="K8" s="12">
        <v>0</v>
      </c>
      <c r="L8" s="12" t="s">
        <v>124</v>
      </c>
      <c r="M8" s="12">
        <v>1</v>
      </c>
      <c r="N8" s="12">
        <v>0</v>
      </c>
      <c r="O8" s="12">
        <v>-100</v>
      </c>
      <c r="P8" s="12">
        <v>0</v>
      </c>
      <c r="Q8" s="12">
        <v>0</v>
      </c>
      <c r="R8" s="12">
        <v>0</v>
      </c>
      <c r="S8" s="12" t="s">
        <v>124</v>
      </c>
      <c r="T8" s="12">
        <v>20</v>
      </c>
      <c r="U8" s="12">
        <v>0</v>
      </c>
      <c r="V8" s="12">
        <v>-100</v>
      </c>
      <c r="W8" s="12">
        <v>0</v>
      </c>
      <c r="X8" s="12">
        <v>0</v>
      </c>
      <c r="Y8" s="12">
        <v>0</v>
      </c>
      <c r="Z8" s="12" t="s">
        <v>124</v>
      </c>
      <c r="AA8" s="12">
        <v>0</v>
      </c>
      <c r="AB8" s="12">
        <v>0</v>
      </c>
      <c r="AC8" s="12" t="s">
        <v>124</v>
      </c>
      <c r="AD8" s="12">
        <v>0</v>
      </c>
    </row>
    <row r="9" spans="1:30" ht="16.2">
      <c r="A9" s="135"/>
      <c r="B9" s="142" t="s">
        <v>77</v>
      </c>
      <c r="C9" s="12">
        <v>15.264804038999449</v>
      </c>
      <c r="D9" s="12">
        <v>15.153525637999998</v>
      </c>
      <c r="E9" s="12">
        <v>-0.7289867640301817</v>
      </c>
      <c r="F9" s="12">
        <v>64.421933160999046</v>
      </c>
      <c r="G9" s="12">
        <v>86.654281159999954</v>
      </c>
      <c r="H9" s="12">
        <v>34.510526008959232</v>
      </c>
      <c r="I9" s="12">
        <v>2.4047313150110003</v>
      </c>
      <c r="J9" s="12">
        <v>20</v>
      </c>
      <c r="K9" s="12">
        <v>26</v>
      </c>
      <c r="L9" s="12">
        <v>30.000000000000004</v>
      </c>
      <c r="M9" s="12">
        <v>84</v>
      </c>
      <c r="N9" s="12">
        <v>103</v>
      </c>
      <c r="O9" s="12">
        <v>22.619047619047628</v>
      </c>
      <c r="P9" s="12">
        <v>0.98160678547603153</v>
      </c>
      <c r="Q9" s="12">
        <v>39704</v>
      </c>
      <c r="R9" s="12">
        <v>40984</v>
      </c>
      <c r="S9" s="12">
        <v>3.2238565383840401</v>
      </c>
      <c r="T9" s="12">
        <v>212486</v>
      </c>
      <c r="U9" s="12">
        <v>242308</v>
      </c>
      <c r="V9" s="12">
        <v>14.034806999049355</v>
      </c>
      <c r="W9" s="12">
        <v>0.6223996951754931</v>
      </c>
      <c r="X9" s="12">
        <v>11810.160772675999</v>
      </c>
      <c r="Y9" s="12">
        <v>17056.890593206994</v>
      </c>
      <c r="Z9" s="12">
        <v>44.425557970978979</v>
      </c>
      <c r="AA9" s="12">
        <v>57655.511538131002</v>
      </c>
      <c r="AB9" s="12">
        <v>75306.925370373006</v>
      </c>
      <c r="AC9" s="12">
        <v>30.615310421048079</v>
      </c>
      <c r="AD9" s="12">
        <v>4.6491507364295428</v>
      </c>
    </row>
    <row r="10" spans="1:30" ht="16.2">
      <c r="A10" s="135"/>
      <c r="B10" s="134"/>
      <c r="C10" s="137"/>
      <c r="D10" s="138"/>
      <c r="E10" s="139"/>
      <c r="F10" s="137"/>
      <c r="G10" s="138"/>
      <c r="H10" s="139"/>
      <c r="I10" s="140"/>
      <c r="J10" s="141"/>
      <c r="K10" s="141"/>
      <c r="L10" s="139"/>
      <c r="M10" s="141"/>
      <c r="N10" s="141"/>
      <c r="O10" s="139"/>
      <c r="P10" s="140"/>
      <c r="Q10" s="141"/>
      <c r="R10" s="141"/>
      <c r="S10" s="139"/>
      <c r="T10" s="141"/>
      <c r="U10" s="141"/>
      <c r="V10" s="139"/>
      <c r="W10" s="140"/>
      <c r="X10" s="137"/>
      <c r="Y10" s="137"/>
      <c r="Z10" s="139"/>
      <c r="AA10" s="137"/>
      <c r="AB10" s="137"/>
      <c r="AC10" s="139"/>
      <c r="AD10" s="140"/>
    </row>
    <row r="11" spans="1:30" ht="16.2">
      <c r="A11" s="169">
        <v>2</v>
      </c>
      <c r="B11" s="134" t="s">
        <v>116</v>
      </c>
      <c r="C11" s="137">
        <v>0</v>
      </c>
      <c r="D11" s="137">
        <v>0</v>
      </c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37">
        <v>0</v>
      </c>
      <c r="Q11" s="137">
        <v>0</v>
      </c>
      <c r="R11" s="137">
        <v>0</v>
      </c>
      <c r="S11" s="137">
        <v>0</v>
      </c>
      <c r="T11" s="137">
        <v>0</v>
      </c>
      <c r="U11" s="137">
        <v>0</v>
      </c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  <c r="AD11" s="137">
        <v>0</v>
      </c>
    </row>
    <row r="12" spans="1:30">
      <c r="A12" s="135"/>
      <c r="B12" s="136" t="s">
        <v>73</v>
      </c>
      <c r="C12" s="137">
        <v>0</v>
      </c>
      <c r="D12" s="137">
        <v>0</v>
      </c>
      <c r="E12" s="137">
        <v>0</v>
      </c>
      <c r="F12" s="137">
        <v>0</v>
      </c>
      <c r="G12" s="137">
        <v>0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  <c r="P12" s="137">
        <v>0</v>
      </c>
      <c r="Q12" s="137">
        <v>0</v>
      </c>
      <c r="R12" s="137">
        <v>0</v>
      </c>
      <c r="S12" s="137">
        <v>0</v>
      </c>
      <c r="T12" s="137">
        <v>0</v>
      </c>
      <c r="U12" s="137">
        <v>0</v>
      </c>
      <c r="V12" s="137">
        <v>0</v>
      </c>
      <c r="W12" s="137">
        <v>0</v>
      </c>
      <c r="X12" s="137">
        <v>0</v>
      </c>
      <c r="Y12" s="137">
        <v>0</v>
      </c>
      <c r="Z12" s="137">
        <v>0</v>
      </c>
      <c r="AA12" s="137">
        <v>0</v>
      </c>
      <c r="AB12" s="137">
        <v>0</v>
      </c>
      <c r="AC12" s="137">
        <v>0</v>
      </c>
      <c r="AD12" s="137">
        <v>0</v>
      </c>
    </row>
    <row r="13" spans="1:30">
      <c r="A13" s="135"/>
      <c r="B13" s="136" t="s">
        <v>74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7">
        <v>0</v>
      </c>
      <c r="AC13" s="137">
        <v>0</v>
      </c>
      <c r="AD13" s="137">
        <v>0</v>
      </c>
    </row>
    <row r="14" spans="1:30">
      <c r="A14" s="135"/>
      <c r="B14" s="136" t="s">
        <v>75</v>
      </c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7">
        <v>0</v>
      </c>
      <c r="AA14" s="137">
        <v>0</v>
      </c>
      <c r="AB14" s="137">
        <v>0</v>
      </c>
      <c r="AC14" s="137">
        <v>0</v>
      </c>
      <c r="AD14" s="137">
        <v>0</v>
      </c>
    </row>
    <row r="15" spans="1:30">
      <c r="A15" s="135"/>
      <c r="B15" s="136" t="s">
        <v>76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7">
        <v>0</v>
      </c>
      <c r="AA15" s="137">
        <v>0</v>
      </c>
      <c r="AB15" s="137">
        <v>0</v>
      </c>
      <c r="AC15" s="137">
        <v>0</v>
      </c>
      <c r="AD15" s="137">
        <v>0</v>
      </c>
    </row>
    <row r="16" spans="1:30" ht="16.2">
      <c r="A16" s="135"/>
      <c r="B16" s="142" t="s">
        <v>77</v>
      </c>
      <c r="C16" s="137">
        <v>0</v>
      </c>
      <c r="D16" s="137">
        <v>0</v>
      </c>
      <c r="E16" s="137">
        <v>0</v>
      </c>
      <c r="F16" s="137">
        <v>0</v>
      </c>
      <c r="G16" s="137">
        <v>0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  <c r="P16" s="137">
        <v>0</v>
      </c>
      <c r="Q16" s="137">
        <v>0</v>
      </c>
      <c r="R16" s="137">
        <v>0</v>
      </c>
      <c r="S16" s="137">
        <v>0</v>
      </c>
      <c r="T16" s="137">
        <v>0</v>
      </c>
      <c r="U16" s="137">
        <v>0</v>
      </c>
      <c r="V16" s="137">
        <v>0</v>
      </c>
      <c r="W16" s="137">
        <v>0</v>
      </c>
      <c r="X16" s="137">
        <v>0</v>
      </c>
      <c r="Y16" s="137">
        <v>0</v>
      </c>
      <c r="Z16" s="137">
        <v>0</v>
      </c>
      <c r="AA16" s="137">
        <v>0</v>
      </c>
      <c r="AB16" s="137">
        <v>0</v>
      </c>
      <c r="AC16" s="137">
        <v>0</v>
      </c>
      <c r="AD16" s="137">
        <v>0</v>
      </c>
    </row>
    <row r="17" spans="1:30" ht="16.2">
      <c r="A17" s="135"/>
      <c r="B17" s="142"/>
      <c r="C17" s="137"/>
      <c r="D17" s="138"/>
      <c r="E17" s="139"/>
      <c r="F17" s="137"/>
      <c r="G17" s="138"/>
      <c r="H17" s="139"/>
      <c r="I17" s="140"/>
      <c r="J17" s="141"/>
      <c r="K17" s="141"/>
      <c r="L17" s="139"/>
      <c r="M17" s="141"/>
      <c r="N17" s="141"/>
      <c r="O17" s="139"/>
      <c r="P17" s="140"/>
      <c r="Q17" s="141"/>
      <c r="R17" s="141"/>
      <c r="S17" s="139"/>
      <c r="T17" s="141"/>
      <c r="U17" s="141"/>
      <c r="V17" s="139"/>
      <c r="W17" s="140"/>
      <c r="X17" s="137"/>
      <c r="Y17" s="137"/>
      <c r="Z17" s="139"/>
      <c r="AA17" s="137"/>
      <c r="AB17" s="137"/>
      <c r="AC17" s="139"/>
      <c r="AD17" s="140"/>
    </row>
    <row r="18" spans="1:30" s="133" customFormat="1" ht="16.2">
      <c r="A18" s="13">
        <v>3</v>
      </c>
      <c r="B18" s="134" t="s">
        <v>79</v>
      </c>
      <c r="C18" s="9">
        <v>0.26266542399999993</v>
      </c>
      <c r="D18" s="9">
        <v>7.6131202360000003</v>
      </c>
      <c r="E18" s="9">
        <v>2798.4097412075075</v>
      </c>
      <c r="F18" s="9">
        <v>0.94463881100000002</v>
      </c>
      <c r="G18" s="9">
        <v>20.537461300000004</v>
      </c>
      <c r="H18" s="9">
        <v>2074.107294856849</v>
      </c>
      <c r="I18" s="9">
        <v>2.0359929266965705E-2</v>
      </c>
      <c r="J18" s="9">
        <v>87</v>
      </c>
      <c r="K18" s="9">
        <v>1566</v>
      </c>
      <c r="L18" s="9">
        <v>1700</v>
      </c>
      <c r="M18" s="9">
        <v>699</v>
      </c>
      <c r="N18" s="9">
        <v>5035</v>
      </c>
      <c r="O18" s="9">
        <v>620.31473533619453</v>
      </c>
      <c r="P18" s="9">
        <v>7.0683720044176265E-2</v>
      </c>
      <c r="Q18" s="9">
        <v>1406</v>
      </c>
      <c r="R18" s="9">
        <v>51367</v>
      </c>
      <c r="S18" s="9">
        <v>3553.4139402560454</v>
      </c>
      <c r="T18" s="9">
        <v>4893</v>
      </c>
      <c r="U18" s="9">
        <v>143540</v>
      </c>
      <c r="V18" s="9">
        <v>2833.5785816472512</v>
      </c>
      <c r="W18" s="9">
        <v>0.14353458731071253</v>
      </c>
      <c r="X18" s="9">
        <v>55.921747300000007</v>
      </c>
      <c r="Y18" s="9">
        <v>1186.9017782999999</v>
      </c>
      <c r="Z18" s="9">
        <v>2022.4332850915762</v>
      </c>
      <c r="AA18" s="9">
        <v>317.5854288999999</v>
      </c>
      <c r="AB18" s="9">
        <v>3603.2191364999944</v>
      </c>
      <c r="AC18" s="9">
        <v>1034.5668940102923</v>
      </c>
      <c r="AD18" s="9">
        <v>0.11977956179726575</v>
      </c>
    </row>
    <row r="19" spans="1:30">
      <c r="A19" s="135"/>
      <c r="B19" s="136" t="s">
        <v>73</v>
      </c>
      <c r="C19" s="12">
        <v>0</v>
      </c>
      <c r="D19" s="12">
        <v>0</v>
      </c>
      <c r="E19" s="12" t="s">
        <v>124</v>
      </c>
      <c r="F19" s="12">
        <v>-1.0501130000000003E-3</v>
      </c>
      <c r="G19" s="12">
        <v>1.02997E-2</v>
      </c>
      <c r="H19" s="12">
        <v>-1080.8182547973406</v>
      </c>
      <c r="I19" s="12">
        <v>8.4554211064107791E-5</v>
      </c>
      <c r="J19" s="12">
        <v>-47</v>
      </c>
      <c r="K19" s="12">
        <v>-9</v>
      </c>
      <c r="L19" s="12">
        <v>-80.851063829787236</v>
      </c>
      <c r="M19" s="12">
        <v>152</v>
      </c>
      <c r="N19" s="12">
        <v>191</v>
      </c>
      <c r="O19" s="12">
        <v>25.657894736842103</v>
      </c>
      <c r="P19" s="12">
        <v>5.8695004163964955E-2</v>
      </c>
      <c r="Q19" s="12">
        <v>0</v>
      </c>
      <c r="R19" s="12">
        <v>0</v>
      </c>
      <c r="S19" s="12" t="s">
        <v>124</v>
      </c>
      <c r="T19" s="12">
        <v>0</v>
      </c>
      <c r="U19" s="12">
        <v>0</v>
      </c>
      <c r="V19" s="12" t="s">
        <v>124</v>
      </c>
      <c r="W19" s="12" t="s">
        <v>124</v>
      </c>
      <c r="X19" s="12">
        <v>-30.14</v>
      </c>
      <c r="Y19" s="12">
        <v>0</v>
      </c>
      <c r="Z19" s="12">
        <v>-100</v>
      </c>
      <c r="AA19" s="12">
        <v>-29.786750000000001</v>
      </c>
      <c r="AB19" s="12">
        <v>0.40359</v>
      </c>
      <c r="AC19" s="12">
        <v>-101.35493130334797</v>
      </c>
      <c r="AD19" s="12">
        <v>4.5714737816317233E-3</v>
      </c>
    </row>
    <row r="20" spans="1:30">
      <c r="A20" s="135"/>
      <c r="B20" s="136" t="s">
        <v>74</v>
      </c>
      <c r="C20" s="12">
        <v>3.8848781999999943E-2</v>
      </c>
      <c r="D20" s="12">
        <v>0.55547043499999993</v>
      </c>
      <c r="E20" s="12">
        <v>1329.8271564858862</v>
      </c>
      <c r="F20" s="12">
        <v>0.41119078800000003</v>
      </c>
      <c r="G20" s="12">
        <v>1.5612811120000001</v>
      </c>
      <c r="H20" s="12">
        <v>279.69749263935358</v>
      </c>
      <c r="I20" s="12">
        <v>6.2959365555444857E-3</v>
      </c>
      <c r="J20" s="12">
        <v>133</v>
      </c>
      <c r="K20" s="12">
        <v>1569</v>
      </c>
      <c r="L20" s="12">
        <v>1079.6992481203008</v>
      </c>
      <c r="M20" s="12">
        <v>542</v>
      </c>
      <c r="N20" s="12">
        <v>4821</v>
      </c>
      <c r="O20" s="12">
        <v>789.48339483394841</v>
      </c>
      <c r="P20" s="12">
        <v>7.1048716488209748E-2</v>
      </c>
      <c r="Q20" s="12">
        <v>0</v>
      </c>
      <c r="R20" s="12">
        <v>0</v>
      </c>
      <c r="S20" s="12" t="s">
        <v>124</v>
      </c>
      <c r="T20" s="12">
        <v>0</v>
      </c>
      <c r="U20" s="12">
        <v>0</v>
      </c>
      <c r="V20" s="12" t="s">
        <v>124</v>
      </c>
      <c r="W20" s="12" t="s">
        <v>124</v>
      </c>
      <c r="X20" s="12">
        <v>41.556547300000005</v>
      </c>
      <c r="Y20" s="12">
        <v>736.06190830000003</v>
      </c>
      <c r="Z20" s="12">
        <v>1671.2297005482935</v>
      </c>
      <c r="AA20" s="12">
        <v>92.140178899999896</v>
      </c>
      <c r="AB20" s="12">
        <v>2227.9626164999945</v>
      </c>
      <c r="AC20" s="12">
        <v>2318.0142073720208</v>
      </c>
      <c r="AD20" s="12">
        <v>0.33785453941026317</v>
      </c>
    </row>
    <row r="21" spans="1:30">
      <c r="A21" s="135"/>
      <c r="B21" s="136" t="s">
        <v>75</v>
      </c>
      <c r="C21" s="12">
        <v>0.21035109299999999</v>
      </c>
      <c r="D21" s="12">
        <v>6.981819861</v>
      </c>
      <c r="E21" s="12">
        <v>3219.1269707355409</v>
      </c>
      <c r="F21" s="12">
        <v>0.48617943400000002</v>
      </c>
      <c r="G21" s="12">
        <v>18.624774778000003</v>
      </c>
      <c r="H21" s="12">
        <v>3730.8438151663986</v>
      </c>
      <c r="I21" s="12">
        <v>3.1469070329398441E-2</v>
      </c>
      <c r="J21" s="12">
        <v>1</v>
      </c>
      <c r="K21" s="12">
        <v>4</v>
      </c>
      <c r="L21" s="12">
        <v>300</v>
      </c>
      <c r="M21" s="12">
        <v>4</v>
      </c>
      <c r="N21" s="12">
        <v>15</v>
      </c>
      <c r="O21" s="12">
        <v>275</v>
      </c>
      <c r="P21" s="12">
        <v>2.8248587570621471</v>
      </c>
      <c r="Q21" s="12">
        <v>846</v>
      </c>
      <c r="R21" s="12">
        <v>49064</v>
      </c>
      <c r="S21" s="12">
        <v>5699.5271867612291</v>
      </c>
      <c r="T21" s="12">
        <v>1113</v>
      </c>
      <c r="U21" s="12">
        <v>133297</v>
      </c>
      <c r="V21" s="12">
        <v>11876.370170709793</v>
      </c>
      <c r="W21" s="12">
        <v>0.22451754422606707</v>
      </c>
      <c r="X21" s="12">
        <v>27.956900000000001</v>
      </c>
      <c r="Y21" s="12">
        <v>380.69487000000004</v>
      </c>
      <c r="Z21" s="12">
        <v>1261.7206128004179</v>
      </c>
      <c r="AA21" s="12">
        <v>52.160499999999999</v>
      </c>
      <c r="AB21" s="12">
        <v>1092.1959299999999</v>
      </c>
      <c r="AC21" s="12">
        <v>1993.9138428504325</v>
      </c>
      <c r="AD21" s="12">
        <v>0.1601159030409795</v>
      </c>
    </row>
    <row r="22" spans="1:30">
      <c r="A22" s="135"/>
      <c r="B22" s="136" t="s">
        <v>76</v>
      </c>
      <c r="C22" s="12">
        <v>0</v>
      </c>
      <c r="D22" s="12">
        <v>0</v>
      </c>
      <c r="E22" s="12" t="s">
        <v>124</v>
      </c>
      <c r="F22" s="12">
        <v>0</v>
      </c>
      <c r="G22" s="12">
        <v>0</v>
      </c>
      <c r="H22" s="12" t="s">
        <v>124</v>
      </c>
      <c r="I22" s="12">
        <v>0</v>
      </c>
      <c r="J22" s="12">
        <v>0</v>
      </c>
      <c r="K22" s="12">
        <v>0</v>
      </c>
      <c r="L22" s="12" t="s">
        <v>124</v>
      </c>
      <c r="M22" s="12">
        <v>0</v>
      </c>
      <c r="N22" s="12">
        <v>0</v>
      </c>
      <c r="O22" s="12" t="s">
        <v>124</v>
      </c>
      <c r="P22" s="12">
        <v>0</v>
      </c>
      <c r="Q22" s="12">
        <v>0</v>
      </c>
      <c r="R22" s="12">
        <v>0</v>
      </c>
      <c r="S22" s="12" t="s">
        <v>124</v>
      </c>
      <c r="T22" s="12">
        <v>0</v>
      </c>
      <c r="U22" s="12">
        <v>0</v>
      </c>
      <c r="V22" s="12" t="s">
        <v>124</v>
      </c>
      <c r="W22" s="12">
        <v>0</v>
      </c>
      <c r="X22" s="12">
        <v>0</v>
      </c>
      <c r="Y22" s="12">
        <v>0</v>
      </c>
      <c r="Z22" s="12" t="s">
        <v>124</v>
      </c>
      <c r="AA22" s="12">
        <v>0</v>
      </c>
      <c r="AB22" s="12">
        <v>0</v>
      </c>
      <c r="AC22" s="12" t="s">
        <v>124</v>
      </c>
      <c r="AD22" s="12">
        <v>0</v>
      </c>
    </row>
    <row r="23" spans="1:30" ht="16.2">
      <c r="A23" s="135"/>
      <c r="B23" s="142" t="s">
        <v>77</v>
      </c>
      <c r="C23" s="12">
        <v>1.3465548999999999E-2</v>
      </c>
      <c r="D23" s="12">
        <v>7.5829939999999998E-2</v>
      </c>
      <c r="E23" s="12">
        <v>463.14035172275567</v>
      </c>
      <c r="F23" s="12">
        <v>4.8318701999999998E-2</v>
      </c>
      <c r="G23" s="12">
        <v>0.34110571000000001</v>
      </c>
      <c r="H23" s="12">
        <v>605.94965485620878</v>
      </c>
      <c r="I23" s="12">
        <v>9.4659787327934196E-3</v>
      </c>
      <c r="J23" s="12">
        <v>0</v>
      </c>
      <c r="K23" s="12">
        <v>2</v>
      </c>
      <c r="L23" s="12" t="s">
        <v>124</v>
      </c>
      <c r="M23" s="12">
        <v>1</v>
      </c>
      <c r="N23" s="12">
        <v>8</v>
      </c>
      <c r="O23" s="12">
        <v>700</v>
      </c>
      <c r="P23" s="12">
        <v>7.6241303726293716E-2</v>
      </c>
      <c r="Q23" s="12">
        <v>560</v>
      </c>
      <c r="R23" s="12">
        <v>2303</v>
      </c>
      <c r="S23" s="12">
        <v>311.25</v>
      </c>
      <c r="T23" s="12">
        <v>3780</v>
      </c>
      <c r="U23" s="12">
        <v>10243</v>
      </c>
      <c r="V23" s="12">
        <v>170.97883597883597</v>
      </c>
      <c r="W23" s="12">
        <v>2.6310481196174188E-2</v>
      </c>
      <c r="X23" s="12">
        <v>16.548299999999998</v>
      </c>
      <c r="Y23" s="12">
        <v>70.144999999999996</v>
      </c>
      <c r="Z23" s="12">
        <v>323.88039859079186</v>
      </c>
      <c r="AA23" s="12">
        <v>203.07149999999999</v>
      </c>
      <c r="AB23" s="12">
        <v>282.65699999999998</v>
      </c>
      <c r="AC23" s="12">
        <v>39.190876119987308</v>
      </c>
      <c r="AD23" s="12">
        <v>1.7450121529247294E-2</v>
      </c>
    </row>
    <row r="24" spans="1:30">
      <c r="A24" s="135"/>
      <c r="B24" s="143"/>
      <c r="C24" s="137"/>
      <c r="D24" s="138"/>
      <c r="E24" s="139"/>
      <c r="F24" s="137"/>
      <c r="G24" s="138"/>
      <c r="H24" s="139"/>
      <c r="I24" s="140"/>
      <c r="J24" s="141"/>
      <c r="K24" s="141"/>
      <c r="L24" s="139"/>
      <c r="M24" s="141"/>
      <c r="N24" s="141"/>
      <c r="O24" s="139"/>
      <c r="P24" s="140"/>
      <c r="Q24" s="141"/>
      <c r="R24" s="141"/>
      <c r="S24" s="139"/>
      <c r="T24" s="141"/>
      <c r="U24" s="141"/>
      <c r="V24" s="139"/>
      <c r="W24" s="140"/>
      <c r="X24" s="137"/>
      <c r="Y24" s="137"/>
      <c r="Z24" s="139"/>
      <c r="AA24" s="137"/>
      <c r="AB24" s="137"/>
      <c r="AC24" s="139"/>
      <c r="AD24" s="140"/>
    </row>
    <row r="25" spans="1:30" s="133" customFormat="1" ht="16.2">
      <c r="A25" s="13">
        <v>4</v>
      </c>
      <c r="B25" s="134" t="s">
        <v>78</v>
      </c>
      <c r="C25" s="9">
        <v>73.679368881000002</v>
      </c>
      <c r="D25" s="9">
        <v>82.806747135000734</v>
      </c>
      <c r="E25" s="9">
        <v>12.387970191143216</v>
      </c>
      <c r="F25" s="9">
        <v>215.35450351700001</v>
      </c>
      <c r="G25" s="9">
        <v>249.03361483300154</v>
      </c>
      <c r="H25" s="9">
        <v>15.638916654158997</v>
      </c>
      <c r="I25" s="9">
        <v>0.24688089287338996</v>
      </c>
      <c r="J25" s="9">
        <v>4104</v>
      </c>
      <c r="K25" s="9">
        <v>4715</v>
      </c>
      <c r="L25" s="9">
        <v>14.887914230019494</v>
      </c>
      <c r="M25" s="9">
        <v>12095</v>
      </c>
      <c r="N25" s="9">
        <v>14220</v>
      </c>
      <c r="O25" s="9">
        <v>17.56924348904505</v>
      </c>
      <c r="P25" s="9">
        <v>0.19962711003538958</v>
      </c>
      <c r="Q25" s="9">
        <v>2602</v>
      </c>
      <c r="R25" s="9">
        <v>58832</v>
      </c>
      <c r="S25" s="9">
        <v>2161.0299769408148</v>
      </c>
      <c r="T25" s="9">
        <v>8159</v>
      </c>
      <c r="U25" s="9">
        <v>173453</v>
      </c>
      <c r="V25" s="9">
        <v>2025.9100379948525</v>
      </c>
      <c r="W25" s="9">
        <v>0.1734464593340185</v>
      </c>
      <c r="X25" s="9">
        <v>1402.987255432</v>
      </c>
      <c r="Y25" s="9">
        <v>1688.1021989520032</v>
      </c>
      <c r="Z25" s="9">
        <v>20.321990981465632</v>
      </c>
      <c r="AA25" s="9">
        <v>4075.3352989961004</v>
      </c>
      <c r="AB25" s="9">
        <v>5423.2390890519955</v>
      </c>
      <c r="AC25" s="9">
        <v>33.074672172077022</v>
      </c>
      <c r="AD25" s="9">
        <v>0.18028134759503869</v>
      </c>
    </row>
    <row r="26" spans="1:30">
      <c r="A26" s="135"/>
      <c r="B26" s="136" t="s">
        <v>73</v>
      </c>
      <c r="C26" s="12">
        <v>14.8245589</v>
      </c>
      <c r="D26" s="12">
        <v>11.315504800000001</v>
      </c>
      <c r="E26" s="12">
        <v>-23.670546447085172</v>
      </c>
      <c r="F26" s="12">
        <v>56.2531593</v>
      </c>
      <c r="G26" s="12">
        <v>38.383237499999986</v>
      </c>
      <c r="H26" s="12">
        <v>-31.766965664451163</v>
      </c>
      <c r="I26" s="12">
        <v>0.31510280541168928</v>
      </c>
      <c r="J26" s="12">
        <v>277</v>
      </c>
      <c r="K26" s="12">
        <v>230</v>
      </c>
      <c r="L26" s="12">
        <v>-16.967509025270754</v>
      </c>
      <c r="M26" s="12">
        <v>1188</v>
      </c>
      <c r="N26" s="12">
        <v>898</v>
      </c>
      <c r="O26" s="12">
        <v>-24.410774410774415</v>
      </c>
      <c r="P26" s="12">
        <v>0.27595871067665201</v>
      </c>
      <c r="Q26" s="12">
        <v>0</v>
      </c>
      <c r="R26" s="12">
        <v>0</v>
      </c>
      <c r="S26" s="12" t="s">
        <v>124</v>
      </c>
      <c r="T26" s="12">
        <v>0</v>
      </c>
      <c r="U26" s="12">
        <v>0</v>
      </c>
      <c r="V26" s="12" t="s">
        <v>124</v>
      </c>
      <c r="W26" s="12" t="s">
        <v>124</v>
      </c>
      <c r="X26" s="12">
        <v>28.366210500000001</v>
      </c>
      <c r="Y26" s="12">
        <v>16.937826299999998</v>
      </c>
      <c r="Z26" s="12">
        <v>-40.288723796927343</v>
      </c>
      <c r="AA26" s="12">
        <v>114.68464640000001</v>
      </c>
      <c r="AB26" s="12">
        <v>55.592613499999977</v>
      </c>
      <c r="AC26" s="12">
        <v>-51.525670396974796</v>
      </c>
      <c r="AD26" s="12">
        <v>0.62969889013017089</v>
      </c>
    </row>
    <row r="27" spans="1:30">
      <c r="A27" s="135"/>
      <c r="B27" s="136" t="s">
        <v>74</v>
      </c>
      <c r="C27" s="12">
        <v>38.957934447</v>
      </c>
      <c r="D27" s="12">
        <v>49.813292683000597</v>
      </c>
      <c r="E27" s="12">
        <v>27.864306437418239</v>
      </c>
      <c r="F27" s="12">
        <v>100.46325324600001</v>
      </c>
      <c r="G27" s="12">
        <v>136.7408459770013</v>
      </c>
      <c r="H27" s="12">
        <v>36.110310545259679</v>
      </c>
      <c r="I27" s="12">
        <v>0.55141363346146766</v>
      </c>
      <c r="J27" s="12">
        <v>3827</v>
      </c>
      <c r="K27" s="12">
        <v>4485</v>
      </c>
      <c r="L27" s="12">
        <v>17.193624248758809</v>
      </c>
      <c r="M27" s="12">
        <v>10904</v>
      </c>
      <c r="N27" s="12">
        <v>13318</v>
      </c>
      <c r="O27" s="12">
        <v>22.138664710198096</v>
      </c>
      <c r="P27" s="12">
        <v>0.19627189508192858</v>
      </c>
      <c r="Q27" s="12">
        <v>0</v>
      </c>
      <c r="R27" s="12">
        <v>0</v>
      </c>
      <c r="S27" s="12" t="s">
        <v>124</v>
      </c>
      <c r="T27" s="12">
        <v>0</v>
      </c>
      <c r="U27" s="12">
        <v>0</v>
      </c>
      <c r="V27" s="12" t="s">
        <v>124</v>
      </c>
      <c r="W27" s="12" t="s">
        <v>124</v>
      </c>
      <c r="X27" s="12">
        <v>453.48363109999997</v>
      </c>
      <c r="Y27" s="12">
        <v>493.81029040000317</v>
      </c>
      <c r="Z27" s="12">
        <v>8.8926383521681132</v>
      </c>
      <c r="AA27" s="12">
        <v>1198.3726566</v>
      </c>
      <c r="AB27" s="12">
        <v>1361.6601367999951</v>
      </c>
      <c r="AC27" s="12">
        <v>13.625768186606591</v>
      </c>
      <c r="AD27" s="12">
        <v>0.20648598631990531</v>
      </c>
    </row>
    <row r="28" spans="1:30">
      <c r="A28" s="135"/>
      <c r="B28" s="136" t="s">
        <v>75</v>
      </c>
      <c r="C28" s="12">
        <v>19.896875533999999</v>
      </c>
      <c r="D28" s="12">
        <v>21.677949652000144</v>
      </c>
      <c r="E28" s="12">
        <v>8.9515266603373398</v>
      </c>
      <c r="F28" s="12">
        <v>58.637368360999993</v>
      </c>
      <c r="G28" s="12">
        <v>73.909531356000272</v>
      </c>
      <c r="H28" s="12">
        <v>26.045103015158276</v>
      </c>
      <c r="I28" s="12">
        <v>0.12488012703392336</v>
      </c>
      <c r="J28" s="12">
        <v>0</v>
      </c>
      <c r="K28" s="12">
        <v>0</v>
      </c>
      <c r="L28" s="12" t="s">
        <v>124</v>
      </c>
      <c r="M28" s="12">
        <v>3</v>
      </c>
      <c r="N28" s="12">
        <v>4</v>
      </c>
      <c r="O28" s="12">
        <v>33.333333333333329</v>
      </c>
      <c r="P28" s="12">
        <v>0.75329566854990582</v>
      </c>
      <c r="Q28" s="12">
        <v>2602</v>
      </c>
      <c r="R28" s="12">
        <v>58832</v>
      </c>
      <c r="S28" s="12">
        <v>2161.0299769408148</v>
      </c>
      <c r="T28" s="12">
        <v>8066</v>
      </c>
      <c r="U28" s="12">
        <v>173453</v>
      </c>
      <c r="V28" s="12">
        <v>2050.4215224398708</v>
      </c>
      <c r="W28" s="12">
        <v>0.29215392393410211</v>
      </c>
      <c r="X28" s="12">
        <v>921.13741383199999</v>
      </c>
      <c r="Y28" s="12">
        <v>1177.3540822519999</v>
      </c>
      <c r="Z28" s="12">
        <v>27.815249339848179</v>
      </c>
      <c r="AA28" s="12">
        <v>2761.9989959961003</v>
      </c>
      <c r="AB28" s="12">
        <v>4005.9863387520004</v>
      </c>
      <c r="AC28" s="12">
        <v>45.039384321255426</v>
      </c>
      <c r="AD28" s="12">
        <v>0.58727752281507206</v>
      </c>
    </row>
    <row r="29" spans="1:30">
      <c r="A29" s="135"/>
      <c r="B29" s="136" t="s">
        <v>76</v>
      </c>
      <c r="C29" s="12">
        <v>0</v>
      </c>
      <c r="D29" s="12">
        <v>0</v>
      </c>
      <c r="E29" s="12" t="s">
        <v>124</v>
      </c>
      <c r="F29" s="12">
        <v>7.2261000000000005E-4</v>
      </c>
      <c r="G29" s="12">
        <v>0</v>
      </c>
      <c r="H29" s="12">
        <v>-100</v>
      </c>
      <c r="I29" s="12">
        <v>0</v>
      </c>
      <c r="J29" s="12">
        <v>0</v>
      </c>
      <c r="K29" s="12">
        <v>0</v>
      </c>
      <c r="L29" s="12" t="s">
        <v>124</v>
      </c>
      <c r="M29" s="12">
        <v>0</v>
      </c>
      <c r="N29" s="12">
        <v>0</v>
      </c>
      <c r="O29" s="12" t="s">
        <v>124</v>
      </c>
      <c r="P29" s="12">
        <v>0</v>
      </c>
      <c r="Q29" s="12">
        <v>0</v>
      </c>
      <c r="R29" s="12">
        <v>0</v>
      </c>
      <c r="S29" s="12" t="s">
        <v>124</v>
      </c>
      <c r="T29" s="12">
        <v>93</v>
      </c>
      <c r="U29" s="12">
        <v>0</v>
      </c>
      <c r="V29" s="12">
        <v>-100</v>
      </c>
      <c r="W29" s="12">
        <v>0</v>
      </c>
      <c r="X29" s="12">
        <v>0</v>
      </c>
      <c r="Y29" s="12">
        <v>0</v>
      </c>
      <c r="Z29" s="12" t="s">
        <v>124</v>
      </c>
      <c r="AA29" s="12">
        <v>0.27899999999999997</v>
      </c>
      <c r="AB29" s="12">
        <v>0</v>
      </c>
      <c r="AC29" s="12">
        <v>-100</v>
      </c>
      <c r="AD29" s="12">
        <v>0</v>
      </c>
    </row>
    <row r="30" spans="1:30" ht="16.2">
      <c r="A30" s="135"/>
      <c r="B30" s="142" t="s">
        <v>77</v>
      </c>
      <c r="C30" s="12">
        <v>0</v>
      </c>
      <c r="D30" s="12">
        <v>0</v>
      </c>
      <c r="E30" s="12" t="s">
        <v>124</v>
      </c>
      <c r="F30" s="12">
        <v>0</v>
      </c>
      <c r="G30" s="12">
        <v>0</v>
      </c>
      <c r="H30" s="12" t="s">
        <v>124</v>
      </c>
      <c r="I30" s="12">
        <v>0</v>
      </c>
      <c r="J30" s="12">
        <v>0</v>
      </c>
      <c r="K30" s="12">
        <v>0</v>
      </c>
      <c r="L30" s="12" t="s">
        <v>124</v>
      </c>
      <c r="M30" s="12">
        <v>0</v>
      </c>
      <c r="N30" s="12">
        <v>0</v>
      </c>
      <c r="O30" s="12" t="s">
        <v>124</v>
      </c>
      <c r="P30" s="12">
        <v>0</v>
      </c>
      <c r="Q30" s="12">
        <v>0</v>
      </c>
      <c r="R30" s="12">
        <v>0</v>
      </c>
      <c r="S30" s="12" t="s">
        <v>124</v>
      </c>
      <c r="T30" s="12">
        <v>0</v>
      </c>
      <c r="U30" s="12">
        <v>0</v>
      </c>
      <c r="V30" s="12" t="s">
        <v>124</v>
      </c>
      <c r="W30" s="12">
        <v>0</v>
      </c>
      <c r="X30" s="12">
        <v>0</v>
      </c>
      <c r="Y30" s="12">
        <v>0</v>
      </c>
      <c r="Z30" s="12" t="s">
        <v>124</v>
      </c>
      <c r="AA30" s="12">
        <v>0</v>
      </c>
      <c r="AB30" s="12">
        <v>0</v>
      </c>
      <c r="AC30" s="12" t="s">
        <v>124</v>
      </c>
      <c r="AD30" s="12">
        <v>0</v>
      </c>
    </row>
    <row r="31" spans="1:30">
      <c r="A31" s="135"/>
      <c r="B31" s="143"/>
      <c r="C31" s="137"/>
      <c r="D31" s="138"/>
      <c r="E31" s="139"/>
      <c r="F31" s="137"/>
      <c r="G31" s="138"/>
      <c r="H31" s="139"/>
      <c r="I31" s="140"/>
      <c r="J31" s="141"/>
      <c r="K31" s="141"/>
      <c r="L31" s="139"/>
      <c r="M31" s="141"/>
      <c r="N31" s="141"/>
      <c r="O31" s="139"/>
      <c r="P31" s="140"/>
      <c r="Q31" s="141"/>
      <c r="R31" s="141"/>
      <c r="S31" s="139"/>
      <c r="T31" s="141"/>
      <c r="U31" s="141"/>
      <c r="V31" s="139"/>
      <c r="W31" s="140"/>
      <c r="X31" s="137"/>
      <c r="Y31" s="137"/>
      <c r="Z31" s="139"/>
      <c r="AA31" s="137"/>
      <c r="AB31" s="137"/>
      <c r="AC31" s="139"/>
      <c r="AD31" s="140"/>
    </row>
    <row r="32" spans="1:30" s="133" customFormat="1" ht="16.2">
      <c r="A32" s="13">
        <v>5</v>
      </c>
      <c r="B32" s="134" t="s">
        <v>80</v>
      </c>
      <c r="C32" s="9">
        <v>21.710025349356059</v>
      </c>
      <c r="D32" s="9">
        <v>30.628198926800547</v>
      </c>
      <c r="E32" s="9">
        <v>41.078595874182213</v>
      </c>
      <c r="F32" s="9">
        <v>78.340021099506615</v>
      </c>
      <c r="G32" s="9">
        <v>118.90441477793651</v>
      </c>
      <c r="H32" s="9">
        <v>51.779911607255571</v>
      </c>
      <c r="I32" s="9">
        <v>0.1178765690192068</v>
      </c>
      <c r="J32" s="9">
        <v>2068</v>
      </c>
      <c r="K32" s="9">
        <v>2366</v>
      </c>
      <c r="L32" s="9">
        <v>14.410058027079309</v>
      </c>
      <c r="M32" s="9">
        <v>5626</v>
      </c>
      <c r="N32" s="9">
        <v>8787</v>
      </c>
      <c r="O32" s="9">
        <v>56.185567010309278</v>
      </c>
      <c r="P32" s="9">
        <v>0.12335607706617219</v>
      </c>
      <c r="Q32" s="9">
        <v>8489</v>
      </c>
      <c r="R32" s="9">
        <v>42566</v>
      </c>
      <c r="S32" s="9">
        <v>401.42537401342918</v>
      </c>
      <c r="T32" s="9">
        <v>101555</v>
      </c>
      <c r="U32" s="9">
        <v>392173</v>
      </c>
      <c r="V32" s="9">
        <v>286.16808625867753</v>
      </c>
      <c r="W32" s="9">
        <v>0.3921582117138363</v>
      </c>
      <c r="X32" s="9">
        <v>669.0113272504218</v>
      </c>
      <c r="Y32" s="9">
        <v>4284.8809322199995</v>
      </c>
      <c r="Z32" s="9">
        <v>540.47957899763617</v>
      </c>
      <c r="AA32" s="9">
        <v>6441.9122802134816</v>
      </c>
      <c r="AB32" s="9">
        <v>17389.15875196155</v>
      </c>
      <c r="AC32" s="9">
        <v>169.93783826229443</v>
      </c>
      <c r="AD32" s="9">
        <v>0.57805693643052902</v>
      </c>
    </row>
    <row r="33" spans="1:30">
      <c r="A33" s="135"/>
      <c r="B33" s="136" t="s">
        <v>73</v>
      </c>
      <c r="C33" s="12">
        <v>0.46140629999999994</v>
      </c>
      <c r="D33" s="12">
        <v>2.0419491000000001</v>
      </c>
      <c r="E33" s="12">
        <v>342.5490289144297</v>
      </c>
      <c r="F33" s="12">
        <v>3.9035833000000002</v>
      </c>
      <c r="G33" s="12">
        <v>7.1013345000000001</v>
      </c>
      <c r="H33" s="12">
        <v>81.91835434893882</v>
      </c>
      <c r="I33" s="12">
        <v>5.8297594701770962E-2</v>
      </c>
      <c r="J33" s="12">
        <v>5</v>
      </c>
      <c r="K33" s="12">
        <v>31</v>
      </c>
      <c r="L33" s="12">
        <v>520</v>
      </c>
      <c r="M33" s="12">
        <v>45</v>
      </c>
      <c r="N33" s="12">
        <v>133</v>
      </c>
      <c r="O33" s="12">
        <v>195.55555555555557</v>
      </c>
      <c r="P33" s="12">
        <v>4.0871390334069835E-2</v>
      </c>
      <c r="Q33" s="12">
        <v>0</v>
      </c>
      <c r="R33" s="12">
        <v>0</v>
      </c>
      <c r="S33" s="12" t="s">
        <v>124</v>
      </c>
      <c r="T33" s="12">
        <v>0</v>
      </c>
      <c r="U33" s="12">
        <v>0</v>
      </c>
      <c r="V33" s="12" t="s">
        <v>124</v>
      </c>
      <c r="W33" s="12" t="s">
        <v>124</v>
      </c>
      <c r="X33" s="12">
        <v>2.0149999999999997</v>
      </c>
      <c r="Y33" s="12">
        <v>3.9781249999999999</v>
      </c>
      <c r="Z33" s="12">
        <v>97.425558312655113</v>
      </c>
      <c r="AA33" s="12">
        <v>4.0783749999999994</v>
      </c>
      <c r="AB33" s="12">
        <v>14.700999999999999</v>
      </c>
      <c r="AC33" s="12">
        <v>260.46219388849727</v>
      </c>
      <c r="AD33" s="12">
        <v>0.16651858585140356</v>
      </c>
    </row>
    <row r="34" spans="1:30">
      <c r="A34" s="135"/>
      <c r="B34" s="136" t="s">
        <v>74</v>
      </c>
      <c r="C34" s="12">
        <v>14.209205400000004</v>
      </c>
      <c r="D34" s="12">
        <v>19.386749499999997</v>
      </c>
      <c r="E34" s="12">
        <v>36.437956622120417</v>
      </c>
      <c r="F34" s="12">
        <v>38.029438000000006</v>
      </c>
      <c r="G34" s="12">
        <v>64.288268000000002</v>
      </c>
      <c r="H34" s="12">
        <v>69.04869327808629</v>
      </c>
      <c r="I34" s="12">
        <v>0.25924534248374409</v>
      </c>
      <c r="J34" s="12">
        <v>2054</v>
      </c>
      <c r="K34" s="12">
        <v>2322</v>
      </c>
      <c r="L34" s="12">
        <v>13.047711781888992</v>
      </c>
      <c r="M34" s="12">
        <v>5552</v>
      </c>
      <c r="N34" s="12">
        <v>8581</v>
      </c>
      <c r="O34" s="12">
        <v>54.55691642651297</v>
      </c>
      <c r="P34" s="12">
        <v>0.12646111515978592</v>
      </c>
      <c r="Q34" s="12">
        <v>0</v>
      </c>
      <c r="R34" s="12">
        <v>0</v>
      </c>
      <c r="S34" s="12" t="s">
        <v>124</v>
      </c>
      <c r="T34" s="12">
        <v>0</v>
      </c>
      <c r="U34" s="12">
        <v>0</v>
      </c>
      <c r="V34" s="12" t="s">
        <v>124</v>
      </c>
      <c r="W34" s="12" t="s">
        <v>124</v>
      </c>
      <c r="X34" s="12">
        <v>202.5795085</v>
      </c>
      <c r="Y34" s="12">
        <v>258.03555669999997</v>
      </c>
      <c r="Z34" s="12">
        <v>27.374954461398527</v>
      </c>
      <c r="AA34" s="12">
        <v>541.39179420000005</v>
      </c>
      <c r="AB34" s="12">
        <v>843.89657360000001</v>
      </c>
      <c r="AC34" s="12">
        <v>55.87539054724742</v>
      </c>
      <c r="AD34" s="12">
        <v>0.12797085825049703</v>
      </c>
    </row>
    <row r="35" spans="1:30">
      <c r="A35" s="135"/>
      <c r="B35" s="136" t="s">
        <v>75</v>
      </c>
      <c r="C35" s="12">
        <v>4.8175600000000011E-3</v>
      </c>
      <c r="D35" s="12">
        <v>1.3471871519999996</v>
      </c>
      <c r="E35" s="12">
        <v>27864.09701176528</v>
      </c>
      <c r="F35" s="12">
        <v>1.8841957570849999</v>
      </c>
      <c r="G35" s="12">
        <v>12.883772966098395</v>
      </c>
      <c r="H35" s="12">
        <v>583.78101997377451</v>
      </c>
      <c r="I35" s="12">
        <v>2.1768873042001445E-2</v>
      </c>
      <c r="J35" s="12">
        <v>0</v>
      </c>
      <c r="K35" s="12">
        <v>4</v>
      </c>
      <c r="L35" s="12" t="s">
        <v>124</v>
      </c>
      <c r="M35" s="12">
        <v>2</v>
      </c>
      <c r="N35" s="12">
        <v>6</v>
      </c>
      <c r="O35" s="12">
        <v>200</v>
      </c>
      <c r="P35" s="12">
        <v>1.1299435028248588</v>
      </c>
      <c r="Q35" s="12">
        <v>9</v>
      </c>
      <c r="R35" s="12">
        <v>10041</v>
      </c>
      <c r="S35" s="12">
        <v>111466.66666666667</v>
      </c>
      <c r="T35" s="12">
        <v>748</v>
      </c>
      <c r="U35" s="12">
        <v>212395</v>
      </c>
      <c r="V35" s="12">
        <v>28295.053475935827</v>
      </c>
      <c r="W35" s="12">
        <v>0.35774551419683498</v>
      </c>
      <c r="X35" s="12">
        <v>0.32500000000000001</v>
      </c>
      <c r="Y35" s="12">
        <v>99.913128799999996</v>
      </c>
      <c r="Z35" s="12">
        <v>30642.501169230771</v>
      </c>
      <c r="AA35" s="12">
        <v>106.7221342</v>
      </c>
      <c r="AB35" s="12">
        <v>1288.6604444939999</v>
      </c>
      <c r="AC35" s="12">
        <v>1107.4912614463062</v>
      </c>
      <c r="AD35" s="12">
        <v>0.18891759721476609</v>
      </c>
    </row>
    <row r="36" spans="1:30">
      <c r="A36" s="135"/>
      <c r="B36" s="136" t="s">
        <v>76</v>
      </c>
      <c r="C36" s="12">
        <v>0.155753</v>
      </c>
      <c r="D36" s="12">
        <v>0.1611447</v>
      </c>
      <c r="E36" s="12">
        <v>3.4616989720904323</v>
      </c>
      <c r="F36" s="12">
        <v>0.38543140000000004</v>
      </c>
      <c r="G36" s="12">
        <v>0.45514110000000002</v>
      </c>
      <c r="H36" s="12">
        <v>18.08614970134763</v>
      </c>
      <c r="I36" s="12">
        <v>4.1201136298634901E-2</v>
      </c>
      <c r="J36" s="12">
        <v>0</v>
      </c>
      <c r="K36" s="12">
        <v>0</v>
      </c>
      <c r="L36" s="12" t="s">
        <v>124</v>
      </c>
      <c r="M36" s="12">
        <v>0</v>
      </c>
      <c r="N36" s="12">
        <v>0</v>
      </c>
      <c r="O36" s="12" t="s">
        <v>124</v>
      </c>
      <c r="P36" s="12">
        <v>0</v>
      </c>
      <c r="Q36" s="12">
        <v>0</v>
      </c>
      <c r="R36" s="12">
        <v>0</v>
      </c>
      <c r="S36" s="12" t="s">
        <v>124</v>
      </c>
      <c r="T36" s="12">
        <v>0</v>
      </c>
      <c r="U36" s="12">
        <v>0</v>
      </c>
      <c r="V36" s="12" t="s">
        <v>124</v>
      </c>
      <c r="W36" s="12">
        <v>0</v>
      </c>
      <c r="X36" s="12">
        <v>0</v>
      </c>
      <c r="Y36" s="12">
        <v>0</v>
      </c>
      <c r="Z36" s="12" t="s">
        <v>124</v>
      </c>
      <c r="AA36" s="12">
        <v>0</v>
      </c>
      <c r="AB36" s="12">
        <v>0</v>
      </c>
      <c r="AC36" s="12" t="s">
        <v>124</v>
      </c>
      <c r="AD36" s="12">
        <v>0</v>
      </c>
    </row>
    <row r="37" spans="1:30" ht="16.2">
      <c r="A37" s="135"/>
      <c r="B37" s="142" t="s">
        <v>77</v>
      </c>
      <c r="C37" s="12">
        <v>6.8788430893560539</v>
      </c>
      <c r="D37" s="12">
        <v>7.6911684748005484</v>
      </c>
      <c r="E37" s="12">
        <v>11.809040777531955</v>
      </c>
      <c r="F37" s="12">
        <v>34.137372642421603</v>
      </c>
      <c r="G37" s="12">
        <v>34.175898211838117</v>
      </c>
      <c r="H37" s="12">
        <v>0.11285452404337093</v>
      </c>
      <c r="I37" s="12">
        <v>0.94841075995875956</v>
      </c>
      <c r="J37" s="12">
        <v>9</v>
      </c>
      <c r="K37" s="12">
        <v>9</v>
      </c>
      <c r="L37" s="12">
        <v>0</v>
      </c>
      <c r="M37" s="12">
        <v>27</v>
      </c>
      <c r="N37" s="12">
        <v>67</v>
      </c>
      <c r="O37" s="12">
        <v>148.14814814814815</v>
      </c>
      <c r="P37" s="12">
        <v>0.63852091870770988</v>
      </c>
      <c r="Q37" s="12">
        <v>8480</v>
      </c>
      <c r="R37" s="12">
        <v>32525</v>
      </c>
      <c r="S37" s="12">
        <v>283.54952830188677</v>
      </c>
      <c r="T37" s="12">
        <v>100807</v>
      </c>
      <c r="U37" s="12">
        <v>179778</v>
      </c>
      <c r="V37" s="12">
        <v>78.338805836896256</v>
      </c>
      <c r="W37" s="12">
        <v>0.46178323620870876</v>
      </c>
      <c r="X37" s="12">
        <v>464.09181875042174</v>
      </c>
      <c r="Y37" s="12">
        <v>3922.9541217199999</v>
      </c>
      <c r="Z37" s="12">
        <v>745.29697857692202</v>
      </c>
      <c r="AA37" s="12">
        <v>5789.7199768134815</v>
      </c>
      <c r="AB37" s="12">
        <v>15241.900733867549</v>
      </c>
      <c r="AC37" s="12">
        <v>163.25799511734442</v>
      </c>
      <c r="AD37" s="12">
        <v>0.94097446779210248</v>
      </c>
    </row>
    <row r="38" spans="1:30">
      <c r="A38" s="135"/>
      <c r="B38" s="143"/>
      <c r="C38" s="137"/>
      <c r="D38" s="138"/>
      <c r="E38" s="139"/>
      <c r="F38" s="137"/>
      <c r="G38" s="138"/>
      <c r="H38" s="139"/>
      <c r="I38" s="140"/>
      <c r="J38" s="141"/>
      <c r="K38" s="141"/>
      <c r="L38" s="139"/>
      <c r="M38" s="141"/>
      <c r="N38" s="141"/>
      <c r="O38" s="139"/>
      <c r="P38" s="140"/>
      <c r="Q38" s="141"/>
      <c r="R38" s="141"/>
      <c r="S38" s="139"/>
      <c r="T38" s="141"/>
      <c r="U38" s="141"/>
      <c r="V38" s="139"/>
      <c r="W38" s="140"/>
      <c r="X38" s="137"/>
      <c r="Y38" s="137"/>
      <c r="Z38" s="139"/>
      <c r="AA38" s="137"/>
      <c r="AB38" s="137"/>
      <c r="AC38" s="139"/>
      <c r="AD38" s="140"/>
    </row>
    <row r="39" spans="1:30" s="133" customFormat="1" ht="16.2">
      <c r="A39" s="13">
        <v>6</v>
      </c>
      <c r="B39" s="134" t="s">
        <v>81</v>
      </c>
      <c r="C39" s="9">
        <v>896.41062479422681</v>
      </c>
      <c r="D39" s="9">
        <v>745.06828994805574</v>
      </c>
      <c r="E39" s="9">
        <v>-16.883148264882742</v>
      </c>
      <c r="F39" s="9">
        <v>3812.6094505065162</v>
      </c>
      <c r="G39" s="9">
        <v>2901.6514523415972</v>
      </c>
      <c r="H39" s="9">
        <v>-23.893294343166872</v>
      </c>
      <c r="I39" s="9">
        <v>2.8765686987350878</v>
      </c>
      <c r="J39" s="9">
        <v>41752</v>
      </c>
      <c r="K39" s="9">
        <v>57414</v>
      </c>
      <c r="L39" s="9">
        <v>37.511975474228777</v>
      </c>
      <c r="M39" s="9">
        <v>163475</v>
      </c>
      <c r="N39" s="9">
        <v>201324</v>
      </c>
      <c r="O39" s="9">
        <v>23.152775653769698</v>
      </c>
      <c r="P39" s="9">
        <v>2.8262818776909122</v>
      </c>
      <c r="Q39" s="9">
        <v>2946614</v>
      </c>
      <c r="R39" s="9">
        <v>1515489</v>
      </c>
      <c r="S39" s="9">
        <v>-48.568458576522069</v>
      </c>
      <c r="T39" s="9">
        <v>8440354</v>
      </c>
      <c r="U39" s="9">
        <v>6248869</v>
      </c>
      <c r="V39" s="9">
        <v>-25.964373058286416</v>
      </c>
      <c r="W39" s="9">
        <v>6.2486333640358422</v>
      </c>
      <c r="X39" s="9">
        <v>46883.618172233597</v>
      </c>
      <c r="Y39" s="9">
        <v>33712.663926998881</v>
      </c>
      <c r="Z39" s="9">
        <v>-28.092870726933562</v>
      </c>
      <c r="AA39" s="9">
        <v>185144.07695037543</v>
      </c>
      <c r="AB39" s="9">
        <v>240815.45154284383</v>
      </c>
      <c r="AC39" s="9">
        <v>30.069217179110797</v>
      </c>
      <c r="AD39" s="9">
        <v>8.0052775496277562</v>
      </c>
    </row>
    <row r="40" spans="1:30">
      <c r="A40" s="135"/>
      <c r="B40" s="136" t="s">
        <v>73</v>
      </c>
      <c r="C40" s="12">
        <v>43.840587186</v>
      </c>
      <c r="D40" s="12">
        <v>75.469041812</v>
      </c>
      <c r="E40" s="12">
        <v>72.144231307422331</v>
      </c>
      <c r="F40" s="12">
        <v>164.10506941150001</v>
      </c>
      <c r="G40" s="12">
        <v>204.51106256299997</v>
      </c>
      <c r="H40" s="12">
        <v>24.622026178959967</v>
      </c>
      <c r="I40" s="12">
        <v>1.6789102157244242</v>
      </c>
      <c r="J40" s="12">
        <v>444</v>
      </c>
      <c r="K40" s="12">
        <v>668</v>
      </c>
      <c r="L40" s="12">
        <v>50.450450450450447</v>
      </c>
      <c r="M40" s="12">
        <v>1938</v>
      </c>
      <c r="N40" s="12">
        <v>2326</v>
      </c>
      <c r="O40" s="12">
        <v>20.020639834881315</v>
      </c>
      <c r="P40" s="12">
        <v>0.71478837531613859</v>
      </c>
      <c r="Q40" s="12">
        <v>0</v>
      </c>
      <c r="R40" s="12">
        <v>0</v>
      </c>
      <c r="S40" s="12" t="s">
        <v>124</v>
      </c>
      <c r="T40" s="12">
        <v>0</v>
      </c>
      <c r="U40" s="12">
        <v>0</v>
      </c>
      <c r="V40" s="12" t="s">
        <v>124</v>
      </c>
      <c r="W40" s="12" t="s">
        <v>124</v>
      </c>
      <c r="X40" s="12">
        <v>9.6510584000000001</v>
      </c>
      <c r="Y40" s="12">
        <v>11.530743600000001</v>
      </c>
      <c r="Z40" s="12">
        <v>19.47646695413221</v>
      </c>
      <c r="AA40" s="12">
        <v>117.41103750000001</v>
      </c>
      <c r="AB40" s="12">
        <v>57.521837999999995</v>
      </c>
      <c r="AC40" s="12">
        <v>-51.008151171477387</v>
      </c>
      <c r="AD40" s="12">
        <v>0.65155126313404033</v>
      </c>
    </row>
    <row r="41" spans="1:30">
      <c r="A41" s="135"/>
      <c r="B41" s="136" t="s">
        <v>74</v>
      </c>
      <c r="C41" s="12">
        <v>318.10589059222684</v>
      </c>
      <c r="D41" s="12">
        <v>420.65730554105568</v>
      </c>
      <c r="E41" s="12">
        <v>32.238137671045934</v>
      </c>
      <c r="F41" s="12">
        <v>1200.7830251110165</v>
      </c>
      <c r="G41" s="12">
        <v>1433.4570063865974</v>
      </c>
      <c r="H41" s="12">
        <v>19.376854636504316</v>
      </c>
      <c r="I41" s="12">
        <v>5.7804800800733345</v>
      </c>
      <c r="J41" s="12">
        <v>41280</v>
      </c>
      <c r="K41" s="12">
        <v>56710</v>
      </c>
      <c r="L41" s="12">
        <v>37.378875968992254</v>
      </c>
      <c r="M41" s="12">
        <v>161397</v>
      </c>
      <c r="N41" s="12">
        <v>198722</v>
      </c>
      <c r="O41" s="12">
        <v>23.126204328457156</v>
      </c>
      <c r="P41" s="12">
        <v>2.928633693833234</v>
      </c>
      <c r="Q41" s="12">
        <v>0</v>
      </c>
      <c r="R41" s="12">
        <v>0</v>
      </c>
      <c r="S41" s="12" t="s">
        <v>124</v>
      </c>
      <c r="T41" s="12">
        <v>0</v>
      </c>
      <c r="U41" s="12">
        <v>0</v>
      </c>
      <c r="V41" s="12" t="s">
        <v>124</v>
      </c>
      <c r="W41" s="12" t="s">
        <v>124</v>
      </c>
      <c r="X41" s="12">
        <v>6640.0759527794989</v>
      </c>
      <c r="Y41" s="12">
        <v>13174.117410507</v>
      </c>
      <c r="Z41" s="12">
        <v>98.403113220299659</v>
      </c>
      <c r="AA41" s="12">
        <v>22871.434306736504</v>
      </c>
      <c r="AB41" s="12">
        <v>45807.801838328</v>
      </c>
      <c r="AC41" s="12">
        <v>100.28390534666146</v>
      </c>
      <c r="AD41" s="12">
        <v>6.9464243595780957</v>
      </c>
    </row>
    <row r="42" spans="1:30">
      <c r="A42" s="135"/>
      <c r="B42" s="136" t="s">
        <v>75</v>
      </c>
      <c r="C42" s="12">
        <v>477.39669826100004</v>
      </c>
      <c r="D42" s="12">
        <v>220.672360725</v>
      </c>
      <c r="E42" s="12">
        <v>-53.775892977719117</v>
      </c>
      <c r="F42" s="12">
        <v>2175.0088745359999</v>
      </c>
      <c r="G42" s="12">
        <v>929.46537867200004</v>
      </c>
      <c r="H42" s="12">
        <v>-57.266133965991962</v>
      </c>
      <c r="I42" s="12">
        <v>1.5704571850565503</v>
      </c>
      <c r="J42" s="12">
        <v>18</v>
      </c>
      <c r="K42" s="12">
        <v>12</v>
      </c>
      <c r="L42" s="12">
        <v>-33.333333333333336</v>
      </c>
      <c r="M42" s="12">
        <v>57</v>
      </c>
      <c r="N42" s="12">
        <v>33</v>
      </c>
      <c r="O42" s="12">
        <v>-42.105263157894733</v>
      </c>
      <c r="P42" s="12">
        <v>6.2146892655367232</v>
      </c>
      <c r="Q42" s="12">
        <v>1743924</v>
      </c>
      <c r="R42" s="12">
        <v>1209130</v>
      </c>
      <c r="S42" s="12">
        <v>-30.666129946029763</v>
      </c>
      <c r="T42" s="12">
        <v>5868009</v>
      </c>
      <c r="U42" s="12">
        <v>4722742</v>
      </c>
      <c r="V42" s="12">
        <v>-19.51713093827907</v>
      </c>
      <c r="W42" s="12">
        <v>7.9547059262646904</v>
      </c>
      <c r="X42" s="12">
        <v>10475.9221681</v>
      </c>
      <c r="Y42" s="12">
        <v>8981.9720285399999</v>
      </c>
      <c r="Z42" s="12">
        <v>-14.260798386887553</v>
      </c>
      <c r="AA42" s="12">
        <v>37693.836058199995</v>
      </c>
      <c r="AB42" s="12">
        <v>33700.291275890006</v>
      </c>
      <c r="AC42" s="12">
        <v>-10.594689211636299</v>
      </c>
      <c r="AD42" s="12">
        <v>4.9404620747700214</v>
      </c>
    </row>
    <row r="43" spans="1:30">
      <c r="A43" s="135"/>
      <c r="B43" s="136" t="s">
        <v>76</v>
      </c>
      <c r="C43" s="12">
        <v>0</v>
      </c>
      <c r="D43" s="12">
        <v>0</v>
      </c>
      <c r="E43" s="12" t="s">
        <v>124</v>
      </c>
      <c r="F43" s="12">
        <v>0</v>
      </c>
      <c r="G43" s="12">
        <v>0</v>
      </c>
      <c r="H43" s="12" t="s">
        <v>124</v>
      </c>
      <c r="I43" s="12">
        <v>0</v>
      </c>
      <c r="J43" s="12">
        <v>0</v>
      </c>
      <c r="K43" s="12">
        <v>0</v>
      </c>
      <c r="L43" s="12" t="s">
        <v>124</v>
      </c>
      <c r="M43" s="12">
        <v>0</v>
      </c>
      <c r="N43" s="12">
        <v>0</v>
      </c>
      <c r="O43" s="12" t="s">
        <v>124</v>
      </c>
      <c r="P43" s="12">
        <v>0</v>
      </c>
      <c r="Q43" s="12">
        <v>0</v>
      </c>
      <c r="R43" s="12">
        <v>0</v>
      </c>
      <c r="S43" s="12" t="s">
        <v>124</v>
      </c>
      <c r="T43" s="12">
        <v>0</v>
      </c>
      <c r="U43" s="12">
        <v>0</v>
      </c>
      <c r="V43" s="12" t="s">
        <v>124</v>
      </c>
      <c r="W43" s="12">
        <v>0</v>
      </c>
      <c r="X43" s="12">
        <v>0</v>
      </c>
      <c r="Y43" s="12">
        <v>0</v>
      </c>
      <c r="Z43" s="12" t="s">
        <v>124</v>
      </c>
      <c r="AA43" s="12">
        <v>0</v>
      </c>
      <c r="AB43" s="12">
        <v>0</v>
      </c>
      <c r="AC43" s="12" t="s">
        <v>124</v>
      </c>
      <c r="AD43" s="12">
        <v>0</v>
      </c>
    </row>
    <row r="44" spans="1:30" ht="16.2">
      <c r="A44" s="135"/>
      <c r="B44" s="142" t="s">
        <v>77</v>
      </c>
      <c r="C44" s="12">
        <v>57.067448754999944</v>
      </c>
      <c r="D44" s="12">
        <v>28.26958187000001</v>
      </c>
      <c r="E44" s="12">
        <v>-50.462860200101055</v>
      </c>
      <c r="F44" s="12">
        <v>272.71248144799995</v>
      </c>
      <c r="G44" s="12">
        <v>334.21800472000001</v>
      </c>
      <c r="H44" s="12">
        <v>22.553248368182132</v>
      </c>
      <c r="I44" s="12">
        <v>9.2748389488882221</v>
      </c>
      <c r="J44" s="12">
        <v>10</v>
      </c>
      <c r="K44" s="12">
        <v>24</v>
      </c>
      <c r="L44" s="12">
        <v>140</v>
      </c>
      <c r="M44" s="12">
        <v>83</v>
      </c>
      <c r="N44" s="12">
        <v>243</v>
      </c>
      <c r="O44" s="12">
        <v>192.77108433734941</v>
      </c>
      <c r="P44" s="12">
        <v>2.3158296006861718</v>
      </c>
      <c r="Q44" s="12">
        <v>1202690</v>
      </c>
      <c r="R44" s="12">
        <v>306359</v>
      </c>
      <c r="S44" s="12">
        <v>-74.527184893862923</v>
      </c>
      <c r="T44" s="12">
        <v>2572345</v>
      </c>
      <c r="U44" s="12">
        <v>1526127</v>
      </c>
      <c r="V44" s="12">
        <v>-40.671760591989027</v>
      </c>
      <c r="W44" s="12">
        <v>3.920056207797884</v>
      </c>
      <c r="X44" s="12">
        <v>29757.968992954102</v>
      </c>
      <c r="Y44" s="12">
        <v>11545.043744351879</v>
      </c>
      <c r="Z44" s="12">
        <v>-61.20352250153416</v>
      </c>
      <c r="AA44" s="12">
        <v>124461.39554793894</v>
      </c>
      <c r="AB44" s="12">
        <v>161249.83659062581</v>
      </c>
      <c r="AC44" s="12">
        <v>29.558113888026448</v>
      </c>
      <c r="AD44" s="12">
        <v>9.95492503308847</v>
      </c>
    </row>
    <row r="45" spans="1:30">
      <c r="A45" s="135"/>
      <c r="B45" s="143"/>
      <c r="C45" s="137"/>
      <c r="D45" s="138"/>
      <c r="E45" s="139"/>
      <c r="F45" s="137"/>
      <c r="G45" s="138"/>
      <c r="H45" s="139"/>
      <c r="I45" s="140"/>
      <c r="J45" s="141"/>
      <c r="K45" s="141"/>
      <c r="L45" s="139"/>
      <c r="M45" s="141"/>
      <c r="N45" s="141"/>
      <c r="O45" s="139"/>
      <c r="P45" s="140"/>
      <c r="Q45" s="141"/>
      <c r="R45" s="141"/>
      <c r="S45" s="139"/>
      <c r="T45" s="141"/>
      <c r="U45" s="141"/>
      <c r="V45" s="139"/>
      <c r="W45" s="140"/>
      <c r="X45" s="137"/>
      <c r="Y45" s="137"/>
      <c r="Z45" s="139"/>
      <c r="AA45" s="137"/>
      <c r="AB45" s="137"/>
      <c r="AC45" s="139"/>
      <c r="AD45" s="140"/>
    </row>
    <row r="46" spans="1:30" s="133" customFormat="1" ht="16.2">
      <c r="A46" s="13">
        <v>7</v>
      </c>
      <c r="B46" s="134" t="s">
        <v>82</v>
      </c>
      <c r="C46" s="9">
        <v>72.456273432731194</v>
      </c>
      <c r="D46" s="9">
        <v>57.938023961152169</v>
      </c>
      <c r="E46" s="9">
        <v>-20.037256656675627</v>
      </c>
      <c r="F46" s="9">
        <v>267.90421616669215</v>
      </c>
      <c r="G46" s="9">
        <v>225.74618936197388</v>
      </c>
      <c r="H46" s="9">
        <v>-15.736231182896809</v>
      </c>
      <c r="I46" s="9">
        <v>0.22379477095822131</v>
      </c>
      <c r="J46" s="9">
        <v>7542</v>
      </c>
      <c r="K46" s="9">
        <v>6173</v>
      </c>
      <c r="L46" s="9">
        <v>-18.151683903473881</v>
      </c>
      <c r="M46" s="9">
        <v>27906</v>
      </c>
      <c r="N46" s="9">
        <v>26558</v>
      </c>
      <c r="O46" s="9">
        <v>-4.8305024009173696</v>
      </c>
      <c r="P46" s="9">
        <v>0.37283381071166505</v>
      </c>
      <c r="Q46" s="9">
        <v>33084</v>
      </c>
      <c r="R46" s="9">
        <v>49847</v>
      </c>
      <c r="S46" s="9">
        <v>50.667996614677776</v>
      </c>
      <c r="T46" s="9">
        <v>108203</v>
      </c>
      <c r="U46" s="9">
        <v>176313</v>
      </c>
      <c r="V46" s="9">
        <v>62.946498710756636</v>
      </c>
      <c r="W46" s="9">
        <v>0.17630635148748541</v>
      </c>
      <c r="X46" s="9">
        <v>1810.7351911900003</v>
      </c>
      <c r="Y46" s="9">
        <v>1142.0586302999995</v>
      </c>
      <c r="Z46" s="9">
        <v>-36.928456692253931</v>
      </c>
      <c r="AA46" s="9">
        <v>6247.0480129460002</v>
      </c>
      <c r="AB46" s="9">
        <v>5913.8624367000002</v>
      </c>
      <c r="AC46" s="9">
        <v>-5.3334883220927161</v>
      </c>
      <c r="AD46" s="9">
        <v>0.19659083290873761</v>
      </c>
    </row>
    <row r="47" spans="1:30">
      <c r="A47" s="135"/>
      <c r="B47" s="136" t="s">
        <v>73</v>
      </c>
      <c r="C47" s="12">
        <v>0.88559590400000032</v>
      </c>
      <c r="D47" s="12">
        <v>1.0636247000000001</v>
      </c>
      <c r="E47" s="12">
        <v>20.102712218506348</v>
      </c>
      <c r="F47" s="12">
        <v>7.731300353</v>
      </c>
      <c r="G47" s="12">
        <v>5.4789159220000014</v>
      </c>
      <c r="H47" s="12">
        <v>-29.133319469680142</v>
      </c>
      <c r="I47" s="12">
        <v>4.4978534643852625E-2</v>
      </c>
      <c r="J47" s="12">
        <v>15</v>
      </c>
      <c r="K47" s="12">
        <v>56</v>
      </c>
      <c r="L47" s="12">
        <v>273.33333333333331</v>
      </c>
      <c r="M47" s="12">
        <v>136</v>
      </c>
      <c r="N47" s="12">
        <v>220</v>
      </c>
      <c r="O47" s="12">
        <v>61.764705882352942</v>
      </c>
      <c r="P47" s="12">
        <v>6.7606811078912504E-2</v>
      </c>
      <c r="Q47" s="12">
        <v>0</v>
      </c>
      <c r="R47" s="12">
        <v>0</v>
      </c>
      <c r="S47" s="12" t="s">
        <v>124</v>
      </c>
      <c r="T47" s="12">
        <v>0</v>
      </c>
      <c r="U47" s="12">
        <v>0</v>
      </c>
      <c r="V47" s="12" t="s">
        <v>124</v>
      </c>
      <c r="W47" s="12" t="s">
        <v>124</v>
      </c>
      <c r="X47" s="12">
        <v>3.3008114000000011</v>
      </c>
      <c r="Y47" s="12">
        <v>4.9734677999999999</v>
      </c>
      <c r="Z47" s="12">
        <v>50.674097889991486</v>
      </c>
      <c r="AA47" s="12">
        <v>24.778989500000002</v>
      </c>
      <c r="AB47" s="12">
        <v>23.530616899999998</v>
      </c>
      <c r="AC47" s="12">
        <v>-5.0380286895880255</v>
      </c>
      <c r="AD47" s="12">
        <v>0.2665318720086482</v>
      </c>
    </row>
    <row r="48" spans="1:30">
      <c r="A48" s="135"/>
      <c r="B48" s="136" t="s">
        <v>74</v>
      </c>
      <c r="C48" s="12">
        <v>50.328566875730338</v>
      </c>
      <c r="D48" s="12">
        <v>41.245822266148153</v>
      </c>
      <c r="E48" s="12">
        <v>-18.046896968095684</v>
      </c>
      <c r="F48" s="12">
        <v>190.77668344669107</v>
      </c>
      <c r="G48" s="12">
        <v>157.21217828596662</v>
      </c>
      <c r="H48" s="12">
        <v>-17.593609740104021</v>
      </c>
      <c r="I48" s="12">
        <v>0.63396520501004705</v>
      </c>
      <c r="J48" s="12">
        <v>7523</v>
      </c>
      <c r="K48" s="12">
        <v>6117</v>
      </c>
      <c r="L48" s="12">
        <v>-18.689352651867608</v>
      </c>
      <c r="M48" s="12">
        <v>27765</v>
      </c>
      <c r="N48" s="12">
        <v>26338</v>
      </c>
      <c r="O48" s="12">
        <v>-5.1395641995317876</v>
      </c>
      <c r="P48" s="12">
        <v>0.38815206282233328</v>
      </c>
      <c r="Q48" s="12">
        <v>0</v>
      </c>
      <c r="R48" s="12">
        <v>0</v>
      </c>
      <c r="S48" s="12" t="s">
        <v>124</v>
      </c>
      <c r="T48" s="12">
        <v>0</v>
      </c>
      <c r="U48" s="12">
        <v>0</v>
      </c>
      <c r="V48" s="12" t="s">
        <v>124</v>
      </c>
      <c r="W48" s="12" t="s">
        <v>124</v>
      </c>
      <c r="X48" s="12">
        <v>910.3174333000004</v>
      </c>
      <c r="Y48" s="12">
        <v>485.42948909999984</v>
      </c>
      <c r="Z48" s="12">
        <v>-46.674701445597414</v>
      </c>
      <c r="AA48" s="12">
        <v>3293.1706741000003</v>
      </c>
      <c r="AB48" s="12">
        <v>3047.3029204999998</v>
      </c>
      <c r="AC48" s="12">
        <v>-7.4659887971701977</v>
      </c>
      <c r="AD48" s="12">
        <v>0.46210161563053309</v>
      </c>
    </row>
    <row r="49" spans="1:30" ht="14.25" customHeight="1">
      <c r="A49" s="135"/>
      <c r="B49" s="136" t="s">
        <v>75</v>
      </c>
      <c r="C49" s="12">
        <v>19.667050111000851</v>
      </c>
      <c r="D49" s="12">
        <v>15.664656995004014</v>
      </c>
      <c r="E49" s="12">
        <v>-20.350754655158376</v>
      </c>
      <c r="F49" s="12">
        <v>63.938017815001075</v>
      </c>
      <c r="G49" s="12">
        <v>62.453705154007267</v>
      </c>
      <c r="H49" s="12">
        <v>-2.3214868269587852</v>
      </c>
      <c r="I49" s="12">
        <v>0.10552396274582045</v>
      </c>
      <c r="J49" s="12">
        <v>4</v>
      </c>
      <c r="K49" s="12">
        <v>0</v>
      </c>
      <c r="L49" s="12">
        <v>-100</v>
      </c>
      <c r="M49" s="12">
        <v>5</v>
      </c>
      <c r="N49" s="12">
        <v>0</v>
      </c>
      <c r="O49" s="12">
        <v>-100</v>
      </c>
      <c r="P49" s="12">
        <v>0</v>
      </c>
      <c r="Q49" s="12">
        <v>15943</v>
      </c>
      <c r="R49" s="12">
        <v>50123</v>
      </c>
      <c r="S49" s="12">
        <v>214.38875995734804</v>
      </c>
      <c r="T49" s="12">
        <v>47265</v>
      </c>
      <c r="U49" s="12">
        <v>145216</v>
      </c>
      <c r="V49" s="12">
        <v>207.23791388977045</v>
      </c>
      <c r="W49" s="12">
        <v>0.24459319941433461</v>
      </c>
      <c r="X49" s="12">
        <v>829.0848464899999</v>
      </c>
      <c r="Y49" s="12">
        <v>660.67567339999982</v>
      </c>
      <c r="Z49" s="12">
        <v>-20.312658445390053</v>
      </c>
      <c r="AA49" s="12">
        <v>2657.1168493459995</v>
      </c>
      <c r="AB49" s="12">
        <v>2508.4688993</v>
      </c>
      <c r="AC49" s="12">
        <v>-5.5943324465608901</v>
      </c>
      <c r="AD49" s="12">
        <v>0.36774149402079481</v>
      </c>
    </row>
    <row r="50" spans="1:30">
      <c r="A50" s="135"/>
      <c r="B50" s="136" t="s">
        <v>76</v>
      </c>
      <c r="C50" s="12">
        <v>0</v>
      </c>
      <c r="D50" s="12">
        <v>0</v>
      </c>
      <c r="E50" s="12" t="s">
        <v>124</v>
      </c>
      <c r="F50" s="12">
        <v>0</v>
      </c>
      <c r="G50" s="12">
        <v>0</v>
      </c>
      <c r="H50" s="12" t="s">
        <v>124</v>
      </c>
      <c r="I50" s="12">
        <v>0</v>
      </c>
      <c r="J50" s="12">
        <v>0</v>
      </c>
      <c r="K50" s="12">
        <v>0</v>
      </c>
      <c r="L50" s="12" t="s">
        <v>124</v>
      </c>
      <c r="M50" s="12">
        <v>0</v>
      </c>
      <c r="N50" s="12">
        <v>0</v>
      </c>
      <c r="O50" s="12" t="s">
        <v>124</v>
      </c>
      <c r="P50" s="12">
        <v>0</v>
      </c>
      <c r="Q50" s="12">
        <v>0</v>
      </c>
      <c r="R50" s="12">
        <v>0</v>
      </c>
      <c r="S50" s="12" t="s">
        <v>124</v>
      </c>
      <c r="T50" s="12">
        <v>0</v>
      </c>
      <c r="U50" s="12">
        <v>0</v>
      </c>
      <c r="V50" s="12" t="s">
        <v>124</v>
      </c>
      <c r="W50" s="12">
        <v>0</v>
      </c>
      <c r="X50" s="12">
        <v>0</v>
      </c>
      <c r="Y50" s="12">
        <v>0</v>
      </c>
      <c r="Z50" s="12" t="s">
        <v>124</v>
      </c>
      <c r="AA50" s="12">
        <v>0</v>
      </c>
      <c r="AB50" s="12">
        <v>0</v>
      </c>
      <c r="AC50" s="12" t="s">
        <v>124</v>
      </c>
      <c r="AD50" s="12">
        <v>0</v>
      </c>
    </row>
    <row r="51" spans="1:30" ht="16.2">
      <c r="A51" s="135"/>
      <c r="B51" s="142" t="s">
        <v>77</v>
      </c>
      <c r="C51" s="12">
        <v>1.5750605419999999</v>
      </c>
      <c r="D51" s="12">
        <v>-3.6080000000000001E-2</v>
      </c>
      <c r="E51" s="12">
        <v>-102.29070559752489</v>
      </c>
      <c r="F51" s="12">
        <v>5.4582145519999994</v>
      </c>
      <c r="G51" s="12">
        <v>0.60138999999999998</v>
      </c>
      <c r="H51" s="12">
        <v>-88.981928169539643</v>
      </c>
      <c r="I51" s="12">
        <v>1.6689093097018614E-2</v>
      </c>
      <c r="J51" s="12">
        <v>0</v>
      </c>
      <c r="K51" s="12">
        <v>0</v>
      </c>
      <c r="L51" s="12" t="s">
        <v>124</v>
      </c>
      <c r="M51" s="12">
        <v>0</v>
      </c>
      <c r="N51" s="12">
        <v>0</v>
      </c>
      <c r="O51" s="12" t="s">
        <v>124</v>
      </c>
      <c r="P51" s="12">
        <v>0</v>
      </c>
      <c r="Q51" s="12">
        <v>17141</v>
      </c>
      <c r="R51" s="12">
        <v>-276</v>
      </c>
      <c r="S51" s="12">
        <v>-101.61017443556386</v>
      </c>
      <c r="T51" s="12">
        <v>60938</v>
      </c>
      <c r="U51" s="12">
        <v>31097</v>
      </c>
      <c r="V51" s="12">
        <v>-48.969444353277105</v>
      </c>
      <c r="W51" s="12">
        <v>7.9876699576044985E-2</v>
      </c>
      <c r="X51" s="12">
        <v>68.0321</v>
      </c>
      <c r="Y51" s="12">
        <v>-9.02</v>
      </c>
      <c r="Z51" s="12">
        <v>-113.25844711540583</v>
      </c>
      <c r="AA51" s="12">
        <v>271.98149999999998</v>
      </c>
      <c r="AB51" s="12">
        <v>334.56</v>
      </c>
      <c r="AC51" s="12">
        <v>23.008366377860256</v>
      </c>
      <c r="AD51" s="12">
        <v>2.0654406785697774E-2</v>
      </c>
    </row>
    <row r="52" spans="1:30">
      <c r="A52" s="135"/>
      <c r="B52" s="143"/>
      <c r="C52" s="137"/>
      <c r="D52" s="138"/>
      <c r="E52" s="139"/>
      <c r="F52" s="137"/>
      <c r="G52" s="138"/>
      <c r="H52" s="139"/>
      <c r="I52" s="140"/>
      <c r="J52" s="141"/>
      <c r="K52" s="141"/>
      <c r="L52" s="139"/>
      <c r="M52" s="141"/>
      <c r="N52" s="141"/>
      <c r="O52" s="139"/>
      <c r="P52" s="140"/>
      <c r="Q52" s="141"/>
      <c r="R52" s="141"/>
      <c r="S52" s="139"/>
      <c r="T52" s="141"/>
      <c r="U52" s="141"/>
      <c r="V52" s="139"/>
      <c r="W52" s="140"/>
      <c r="X52" s="137"/>
      <c r="Y52" s="137"/>
      <c r="Z52" s="139"/>
      <c r="AA52" s="137"/>
      <c r="AB52" s="137"/>
      <c r="AC52" s="139"/>
      <c r="AD52" s="140"/>
    </row>
    <row r="53" spans="1:30" s="133" customFormat="1" ht="16.2">
      <c r="A53" s="13">
        <v>8</v>
      </c>
      <c r="B53" s="134" t="s">
        <v>83</v>
      </c>
      <c r="C53" s="9">
        <v>167.48482719600008</v>
      </c>
      <c r="D53" s="9">
        <v>235.74711335099951</v>
      </c>
      <c r="E53" s="9">
        <v>40.757295629600577</v>
      </c>
      <c r="F53" s="9">
        <v>783.16788196799905</v>
      </c>
      <c r="G53" s="9">
        <v>846.82030902999713</v>
      </c>
      <c r="H53" s="9">
        <v>8.1275584108541068</v>
      </c>
      <c r="I53" s="9">
        <v>0.83950013791046219</v>
      </c>
      <c r="J53" s="9">
        <v>13175</v>
      </c>
      <c r="K53" s="9">
        <v>13993</v>
      </c>
      <c r="L53" s="9">
        <v>6.2087286527514163</v>
      </c>
      <c r="M53" s="9">
        <v>43455</v>
      </c>
      <c r="N53" s="9">
        <v>40630</v>
      </c>
      <c r="O53" s="9">
        <v>-6.5009780232424319</v>
      </c>
      <c r="P53" s="9">
        <v>0.5703832264935218</v>
      </c>
      <c r="Q53" s="9">
        <v>698974</v>
      </c>
      <c r="R53" s="9">
        <v>1795231</v>
      </c>
      <c r="S53" s="9">
        <v>156.8380225873924</v>
      </c>
      <c r="T53" s="9">
        <v>4147040</v>
      </c>
      <c r="U53" s="9">
        <v>6697510</v>
      </c>
      <c r="V53" s="9">
        <v>61.500974188819015</v>
      </c>
      <c r="W53" s="9">
        <v>6.6972574464216947</v>
      </c>
      <c r="X53" s="9">
        <v>15921.103220065999</v>
      </c>
      <c r="Y53" s="9">
        <v>39040.312934018999</v>
      </c>
      <c r="Z53" s="9">
        <v>145.21110374320631</v>
      </c>
      <c r="AA53" s="9">
        <v>89846.196669593992</v>
      </c>
      <c r="AB53" s="9">
        <v>142871.29468930198</v>
      </c>
      <c r="AC53" s="9">
        <v>59.017632337522087</v>
      </c>
      <c r="AD53" s="9">
        <v>4.7493811569605153</v>
      </c>
    </row>
    <row r="54" spans="1:30">
      <c r="A54" s="135"/>
      <c r="B54" s="136" t="s">
        <v>73</v>
      </c>
      <c r="C54" s="12">
        <v>17.050285933000001</v>
      </c>
      <c r="D54" s="12">
        <v>17.536133363999998</v>
      </c>
      <c r="E54" s="12">
        <v>2.8494972630321858</v>
      </c>
      <c r="F54" s="12">
        <v>67.602502170999983</v>
      </c>
      <c r="G54" s="12">
        <v>49.255577937999995</v>
      </c>
      <c r="H54" s="12">
        <v>-27.139415914800892</v>
      </c>
      <c r="I54" s="12">
        <v>0.40435804276379533</v>
      </c>
      <c r="J54" s="12">
        <v>133</v>
      </c>
      <c r="K54" s="12">
        <v>88</v>
      </c>
      <c r="L54" s="12">
        <v>-33.834586466165419</v>
      </c>
      <c r="M54" s="12">
        <v>539</v>
      </c>
      <c r="N54" s="12">
        <v>263</v>
      </c>
      <c r="O54" s="12">
        <v>-51.205936920222641</v>
      </c>
      <c r="P54" s="12">
        <v>8.082086960797269E-2</v>
      </c>
      <c r="Q54" s="12">
        <v>0</v>
      </c>
      <c r="R54" s="12">
        <v>0</v>
      </c>
      <c r="S54" s="12" t="s">
        <v>124</v>
      </c>
      <c r="T54" s="12">
        <v>0</v>
      </c>
      <c r="U54" s="12">
        <v>0</v>
      </c>
      <c r="V54" s="12" t="s">
        <v>124</v>
      </c>
      <c r="W54" s="12" t="s">
        <v>124</v>
      </c>
      <c r="X54" s="12">
        <v>59.637939865999996</v>
      </c>
      <c r="Y54" s="12">
        <v>20.026511763999999</v>
      </c>
      <c r="Z54" s="12">
        <v>-66.419846478605066</v>
      </c>
      <c r="AA54" s="12">
        <v>116.01642789399999</v>
      </c>
      <c r="AB54" s="12">
        <v>54.568245396999998</v>
      </c>
      <c r="AC54" s="12">
        <v>-52.965070216730822</v>
      </c>
      <c r="AD54" s="12">
        <v>0.61809584762266523</v>
      </c>
    </row>
    <row r="55" spans="1:30">
      <c r="A55" s="135"/>
      <c r="B55" s="136" t="s">
        <v>74</v>
      </c>
      <c r="C55" s="12">
        <v>99.758199094000062</v>
      </c>
      <c r="D55" s="12">
        <v>120.87401004099949</v>
      </c>
      <c r="E55" s="12">
        <v>21.16699292767148</v>
      </c>
      <c r="F55" s="12">
        <v>338.62965504899904</v>
      </c>
      <c r="G55" s="12">
        <v>319.47274963399701</v>
      </c>
      <c r="H55" s="12">
        <v>-5.6571848121896089</v>
      </c>
      <c r="I55" s="12">
        <v>1.2882882829117279</v>
      </c>
      <c r="J55" s="12">
        <v>13033</v>
      </c>
      <c r="K55" s="12">
        <v>13896</v>
      </c>
      <c r="L55" s="12">
        <v>6.6216527276912407</v>
      </c>
      <c r="M55" s="12">
        <v>42895</v>
      </c>
      <c r="N55" s="12">
        <v>40350</v>
      </c>
      <c r="O55" s="12">
        <v>-5.933092435015741</v>
      </c>
      <c r="P55" s="12">
        <v>0.59465167191438784</v>
      </c>
      <c r="Q55" s="12">
        <v>0</v>
      </c>
      <c r="R55" s="12">
        <v>0</v>
      </c>
      <c r="S55" s="12" t="s">
        <v>124</v>
      </c>
      <c r="T55" s="12">
        <v>0</v>
      </c>
      <c r="U55" s="12">
        <v>0</v>
      </c>
      <c r="V55" s="12" t="s">
        <v>124</v>
      </c>
      <c r="W55" s="12" t="s">
        <v>124</v>
      </c>
      <c r="X55" s="12">
        <v>888.15573040000004</v>
      </c>
      <c r="Y55" s="12">
        <v>1786.8965099550003</v>
      </c>
      <c r="Z55" s="12">
        <v>101.19180103136114</v>
      </c>
      <c r="AA55" s="12">
        <v>3397.710446</v>
      </c>
      <c r="AB55" s="12">
        <v>4286.7859800050001</v>
      </c>
      <c r="AC55" s="12">
        <v>26.166901156973978</v>
      </c>
      <c r="AD55" s="12">
        <v>0.65006032511451095</v>
      </c>
    </row>
    <row r="56" spans="1:30">
      <c r="A56" s="135"/>
      <c r="B56" s="136" t="s">
        <v>75</v>
      </c>
      <c r="C56" s="12">
        <v>20.670342144000006</v>
      </c>
      <c r="D56" s="12">
        <v>26.366579380000012</v>
      </c>
      <c r="E56" s="12">
        <v>27.557537249829501</v>
      </c>
      <c r="F56" s="12">
        <v>207.88134380699998</v>
      </c>
      <c r="G56" s="12">
        <v>201.62658408800002</v>
      </c>
      <c r="H56" s="12">
        <v>-3.0088124333114585</v>
      </c>
      <c r="I56" s="12">
        <v>0.34067532255136296</v>
      </c>
      <c r="J56" s="12">
        <v>5</v>
      </c>
      <c r="K56" s="12">
        <v>6</v>
      </c>
      <c r="L56" s="12">
        <v>19.999999999999996</v>
      </c>
      <c r="M56" s="12">
        <v>6</v>
      </c>
      <c r="N56" s="12">
        <v>7</v>
      </c>
      <c r="O56" s="12">
        <v>16.666666666666675</v>
      </c>
      <c r="P56" s="12">
        <v>1.3182674199623352</v>
      </c>
      <c r="Q56" s="12">
        <v>2870</v>
      </c>
      <c r="R56" s="12">
        <v>5122</v>
      </c>
      <c r="S56" s="12">
        <v>78.466898954703822</v>
      </c>
      <c r="T56" s="12">
        <v>12007</v>
      </c>
      <c r="U56" s="12">
        <v>16034</v>
      </c>
      <c r="V56" s="12">
        <v>33.538769051386687</v>
      </c>
      <c r="W56" s="12">
        <v>2.700671661118224E-2</v>
      </c>
      <c r="X56" s="12">
        <v>723.00073900000007</v>
      </c>
      <c r="Y56" s="12">
        <v>1133.9632570999997</v>
      </c>
      <c r="Z56" s="12">
        <v>56.841230711383787</v>
      </c>
      <c r="AA56" s="12">
        <v>2811.6776605999999</v>
      </c>
      <c r="AB56" s="12">
        <v>3417.4237024999998</v>
      </c>
      <c r="AC56" s="12">
        <v>21.543936219585589</v>
      </c>
      <c r="AD56" s="12">
        <v>0.50099425127818886</v>
      </c>
    </row>
    <row r="57" spans="1:30">
      <c r="A57" s="135"/>
      <c r="B57" s="136" t="s">
        <v>76</v>
      </c>
      <c r="C57" s="12">
        <v>5.9139338999999992E-2</v>
      </c>
      <c r="D57" s="12">
        <v>3.7346074999999999E-2</v>
      </c>
      <c r="E57" s="12">
        <v>-36.850706092606131</v>
      </c>
      <c r="F57" s="12">
        <v>0.23212322600000002</v>
      </c>
      <c r="G57" s="12">
        <v>0.17512440499999996</v>
      </c>
      <c r="H57" s="12">
        <v>-24.555414803687093</v>
      </c>
      <c r="I57" s="12">
        <v>1.5852939845736491E-2</v>
      </c>
      <c r="J57" s="12">
        <v>1</v>
      </c>
      <c r="K57" s="12">
        <v>2</v>
      </c>
      <c r="L57" s="12">
        <v>100</v>
      </c>
      <c r="M57" s="12">
        <v>1</v>
      </c>
      <c r="N57" s="12">
        <v>2</v>
      </c>
      <c r="O57" s="12">
        <v>100</v>
      </c>
      <c r="P57" s="12">
        <v>0.14695077149155031</v>
      </c>
      <c r="Q57" s="12">
        <v>29</v>
      </c>
      <c r="R57" s="12">
        <v>41</v>
      </c>
      <c r="S57" s="12">
        <v>41.37931034482758</v>
      </c>
      <c r="T57" s="12">
        <v>146</v>
      </c>
      <c r="U57" s="12">
        <v>138</v>
      </c>
      <c r="V57" s="12">
        <v>-5.4794520547945202</v>
      </c>
      <c r="W57" s="12">
        <v>8.1076222224050025E-3</v>
      </c>
      <c r="X57" s="12">
        <v>19.812210800000003</v>
      </c>
      <c r="Y57" s="12">
        <v>14.944559599999998</v>
      </c>
      <c r="Z57" s="12">
        <v>-24.56894512751704</v>
      </c>
      <c r="AA57" s="12">
        <v>73.633644000000004</v>
      </c>
      <c r="AB57" s="12">
        <v>57.016688199999997</v>
      </c>
      <c r="AC57" s="12">
        <v>-22.567069748714331</v>
      </c>
      <c r="AD57" s="12">
        <v>0.15001258569341017</v>
      </c>
    </row>
    <row r="58" spans="1:30" ht="16.2">
      <c r="A58" s="135"/>
      <c r="B58" s="142" t="s">
        <v>77</v>
      </c>
      <c r="C58" s="12">
        <v>29.946860686000004</v>
      </c>
      <c r="D58" s="12">
        <v>70.933044491000004</v>
      </c>
      <c r="E58" s="12">
        <v>136.86303961790833</v>
      </c>
      <c r="F58" s="12">
        <v>168.82225771500009</v>
      </c>
      <c r="G58" s="12">
        <v>276.29027296500004</v>
      </c>
      <c r="H58" s="12">
        <v>63.657492030123031</v>
      </c>
      <c r="I58" s="12">
        <v>7.6672942471833112</v>
      </c>
      <c r="J58" s="12">
        <v>3</v>
      </c>
      <c r="K58" s="12">
        <v>1</v>
      </c>
      <c r="L58" s="12">
        <v>-66.666666666666671</v>
      </c>
      <c r="M58" s="12">
        <v>14</v>
      </c>
      <c r="N58" s="12">
        <v>8</v>
      </c>
      <c r="O58" s="12">
        <v>-42.857142857142861</v>
      </c>
      <c r="P58" s="12">
        <v>7.6241303726293716E-2</v>
      </c>
      <c r="Q58" s="12">
        <v>696075</v>
      </c>
      <c r="R58" s="12">
        <v>1790068</v>
      </c>
      <c r="S58" s="12">
        <v>157.16596631110153</v>
      </c>
      <c r="T58" s="12">
        <v>4134887</v>
      </c>
      <c r="U58" s="12">
        <v>6681338</v>
      </c>
      <c r="V58" s="12">
        <v>61.584536651182972</v>
      </c>
      <c r="W58" s="12">
        <v>17.161887905328914</v>
      </c>
      <c r="X58" s="12">
        <v>14230.496599999999</v>
      </c>
      <c r="Y58" s="12">
        <v>36084.482095599997</v>
      </c>
      <c r="Z58" s="12">
        <v>153.57148882351726</v>
      </c>
      <c r="AA58" s="12">
        <v>83447.158491099995</v>
      </c>
      <c r="AB58" s="12">
        <v>135055.50007319998</v>
      </c>
      <c r="AC58" s="12">
        <v>61.845534965224999</v>
      </c>
      <c r="AD58" s="12">
        <v>8.3377906419108907</v>
      </c>
    </row>
    <row r="59" spans="1:30">
      <c r="A59" s="135"/>
      <c r="B59" s="143"/>
      <c r="C59" s="137"/>
      <c r="D59" s="138"/>
      <c r="E59" s="139"/>
      <c r="F59" s="137"/>
      <c r="G59" s="138"/>
      <c r="H59" s="139"/>
      <c r="I59" s="140"/>
      <c r="J59" s="141"/>
      <c r="K59" s="141"/>
      <c r="L59" s="139"/>
      <c r="M59" s="141"/>
      <c r="N59" s="141"/>
      <c r="O59" s="139"/>
      <c r="P59" s="140"/>
      <c r="Q59" s="141"/>
      <c r="R59" s="141"/>
      <c r="S59" s="139"/>
      <c r="T59" s="141"/>
      <c r="U59" s="141"/>
      <c r="V59" s="139"/>
      <c r="W59" s="140"/>
      <c r="X59" s="137"/>
      <c r="Y59" s="137"/>
      <c r="Z59" s="139"/>
      <c r="AA59" s="137"/>
      <c r="AB59" s="137"/>
      <c r="AC59" s="139"/>
      <c r="AD59" s="140"/>
    </row>
    <row r="60" spans="1:30" s="146" customFormat="1" ht="16.2">
      <c r="A60" s="13">
        <v>9</v>
      </c>
      <c r="B60" s="134" t="s">
        <v>108</v>
      </c>
      <c r="C60" s="9">
        <v>0</v>
      </c>
      <c r="D60" s="9">
        <v>3.5983005360001474</v>
      </c>
      <c r="E60" s="9" t="s">
        <v>124</v>
      </c>
      <c r="F60" s="9">
        <v>0</v>
      </c>
      <c r="G60" s="9">
        <v>5.4970790590003409</v>
      </c>
      <c r="H60" s="9" t="s">
        <v>124</v>
      </c>
      <c r="I60" s="9">
        <v>5.4495606434162985E-3</v>
      </c>
      <c r="J60" s="9">
        <v>0</v>
      </c>
      <c r="K60" s="9">
        <v>14</v>
      </c>
      <c r="L60" s="9" t="s">
        <v>124</v>
      </c>
      <c r="M60" s="9">
        <v>0</v>
      </c>
      <c r="N60" s="9">
        <v>19</v>
      </c>
      <c r="O60" s="9" t="s">
        <v>124</v>
      </c>
      <c r="P60" s="9">
        <v>2.6673101903462742E-4</v>
      </c>
      <c r="Q60" s="9">
        <v>0</v>
      </c>
      <c r="R60" s="9">
        <v>48021</v>
      </c>
      <c r="S60" s="9" t="s">
        <v>124</v>
      </c>
      <c r="T60" s="9">
        <v>0</v>
      </c>
      <c r="U60" s="9">
        <v>75723</v>
      </c>
      <c r="V60" s="9" t="s">
        <v>124</v>
      </c>
      <c r="W60" s="9">
        <v>7.5720144593347388E-2</v>
      </c>
      <c r="X60" s="9">
        <v>0</v>
      </c>
      <c r="Y60" s="9">
        <v>230.092072</v>
      </c>
      <c r="Z60" s="9" t="s">
        <v>124</v>
      </c>
      <c r="AA60" s="9">
        <v>0</v>
      </c>
      <c r="AB60" s="9">
        <v>355.60014380000001</v>
      </c>
      <c r="AC60" s="9" t="s">
        <v>124</v>
      </c>
      <c r="AD60" s="9">
        <v>1.1820993335637705E-2</v>
      </c>
    </row>
    <row r="61" spans="1:30" s="145" customFormat="1">
      <c r="A61" s="135"/>
      <c r="B61" s="136" t="s">
        <v>73</v>
      </c>
      <c r="C61" s="12">
        <v>0</v>
      </c>
      <c r="D61" s="12">
        <v>0</v>
      </c>
      <c r="E61" s="12" t="s">
        <v>124</v>
      </c>
      <c r="F61" s="12">
        <v>0</v>
      </c>
      <c r="G61" s="12">
        <v>0</v>
      </c>
      <c r="H61" s="12" t="s">
        <v>124</v>
      </c>
      <c r="I61" s="12">
        <v>0</v>
      </c>
      <c r="J61" s="12">
        <v>0</v>
      </c>
      <c r="K61" s="12">
        <v>0</v>
      </c>
      <c r="L61" s="12" t="s">
        <v>124</v>
      </c>
      <c r="M61" s="12">
        <v>0</v>
      </c>
      <c r="N61" s="12">
        <v>0</v>
      </c>
      <c r="O61" s="12" t="s">
        <v>124</v>
      </c>
      <c r="P61" s="12">
        <v>0</v>
      </c>
      <c r="Q61" s="12">
        <v>0</v>
      </c>
      <c r="R61" s="12">
        <v>0</v>
      </c>
      <c r="S61" s="12" t="s">
        <v>124</v>
      </c>
      <c r="T61" s="12">
        <v>0</v>
      </c>
      <c r="U61" s="12">
        <v>0</v>
      </c>
      <c r="V61" s="12" t="s">
        <v>124</v>
      </c>
      <c r="W61" s="12">
        <v>0</v>
      </c>
      <c r="X61" s="12">
        <v>0</v>
      </c>
      <c r="Y61" s="12">
        <v>0</v>
      </c>
      <c r="Z61" s="12" t="s">
        <v>124</v>
      </c>
      <c r="AA61" s="12">
        <v>0</v>
      </c>
      <c r="AB61" s="12">
        <v>0</v>
      </c>
      <c r="AC61" s="12" t="s">
        <v>124</v>
      </c>
      <c r="AD61" s="12">
        <v>0</v>
      </c>
    </row>
    <row r="62" spans="1:30" s="145" customFormat="1">
      <c r="A62" s="135"/>
      <c r="B62" s="136" t="s">
        <v>74</v>
      </c>
      <c r="C62" s="12">
        <v>0</v>
      </c>
      <c r="D62" s="12">
        <v>0</v>
      </c>
      <c r="E62" s="12" t="s">
        <v>124</v>
      </c>
      <c r="F62" s="12">
        <v>0</v>
      </c>
      <c r="G62" s="12">
        <v>0</v>
      </c>
      <c r="H62" s="12" t="s">
        <v>124</v>
      </c>
      <c r="I62" s="12">
        <v>0</v>
      </c>
      <c r="J62" s="12">
        <v>0</v>
      </c>
      <c r="K62" s="12">
        <v>0</v>
      </c>
      <c r="L62" s="12" t="s">
        <v>124</v>
      </c>
      <c r="M62" s="12">
        <v>0</v>
      </c>
      <c r="N62" s="12">
        <v>0</v>
      </c>
      <c r="O62" s="12" t="s">
        <v>124</v>
      </c>
      <c r="P62" s="12">
        <v>0</v>
      </c>
      <c r="Q62" s="12">
        <v>0</v>
      </c>
      <c r="R62" s="12">
        <v>0</v>
      </c>
      <c r="S62" s="12" t="s">
        <v>124</v>
      </c>
      <c r="T62" s="12">
        <v>0</v>
      </c>
      <c r="U62" s="12">
        <v>0</v>
      </c>
      <c r="V62" s="12" t="s">
        <v>124</v>
      </c>
      <c r="W62" s="12">
        <v>0</v>
      </c>
      <c r="X62" s="12">
        <v>0</v>
      </c>
      <c r="Y62" s="12">
        <v>0</v>
      </c>
      <c r="Z62" s="12" t="s">
        <v>124</v>
      </c>
      <c r="AA62" s="12">
        <v>0</v>
      </c>
      <c r="AB62" s="12">
        <v>0</v>
      </c>
      <c r="AC62" s="12" t="s">
        <v>124</v>
      </c>
      <c r="AD62" s="12">
        <v>0</v>
      </c>
    </row>
    <row r="63" spans="1:30" s="145" customFormat="1">
      <c r="A63" s="135"/>
      <c r="B63" s="136" t="s">
        <v>75</v>
      </c>
      <c r="C63" s="12">
        <v>0</v>
      </c>
      <c r="D63" s="12">
        <v>3.5983005360001474</v>
      </c>
      <c r="E63" s="12" t="s">
        <v>124</v>
      </c>
      <c r="F63" s="12">
        <v>0</v>
      </c>
      <c r="G63" s="166">
        <v>5.4970790590003409</v>
      </c>
      <c r="H63" s="12" t="s">
        <v>124</v>
      </c>
      <c r="I63" s="12">
        <v>9.2880568799297552E-3</v>
      </c>
      <c r="J63" s="12">
        <v>0</v>
      </c>
      <c r="K63" s="12">
        <v>14</v>
      </c>
      <c r="L63" s="12" t="s">
        <v>124</v>
      </c>
      <c r="M63" s="12">
        <v>0</v>
      </c>
      <c r="N63" s="12">
        <v>19</v>
      </c>
      <c r="O63" s="12" t="s">
        <v>124</v>
      </c>
      <c r="P63" s="12">
        <v>3.5781544256120528</v>
      </c>
      <c r="Q63" s="12">
        <v>0</v>
      </c>
      <c r="R63" s="12">
        <v>48021</v>
      </c>
      <c r="S63" s="12" t="s">
        <v>124</v>
      </c>
      <c r="T63" s="12">
        <v>0</v>
      </c>
      <c r="U63" s="12">
        <v>75723</v>
      </c>
      <c r="V63" s="12" t="s">
        <v>124</v>
      </c>
      <c r="W63" s="12">
        <v>0.12754332056558268</v>
      </c>
      <c r="X63" s="12">
        <v>0</v>
      </c>
      <c r="Y63" s="12">
        <v>230.092072</v>
      </c>
      <c r="Z63" s="12" t="s">
        <v>124</v>
      </c>
      <c r="AA63" s="12">
        <v>0</v>
      </c>
      <c r="AB63" s="12">
        <v>355.60014380000001</v>
      </c>
      <c r="AC63" s="12" t="s">
        <v>124</v>
      </c>
      <c r="AD63" s="12">
        <v>5.2130974472720457E-2</v>
      </c>
    </row>
    <row r="64" spans="1:30" s="145" customFormat="1">
      <c r="A64" s="135"/>
      <c r="B64" s="136" t="s">
        <v>76</v>
      </c>
      <c r="C64" s="12">
        <v>0</v>
      </c>
      <c r="D64" s="12">
        <v>0</v>
      </c>
      <c r="E64" s="12" t="s">
        <v>124</v>
      </c>
      <c r="F64" s="12">
        <v>0</v>
      </c>
      <c r="G64" s="12">
        <v>0</v>
      </c>
      <c r="H64" s="12" t="s">
        <v>124</v>
      </c>
      <c r="I64" s="12">
        <v>0</v>
      </c>
      <c r="J64" s="12">
        <v>0</v>
      </c>
      <c r="K64" s="12">
        <v>0</v>
      </c>
      <c r="L64" s="12" t="s">
        <v>124</v>
      </c>
      <c r="M64" s="12">
        <v>0</v>
      </c>
      <c r="N64" s="12">
        <v>0</v>
      </c>
      <c r="O64" s="12" t="s">
        <v>124</v>
      </c>
      <c r="P64" s="12">
        <v>0</v>
      </c>
      <c r="Q64" s="12">
        <v>0</v>
      </c>
      <c r="R64" s="12">
        <v>0</v>
      </c>
      <c r="S64" s="12" t="s">
        <v>124</v>
      </c>
      <c r="T64" s="12">
        <v>0</v>
      </c>
      <c r="U64" s="12">
        <v>0</v>
      </c>
      <c r="V64" s="12" t="s">
        <v>124</v>
      </c>
      <c r="W64" s="12">
        <v>0</v>
      </c>
      <c r="X64" s="12">
        <v>0</v>
      </c>
      <c r="Y64" s="12">
        <v>0</v>
      </c>
      <c r="Z64" s="12" t="s">
        <v>124</v>
      </c>
      <c r="AA64" s="12">
        <v>0</v>
      </c>
      <c r="AB64" s="12">
        <v>0</v>
      </c>
      <c r="AC64" s="12" t="s">
        <v>124</v>
      </c>
      <c r="AD64" s="12">
        <v>0</v>
      </c>
    </row>
    <row r="65" spans="1:30" s="145" customFormat="1" ht="16.2">
      <c r="A65" s="135"/>
      <c r="B65" s="142" t="s">
        <v>77</v>
      </c>
      <c r="C65" s="12">
        <v>0</v>
      </c>
      <c r="D65" s="12">
        <v>0</v>
      </c>
      <c r="E65" s="12" t="s">
        <v>124</v>
      </c>
      <c r="F65" s="12">
        <v>0</v>
      </c>
      <c r="G65" s="12">
        <v>0</v>
      </c>
      <c r="H65" s="12" t="s">
        <v>124</v>
      </c>
      <c r="I65" s="12">
        <v>0</v>
      </c>
      <c r="J65" s="12">
        <v>0</v>
      </c>
      <c r="K65" s="12">
        <v>0</v>
      </c>
      <c r="L65" s="12" t="s">
        <v>124</v>
      </c>
      <c r="M65" s="12">
        <v>0</v>
      </c>
      <c r="N65" s="12">
        <v>0</v>
      </c>
      <c r="O65" s="12" t="s">
        <v>124</v>
      </c>
      <c r="P65" s="12">
        <v>0</v>
      </c>
      <c r="Q65" s="12">
        <v>0</v>
      </c>
      <c r="R65" s="12">
        <v>0</v>
      </c>
      <c r="S65" s="12" t="s">
        <v>124</v>
      </c>
      <c r="T65" s="12">
        <v>0</v>
      </c>
      <c r="U65" s="12">
        <v>0</v>
      </c>
      <c r="V65" s="12" t="s">
        <v>124</v>
      </c>
      <c r="W65" s="12">
        <v>0</v>
      </c>
      <c r="X65" s="12">
        <v>0</v>
      </c>
      <c r="Y65" s="12">
        <v>0</v>
      </c>
      <c r="Z65" s="12" t="s">
        <v>124</v>
      </c>
      <c r="AA65" s="12">
        <v>0</v>
      </c>
      <c r="AB65" s="12">
        <v>0</v>
      </c>
      <c r="AC65" s="12" t="s">
        <v>124</v>
      </c>
      <c r="AD65" s="12">
        <v>0</v>
      </c>
    </row>
    <row r="66" spans="1:30">
      <c r="A66" s="135"/>
      <c r="B66" s="143"/>
      <c r="C66" s="137"/>
      <c r="D66" s="138"/>
      <c r="E66" s="139"/>
      <c r="F66" s="137"/>
      <c r="G66" s="138"/>
      <c r="H66" s="139"/>
      <c r="I66" s="140"/>
      <c r="J66" s="141"/>
      <c r="K66" s="141"/>
      <c r="L66" s="139"/>
      <c r="M66" s="141"/>
      <c r="N66" s="141"/>
      <c r="O66" s="139"/>
      <c r="P66" s="140"/>
      <c r="Q66" s="141"/>
      <c r="R66" s="141"/>
      <c r="S66" s="139"/>
      <c r="T66" s="141"/>
      <c r="U66" s="141"/>
      <c r="V66" s="139"/>
      <c r="W66" s="140"/>
      <c r="X66" s="137"/>
      <c r="Y66" s="137"/>
      <c r="Z66" s="139"/>
      <c r="AA66" s="137"/>
      <c r="AB66" s="137"/>
      <c r="AC66" s="139"/>
      <c r="AD66" s="140"/>
    </row>
    <row r="67" spans="1:30" s="133" customFormat="1" ht="16.2">
      <c r="A67" s="13">
        <v>10</v>
      </c>
      <c r="B67" s="134" t="s">
        <v>84</v>
      </c>
      <c r="C67" s="9">
        <v>36.384110703999838</v>
      </c>
      <c r="D67" s="9">
        <v>33.21576445800001</v>
      </c>
      <c r="E67" s="9">
        <v>-8.7080491585342479</v>
      </c>
      <c r="F67" s="9">
        <v>112.89396996400075</v>
      </c>
      <c r="G67" s="9">
        <v>103.5257720789982</v>
      </c>
      <c r="H67" s="9">
        <v>-8.2982269894395948</v>
      </c>
      <c r="I67" s="9">
        <v>0.1026308639635229</v>
      </c>
      <c r="J67" s="9">
        <v>4050</v>
      </c>
      <c r="K67" s="9">
        <v>4481</v>
      </c>
      <c r="L67" s="9">
        <v>10.641975308641971</v>
      </c>
      <c r="M67" s="9">
        <v>15586</v>
      </c>
      <c r="N67" s="9">
        <v>13395</v>
      </c>
      <c r="O67" s="9">
        <v>-14.057487488771979</v>
      </c>
      <c r="P67" s="9">
        <v>0.18804536841941236</v>
      </c>
      <c r="Q67" s="9">
        <v>14056</v>
      </c>
      <c r="R67" s="9">
        <v>26166</v>
      </c>
      <c r="S67" s="9">
        <v>86.155378486055767</v>
      </c>
      <c r="T67" s="9">
        <v>25720</v>
      </c>
      <c r="U67" s="9">
        <v>85078</v>
      </c>
      <c r="V67" s="9">
        <v>230.78538102643856</v>
      </c>
      <c r="W67" s="9">
        <v>8.5074791829600108E-2</v>
      </c>
      <c r="X67" s="9">
        <v>879.7446171846201</v>
      </c>
      <c r="Y67" s="9">
        <v>696.34381316090457</v>
      </c>
      <c r="Z67" s="9">
        <v>-20.847050432731173</v>
      </c>
      <c r="AA67" s="9">
        <v>3686.706627625832</v>
      </c>
      <c r="AB67" s="9">
        <v>2672.272033456481</v>
      </c>
      <c r="AC67" s="9">
        <v>-27.51601080942606</v>
      </c>
      <c r="AD67" s="9">
        <v>8.8832669078634047E-2</v>
      </c>
    </row>
    <row r="68" spans="1:30">
      <c r="A68" s="135"/>
      <c r="B68" s="136" t="s">
        <v>73</v>
      </c>
      <c r="C68" s="12">
        <v>2.3636539999999999</v>
      </c>
      <c r="D68" s="12">
        <v>0.6537189000000001</v>
      </c>
      <c r="E68" s="12">
        <v>-72.342868287828921</v>
      </c>
      <c r="F68" s="12">
        <v>8.5193715999999995</v>
      </c>
      <c r="G68" s="12">
        <v>2.2912518159999999</v>
      </c>
      <c r="H68" s="12">
        <v>-73.105389416280417</v>
      </c>
      <c r="I68" s="12">
        <v>1.8809770153604886E-2</v>
      </c>
      <c r="J68" s="12">
        <v>22</v>
      </c>
      <c r="K68" s="12">
        <v>11</v>
      </c>
      <c r="L68" s="12">
        <v>-50</v>
      </c>
      <c r="M68" s="12">
        <v>91</v>
      </c>
      <c r="N68" s="12">
        <v>42</v>
      </c>
      <c r="O68" s="12">
        <v>-53.846153846153847</v>
      </c>
      <c r="P68" s="12">
        <v>1.2906754842337843E-2</v>
      </c>
      <c r="Q68" s="12">
        <v>0</v>
      </c>
      <c r="R68" s="12">
        <v>0</v>
      </c>
      <c r="S68" s="12" t="s">
        <v>124</v>
      </c>
      <c r="T68" s="12">
        <v>0</v>
      </c>
      <c r="U68" s="12">
        <v>0</v>
      </c>
      <c r="V68" s="12" t="s">
        <v>124</v>
      </c>
      <c r="W68" s="12" t="s">
        <v>124</v>
      </c>
      <c r="X68" s="12">
        <v>1.8373595999999999</v>
      </c>
      <c r="Y68" s="12">
        <v>1.1939917</v>
      </c>
      <c r="Z68" s="12">
        <v>-35.015894547806539</v>
      </c>
      <c r="AA68" s="12">
        <v>20.565252700000002</v>
      </c>
      <c r="AB68" s="12">
        <v>2.8022282000000001</v>
      </c>
      <c r="AC68" s="12">
        <v>-86.373966608248878</v>
      </c>
      <c r="AD68" s="12">
        <v>3.1740907223789132E-2</v>
      </c>
    </row>
    <row r="69" spans="1:30">
      <c r="A69" s="135"/>
      <c r="B69" s="136" t="s">
        <v>74</v>
      </c>
      <c r="C69" s="12">
        <v>33.212935606999828</v>
      </c>
      <c r="D69" s="12">
        <v>31.272964909999995</v>
      </c>
      <c r="E69" s="12">
        <v>-5.8410094186042709</v>
      </c>
      <c r="F69" s="12">
        <v>100.96982349000081</v>
      </c>
      <c r="G69" s="12">
        <v>95.586481797000701</v>
      </c>
      <c r="H69" s="12">
        <v>-5.3316342516268929</v>
      </c>
      <c r="I69" s="12">
        <v>0.38545680232479768</v>
      </c>
      <c r="J69" s="12">
        <v>4028</v>
      </c>
      <c r="K69" s="12">
        <v>4470</v>
      </c>
      <c r="L69" s="12">
        <v>10.973187686196617</v>
      </c>
      <c r="M69" s="12">
        <v>15494</v>
      </c>
      <c r="N69" s="12">
        <v>13353</v>
      </c>
      <c r="O69" s="12">
        <v>-13.818252226668392</v>
      </c>
      <c r="P69" s="12">
        <v>0.19678770198445655</v>
      </c>
      <c r="Q69" s="12">
        <v>0</v>
      </c>
      <c r="R69" s="12">
        <v>0</v>
      </c>
      <c r="S69" s="12" t="s">
        <v>124</v>
      </c>
      <c r="T69" s="12">
        <v>0</v>
      </c>
      <c r="U69" s="12">
        <v>0</v>
      </c>
      <c r="V69" s="12" t="s">
        <v>124</v>
      </c>
      <c r="W69" s="12" t="s">
        <v>124</v>
      </c>
      <c r="X69" s="12">
        <v>667.85041920000003</v>
      </c>
      <c r="Y69" s="12">
        <v>551.94957209999905</v>
      </c>
      <c r="Z69" s="12">
        <v>-17.354312248367755</v>
      </c>
      <c r="AA69" s="12">
        <v>3265.7797394000086</v>
      </c>
      <c r="AB69" s="12">
        <v>1992.0924963000173</v>
      </c>
      <c r="AC69" s="12">
        <v>-39.001014910270527</v>
      </c>
      <c r="AD69" s="12">
        <v>0.30208652865881036</v>
      </c>
    </row>
    <row r="70" spans="1:30">
      <c r="A70" s="135"/>
      <c r="B70" s="136" t="s">
        <v>75</v>
      </c>
      <c r="C70" s="12">
        <v>0.52498054900001112</v>
      </c>
      <c r="D70" s="12">
        <v>1.2714518950000195</v>
      </c>
      <c r="E70" s="12">
        <v>142.19028636811316</v>
      </c>
      <c r="F70" s="12">
        <v>2.9255813459999462</v>
      </c>
      <c r="G70" s="12">
        <v>5.331633350997504</v>
      </c>
      <c r="H70" s="12">
        <v>82.241842575571368</v>
      </c>
      <c r="I70" s="12">
        <v>9.008514029994823E-3</v>
      </c>
      <c r="J70" s="12">
        <v>0</v>
      </c>
      <c r="K70" s="12">
        <v>0</v>
      </c>
      <c r="L70" s="12" t="s">
        <v>124</v>
      </c>
      <c r="M70" s="12">
        <v>0</v>
      </c>
      <c r="N70" s="12">
        <v>0</v>
      </c>
      <c r="O70" s="12" t="s">
        <v>124</v>
      </c>
      <c r="P70" s="12">
        <v>0</v>
      </c>
      <c r="Q70" s="12">
        <v>13916</v>
      </c>
      <c r="R70" s="12">
        <v>26061</v>
      </c>
      <c r="S70" s="12">
        <v>87.273641851106646</v>
      </c>
      <c r="T70" s="12">
        <v>23832</v>
      </c>
      <c r="U70" s="12">
        <v>83686</v>
      </c>
      <c r="V70" s="12">
        <v>251.14971466935211</v>
      </c>
      <c r="W70" s="12">
        <v>0.14095572448069085</v>
      </c>
      <c r="X70" s="12">
        <v>54.64205910000473</v>
      </c>
      <c r="Y70" s="12">
        <v>128.77276928398243</v>
      </c>
      <c r="Z70" s="12">
        <v>135.66602614353397</v>
      </c>
      <c r="AA70" s="12">
        <v>121.42410839997679</v>
      </c>
      <c r="AB70" s="12">
        <v>398.42933718338691</v>
      </c>
      <c r="AC70" s="12">
        <v>228.13033789874885</v>
      </c>
      <c r="AD70" s="12">
        <v>5.8409733426800919E-2</v>
      </c>
    </row>
    <row r="71" spans="1:30">
      <c r="A71" s="135"/>
      <c r="B71" s="136" t="s">
        <v>76</v>
      </c>
      <c r="C71" s="12">
        <v>0</v>
      </c>
      <c r="D71" s="12">
        <v>0</v>
      </c>
      <c r="E71" s="12" t="s">
        <v>124</v>
      </c>
      <c r="F71" s="12">
        <v>0</v>
      </c>
      <c r="G71" s="12">
        <v>0</v>
      </c>
      <c r="H71" s="12" t="s">
        <v>124</v>
      </c>
      <c r="I71" s="12">
        <v>0</v>
      </c>
      <c r="J71" s="12">
        <v>0</v>
      </c>
      <c r="K71" s="12">
        <v>0</v>
      </c>
      <c r="L71" s="12" t="s">
        <v>124</v>
      </c>
      <c r="M71" s="12">
        <v>0</v>
      </c>
      <c r="N71" s="12">
        <v>0</v>
      </c>
      <c r="O71" s="12" t="s">
        <v>124</v>
      </c>
      <c r="P71" s="12">
        <v>0</v>
      </c>
      <c r="Q71" s="12">
        <v>0</v>
      </c>
      <c r="R71" s="12">
        <v>0</v>
      </c>
      <c r="S71" s="12" t="s">
        <v>124</v>
      </c>
      <c r="T71" s="12">
        <v>0</v>
      </c>
      <c r="U71" s="12">
        <v>0</v>
      </c>
      <c r="V71" s="12" t="s">
        <v>124</v>
      </c>
      <c r="W71" s="12">
        <v>0</v>
      </c>
      <c r="X71" s="12">
        <v>0</v>
      </c>
      <c r="Y71" s="12">
        <v>0</v>
      </c>
      <c r="Z71" s="12" t="s">
        <v>124</v>
      </c>
      <c r="AA71" s="12">
        <v>0</v>
      </c>
      <c r="AB71" s="12">
        <v>0</v>
      </c>
      <c r="AC71" s="12" t="s">
        <v>124</v>
      </c>
      <c r="AD71" s="12">
        <v>0</v>
      </c>
    </row>
    <row r="72" spans="1:30" ht="16.2">
      <c r="A72" s="135"/>
      <c r="B72" s="142" t="s">
        <v>77</v>
      </c>
      <c r="C72" s="12">
        <v>0.282540548</v>
      </c>
      <c r="D72" s="12">
        <v>1.7628752999999997E-2</v>
      </c>
      <c r="E72" s="12">
        <v>-93.760629005363143</v>
      </c>
      <c r="F72" s="12">
        <v>0.47919352799999998</v>
      </c>
      <c r="G72" s="12">
        <v>0.31640511500000001</v>
      </c>
      <c r="H72" s="12">
        <v>-33.971329637824319</v>
      </c>
      <c r="I72" s="12">
        <v>8.7805158393187126E-3</v>
      </c>
      <c r="J72" s="12">
        <v>0</v>
      </c>
      <c r="K72" s="12">
        <v>0</v>
      </c>
      <c r="L72" s="12" t="s">
        <v>124</v>
      </c>
      <c r="M72" s="12">
        <v>1</v>
      </c>
      <c r="N72" s="12">
        <v>0</v>
      </c>
      <c r="O72" s="12">
        <v>-100</v>
      </c>
      <c r="P72" s="12">
        <v>0</v>
      </c>
      <c r="Q72" s="12">
        <v>140</v>
      </c>
      <c r="R72" s="12">
        <v>105</v>
      </c>
      <c r="S72" s="12">
        <v>-25</v>
      </c>
      <c r="T72" s="12">
        <v>1888</v>
      </c>
      <c r="U72" s="12">
        <v>1392</v>
      </c>
      <c r="V72" s="12">
        <v>-26.271186440677962</v>
      </c>
      <c r="W72" s="12">
        <v>3.5755335180195718E-3</v>
      </c>
      <c r="X72" s="12">
        <v>155.41477928461541</v>
      </c>
      <c r="Y72" s="12">
        <v>14.427480076923075</v>
      </c>
      <c r="Z72" s="12">
        <v>-90.716790164144157</v>
      </c>
      <c r="AA72" s="12">
        <v>278.93752712584615</v>
      </c>
      <c r="AB72" s="12">
        <v>278.94797177307692</v>
      </c>
      <c r="AC72" s="12">
        <v>3.7444396020935855E-3</v>
      </c>
      <c r="AD72" s="12">
        <v>1.7221140844830438E-2</v>
      </c>
    </row>
    <row r="73" spans="1:30">
      <c r="A73" s="135"/>
      <c r="B73" s="143"/>
      <c r="C73" s="137"/>
      <c r="D73" s="138"/>
      <c r="E73" s="139"/>
      <c r="F73" s="137"/>
      <c r="G73" s="138"/>
      <c r="H73" s="139"/>
      <c r="I73" s="140"/>
      <c r="J73" s="141"/>
      <c r="K73" s="141"/>
      <c r="L73" s="139"/>
      <c r="M73" s="141"/>
      <c r="N73" s="141"/>
      <c r="O73" s="139"/>
      <c r="P73" s="140"/>
      <c r="Q73" s="141"/>
      <c r="R73" s="141"/>
      <c r="S73" s="139"/>
      <c r="T73" s="141"/>
      <c r="U73" s="141"/>
      <c r="V73" s="139"/>
      <c r="W73" s="140"/>
      <c r="X73" s="137"/>
      <c r="Y73" s="137"/>
      <c r="Z73" s="139"/>
      <c r="AA73" s="137"/>
      <c r="AB73" s="137"/>
      <c r="AC73" s="139"/>
      <c r="AD73" s="140"/>
    </row>
    <row r="74" spans="1:30" s="20" customFormat="1" ht="16.2">
      <c r="A74" s="13">
        <v>11</v>
      </c>
      <c r="B74" s="134" t="s">
        <v>85</v>
      </c>
      <c r="C74" s="9">
        <v>65.510832031999996</v>
      </c>
      <c r="D74" s="9">
        <v>0</v>
      </c>
      <c r="E74" s="9">
        <v>-100</v>
      </c>
      <c r="F74" s="9">
        <v>238.9223201999493</v>
      </c>
      <c r="G74" s="9">
        <v>0</v>
      </c>
      <c r="H74" s="9">
        <v>-100</v>
      </c>
      <c r="I74" s="9">
        <v>0</v>
      </c>
      <c r="J74" s="9">
        <v>10269</v>
      </c>
      <c r="K74" s="9">
        <v>0</v>
      </c>
      <c r="L74" s="9">
        <v>-100</v>
      </c>
      <c r="M74" s="9">
        <v>34543</v>
      </c>
      <c r="N74" s="9">
        <v>0</v>
      </c>
      <c r="O74" s="9">
        <v>-100</v>
      </c>
      <c r="P74" s="9">
        <v>0</v>
      </c>
      <c r="Q74" s="9">
        <v>10535</v>
      </c>
      <c r="R74" s="9">
        <v>0</v>
      </c>
      <c r="S74" s="9">
        <v>-100</v>
      </c>
      <c r="T74" s="9">
        <v>56760</v>
      </c>
      <c r="U74" s="9">
        <v>0</v>
      </c>
      <c r="V74" s="9">
        <v>-100</v>
      </c>
      <c r="W74" s="9">
        <v>0</v>
      </c>
      <c r="X74" s="9">
        <v>6619.5199263600007</v>
      </c>
      <c r="Y74" s="9">
        <v>0</v>
      </c>
      <c r="Z74" s="9">
        <v>-100</v>
      </c>
      <c r="AA74" s="9">
        <v>29757.053904745</v>
      </c>
      <c r="AB74" s="9">
        <v>0</v>
      </c>
      <c r="AC74" s="9">
        <v>-100</v>
      </c>
      <c r="AD74" s="9">
        <v>0</v>
      </c>
    </row>
    <row r="75" spans="1:30" s="21" customFormat="1">
      <c r="A75" s="135"/>
      <c r="B75" s="136" t="s">
        <v>73</v>
      </c>
      <c r="C75" s="12">
        <v>7.1475796010000003</v>
      </c>
      <c r="D75" s="12">
        <v>0</v>
      </c>
      <c r="E75" s="12">
        <v>-100</v>
      </c>
      <c r="F75" s="12">
        <v>27.797213738</v>
      </c>
      <c r="G75" s="12">
        <v>0</v>
      </c>
      <c r="H75" s="12">
        <v>-100</v>
      </c>
      <c r="I75" s="12">
        <v>0</v>
      </c>
      <c r="J75" s="12">
        <v>80</v>
      </c>
      <c r="K75" s="12">
        <v>0</v>
      </c>
      <c r="L75" s="12">
        <v>-100</v>
      </c>
      <c r="M75" s="12">
        <v>304</v>
      </c>
      <c r="N75" s="12">
        <v>0</v>
      </c>
      <c r="O75" s="12">
        <v>-100</v>
      </c>
      <c r="P75" s="12">
        <v>0</v>
      </c>
      <c r="Q75" s="12">
        <v>0</v>
      </c>
      <c r="R75" s="12">
        <v>0</v>
      </c>
      <c r="S75" s="12" t="s">
        <v>124</v>
      </c>
      <c r="T75" s="12">
        <v>0</v>
      </c>
      <c r="U75" s="12">
        <v>0</v>
      </c>
      <c r="V75" s="12" t="s">
        <v>124</v>
      </c>
      <c r="W75" s="12" t="s">
        <v>124</v>
      </c>
      <c r="X75" s="12">
        <v>1.5281387000000002</v>
      </c>
      <c r="Y75" s="12">
        <v>0</v>
      </c>
      <c r="Z75" s="12">
        <v>-100</v>
      </c>
      <c r="AA75" s="12">
        <v>4.9982981000000004</v>
      </c>
      <c r="AB75" s="12">
        <v>0</v>
      </c>
      <c r="AC75" s="12">
        <v>-100</v>
      </c>
      <c r="AD75" s="12">
        <v>0</v>
      </c>
    </row>
    <row r="76" spans="1:30" s="21" customFormat="1">
      <c r="A76" s="135"/>
      <c r="B76" s="136" t="s">
        <v>74</v>
      </c>
      <c r="C76" s="12">
        <v>54.627038431000003</v>
      </c>
      <c r="D76" s="12">
        <v>0</v>
      </c>
      <c r="E76" s="12">
        <v>-100</v>
      </c>
      <c r="F76" s="12">
        <v>182.95427574099995</v>
      </c>
      <c r="G76" s="12">
        <v>0</v>
      </c>
      <c r="H76" s="12">
        <v>-100</v>
      </c>
      <c r="I76" s="12">
        <v>0</v>
      </c>
      <c r="J76" s="12">
        <v>10188</v>
      </c>
      <c r="K76" s="12">
        <v>0</v>
      </c>
      <c r="L76" s="12">
        <v>-100</v>
      </c>
      <c r="M76" s="12">
        <v>34228</v>
      </c>
      <c r="N76" s="12">
        <v>0</v>
      </c>
      <c r="O76" s="12">
        <v>-100</v>
      </c>
      <c r="P76" s="12">
        <v>0</v>
      </c>
      <c r="Q76" s="12">
        <v>0</v>
      </c>
      <c r="R76" s="12">
        <v>0</v>
      </c>
      <c r="S76" s="12" t="s">
        <v>124</v>
      </c>
      <c r="T76" s="12">
        <v>0</v>
      </c>
      <c r="U76" s="12">
        <v>0</v>
      </c>
      <c r="V76" s="12" t="s">
        <v>124</v>
      </c>
      <c r="W76" s="12" t="s">
        <v>124</v>
      </c>
      <c r="X76" s="12">
        <v>829.48633840000014</v>
      </c>
      <c r="Y76" s="12">
        <v>0</v>
      </c>
      <c r="Z76" s="12">
        <v>-100</v>
      </c>
      <c r="AA76" s="12">
        <v>2830.7836152770005</v>
      </c>
      <c r="AB76" s="12">
        <v>0</v>
      </c>
      <c r="AC76" s="12">
        <v>-100</v>
      </c>
      <c r="AD76" s="12">
        <v>0</v>
      </c>
    </row>
    <row r="77" spans="1:30" s="21" customFormat="1">
      <c r="A77" s="135"/>
      <c r="B77" s="136" t="s">
        <v>75</v>
      </c>
      <c r="C77" s="12">
        <v>0.13029849999999998</v>
      </c>
      <c r="D77" s="12">
        <v>0</v>
      </c>
      <c r="E77" s="12">
        <v>-100</v>
      </c>
      <c r="F77" s="12">
        <v>0.1738374</v>
      </c>
      <c r="G77" s="12">
        <v>0</v>
      </c>
      <c r="H77" s="12">
        <v>-100</v>
      </c>
      <c r="I77" s="12">
        <v>0</v>
      </c>
      <c r="J77" s="12">
        <v>0</v>
      </c>
      <c r="K77" s="12">
        <v>0</v>
      </c>
      <c r="L77" s="12" t="s">
        <v>124</v>
      </c>
      <c r="M77" s="12">
        <v>0</v>
      </c>
      <c r="N77" s="12">
        <v>0</v>
      </c>
      <c r="O77" s="12" t="s">
        <v>124</v>
      </c>
      <c r="P77" s="12">
        <v>0</v>
      </c>
      <c r="Q77" s="12">
        <v>809</v>
      </c>
      <c r="R77" s="12">
        <v>0</v>
      </c>
      <c r="S77" s="12">
        <v>-100</v>
      </c>
      <c r="T77" s="12">
        <v>878</v>
      </c>
      <c r="U77" s="12">
        <v>0</v>
      </c>
      <c r="V77" s="12">
        <v>-100</v>
      </c>
      <c r="W77" s="12">
        <v>0</v>
      </c>
      <c r="X77" s="12">
        <v>11.4605</v>
      </c>
      <c r="Y77" s="12">
        <v>0</v>
      </c>
      <c r="Z77" s="12">
        <v>-100</v>
      </c>
      <c r="AA77" s="12">
        <v>14.838720200000001</v>
      </c>
      <c r="AB77" s="12">
        <v>0</v>
      </c>
      <c r="AC77" s="12">
        <v>-100</v>
      </c>
      <c r="AD77" s="12">
        <v>0</v>
      </c>
    </row>
    <row r="78" spans="1:30" s="21" customFormat="1">
      <c r="A78" s="135"/>
      <c r="B78" s="136" t="s">
        <v>76</v>
      </c>
      <c r="C78" s="12">
        <v>0.26397494000000021</v>
      </c>
      <c r="D78" s="12">
        <v>0</v>
      </c>
      <c r="E78" s="12">
        <v>-100</v>
      </c>
      <c r="F78" s="12">
        <v>3.1852207580000034</v>
      </c>
      <c r="G78" s="12">
        <v>0</v>
      </c>
      <c r="H78" s="12">
        <v>-100</v>
      </c>
      <c r="I78" s="12">
        <v>0</v>
      </c>
      <c r="J78" s="12">
        <v>1</v>
      </c>
      <c r="K78" s="12">
        <v>0</v>
      </c>
      <c r="L78" s="12">
        <v>-100</v>
      </c>
      <c r="M78" s="12">
        <v>11</v>
      </c>
      <c r="N78" s="12">
        <v>0</v>
      </c>
      <c r="O78" s="12">
        <v>-100</v>
      </c>
      <c r="P78" s="12">
        <v>0</v>
      </c>
      <c r="Q78" s="12">
        <v>1923</v>
      </c>
      <c r="R78" s="12">
        <v>0</v>
      </c>
      <c r="S78" s="12">
        <v>-100</v>
      </c>
      <c r="T78" s="12">
        <v>9828</v>
      </c>
      <c r="U78" s="12">
        <v>0</v>
      </c>
      <c r="V78" s="12">
        <v>-100</v>
      </c>
      <c r="W78" s="12">
        <v>0</v>
      </c>
      <c r="X78" s="12">
        <v>291.90139999999997</v>
      </c>
      <c r="Y78" s="12">
        <v>0</v>
      </c>
      <c r="Z78" s="12">
        <v>-100</v>
      </c>
      <c r="AA78" s="12">
        <v>1207.4277187</v>
      </c>
      <c r="AB78" s="12">
        <v>0</v>
      </c>
      <c r="AC78" s="12">
        <v>-100</v>
      </c>
      <c r="AD78" s="12">
        <v>0</v>
      </c>
    </row>
    <row r="79" spans="1:30" s="21" customFormat="1" ht="16.2">
      <c r="A79" s="135"/>
      <c r="B79" s="142" t="s">
        <v>77</v>
      </c>
      <c r="C79" s="12">
        <v>3.3419405599999958</v>
      </c>
      <c r="D79" s="12">
        <v>0</v>
      </c>
      <c r="E79" s="12">
        <v>-100</v>
      </c>
      <c r="F79" s="12">
        <v>24.81177256294934</v>
      </c>
      <c r="G79" s="12">
        <v>0</v>
      </c>
      <c r="H79" s="12">
        <v>-100</v>
      </c>
      <c r="I79" s="12">
        <v>0</v>
      </c>
      <c r="J79" s="12">
        <v>0</v>
      </c>
      <c r="K79" s="12">
        <v>0</v>
      </c>
      <c r="L79" s="12" t="s">
        <v>124</v>
      </c>
      <c r="M79" s="12">
        <v>0</v>
      </c>
      <c r="N79" s="12">
        <v>0</v>
      </c>
      <c r="O79" s="12" t="s">
        <v>124</v>
      </c>
      <c r="P79" s="12">
        <v>0</v>
      </c>
      <c r="Q79" s="12">
        <v>7803</v>
      </c>
      <c r="R79" s="12">
        <v>0</v>
      </c>
      <c r="S79" s="12">
        <v>-100</v>
      </c>
      <c r="T79" s="12">
        <v>46054</v>
      </c>
      <c r="U79" s="12">
        <v>0</v>
      </c>
      <c r="V79" s="12">
        <v>-100</v>
      </c>
      <c r="W79" s="12">
        <v>0</v>
      </c>
      <c r="X79" s="12">
        <v>5485.1435492600003</v>
      </c>
      <c r="Y79" s="12">
        <v>0</v>
      </c>
      <c r="Z79" s="12">
        <v>-100</v>
      </c>
      <c r="AA79" s="12">
        <v>25699.005552468003</v>
      </c>
      <c r="AB79" s="12">
        <v>0</v>
      </c>
      <c r="AC79" s="12">
        <v>-100</v>
      </c>
      <c r="AD79" s="12">
        <v>0</v>
      </c>
    </row>
    <row r="80" spans="1:30" s="21" customFormat="1">
      <c r="A80" s="135"/>
      <c r="B80" s="143"/>
      <c r="C80" s="137"/>
      <c r="D80" s="138"/>
      <c r="E80" s="139"/>
      <c r="F80" s="137"/>
      <c r="G80" s="138"/>
      <c r="H80" s="139"/>
      <c r="I80" s="140"/>
      <c r="J80" s="141"/>
      <c r="K80" s="141"/>
      <c r="L80" s="139"/>
      <c r="M80" s="141"/>
      <c r="N80" s="141"/>
      <c r="O80" s="139"/>
      <c r="P80" s="140"/>
      <c r="Q80" s="141"/>
      <c r="R80" s="141"/>
      <c r="S80" s="139"/>
      <c r="T80" s="141"/>
      <c r="U80" s="141"/>
      <c r="V80" s="139"/>
      <c r="W80" s="140"/>
      <c r="X80" s="137"/>
      <c r="Y80" s="137"/>
      <c r="Z80" s="139"/>
      <c r="AA80" s="137"/>
      <c r="AB80" s="137"/>
      <c r="AC80" s="139"/>
      <c r="AD80" s="140"/>
    </row>
    <row r="81" spans="1:30" s="144" customFormat="1" ht="16.2">
      <c r="A81" s="14">
        <v>12</v>
      </c>
      <c r="B81" s="134" t="s">
        <v>86</v>
      </c>
      <c r="C81" s="9">
        <v>26.801554414000002</v>
      </c>
      <c r="D81" s="9">
        <v>31.008910616000001</v>
      </c>
      <c r="E81" s="9">
        <v>15.698179803341006</v>
      </c>
      <c r="F81" s="9">
        <v>190.71531068000002</v>
      </c>
      <c r="G81" s="9">
        <v>105.56360021799999</v>
      </c>
      <c r="H81" s="9">
        <v>-44.648596989087849</v>
      </c>
      <c r="I81" s="9">
        <v>0.10465107649915451</v>
      </c>
      <c r="J81" s="9">
        <v>3123</v>
      </c>
      <c r="K81" s="9">
        <v>2951</v>
      </c>
      <c r="L81" s="9">
        <v>-5.5075248158821699</v>
      </c>
      <c r="M81" s="9">
        <v>10195</v>
      </c>
      <c r="N81" s="9">
        <v>9041</v>
      </c>
      <c r="O81" s="9">
        <v>-11.31927415399706</v>
      </c>
      <c r="P81" s="9">
        <v>0.12692184963642456</v>
      </c>
      <c r="Q81" s="9">
        <v>9170</v>
      </c>
      <c r="R81" s="9">
        <v>6066</v>
      </c>
      <c r="S81" s="9">
        <v>-33.849509269356595</v>
      </c>
      <c r="T81" s="9">
        <v>47291</v>
      </c>
      <c r="U81" s="9">
        <v>23144</v>
      </c>
      <c r="V81" s="9">
        <v>-51.060455477786469</v>
      </c>
      <c r="W81" s="9">
        <v>2.3143127272670545E-2</v>
      </c>
      <c r="X81" s="9">
        <v>3984.2999277999998</v>
      </c>
      <c r="Y81" s="9">
        <v>2874.1990504999999</v>
      </c>
      <c r="Z81" s="9">
        <v>-27.861880315645848</v>
      </c>
      <c r="AA81" s="9">
        <v>9278.6387319999994</v>
      </c>
      <c r="AB81" s="9">
        <v>9483.2229334000003</v>
      </c>
      <c r="AC81" s="9">
        <v>2.2048945681486076</v>
      </c>
      <c r="AD81" s="9">
        <v>0.31524485310426936</v>
      </c>
    </row>
    <row r="82" spans="1:30">
      <c r="A82" s="135"/>
      <c r="B82" s="136" t="s">
        <v>73</v>
      </c>
      <c r="C82" s="12">
        <v>0.42576466099999999</v>
      </c>
      <c r="D82" s="12">
        <v>0.478626526</v>
      </c>
      <c r="E82" s="12">
        <v>12.415747440344749</v>
      </c>
      <c r="F82" s="12">
        <v>1.8420213849999998</v>
      </c>
      <c r="G82" s="12">
        <v>1.7229069969999999</v>
      </c>
      <c r="H82" s="12">
        <v>-6.4665040791586641</v>
      </c>
      <c r="I82" s="12">
        <v>1.4144008259285818E-2</v>
      </c>
      <c r="J82" s="12">
        <v>11</v>
      </c>
      <c r="K82" s="12">
        <v>20</v>
      </c>
      <c r="L82" s="12">
        <v>81.818181818181813</v>
      </c>
      <c r="M82" s="12">
        <v>53</v>
      </c>
      <c r="N82" s="12">
        <v>56</v>
      </c>
      <c r="O82" s="12">
        <v>5.6603773584905648</v>
      </c>
      <c r="P82" s="12">
        <v>1.720900645645046E-2</v>
      </c>
      <c r="Q82" s="12">
        <v>0</v>
      </c>
      <c r="R82" s="12">
        <v>0</v>
      </c>
      <c r="S82" s="12" t="s">
        <v>124</v>
      </c>
      <c r="T82" s="12">
        <v>0</v>
      </c>
      <c r="U82" s="12">
        <v>0</v>
      </c>
      <c r="V82" s="12" t="s">
        <v>124</v>
      </c>
      <c r="W82" s="12" t="s">
        <v>124</v>
      </c>
      <c r="X82" s="12">
        <v>0.33058090000000001</v>
      </c>
      <c r="Y82" s="12">
        <v>0.33664790000000006</v>
      </c>
      <c r="Z82" s="12">
        <v>1.8352542448762277</v>
      </c>
      <c r="AA82" s="12">
        <v>0.9452199</v>
      </c>
      <c r="AB82" s="12">
        <v>1.1706353999999999</v>
      </c>
      <c r="AC82" s="12">
        <v>23.847942685083101</v>
      </c>
      <c r="AD82" s="12">
        <v>1.3259815751009599E-2</v>
      </c>
    </row>
    <row r="83" spans="1:30">
      <c r="A83" s="135"/>
      <c r="B83" s="136" t="s">
        <v>74</v>
      </c>
      <c r="C83" s="12">
        <v>21.463579500000002</v>
      </c>
      <c r="D83" s="12">
        <v>26.640638200000001</v>
      </c>
      <c r="E83" s="12">
        <v>24.12020185169952</v>
      </c>
      <c r="F83" s="12">
        <v>71.085498700000002</v>
      </c>
      <c r="G83" s="12">
        <v>66.839179099999996</v>
      </c>
      <c r="H83" s="12">
        <v>-5.9735384539125524</v>
      </c>
      <c r="I83" s="12">
        <v>0.26953200663473792</v>
      </c>
      <c r="J83" s="12">
        <v>3105</v>
      </c>
      <c r="K83" s="12">
        <v>2929</v>
      </c>
      <c r="L83" s="12">
        <v>-5.6682769726247972</v>
      </c>
      <c r="M83" s="12">
        <v>10132</v>
      </c>
      <c r="N83" s="12">
        <v>8974</v>
      </c>
      <c r="O83" s="12">
        <v>-11.429135412554281</v>
      </c>
      <c r="P83" s="12">
        <v>0.1322528898081714</v>
      </c>
      <c r="Q83" s="12">
        <v>0</v>
      </c>
      <c r="R83" s="12">
        <v>0</v>
      </c>
      <c r="S83" s="12" t="s">
        <v>124</v>
      </c>
      <c r="T83" s="12">
        <v>0</v>
      </c>
      <c r="U83" s="12">
        <v>0</v>
      </c>
      <c r="V83" s="12" t="s">
        <v>124</v>
      </c>
      <c r="W83" s="12" t="s">
        <v>124</v>
      </c>
      <c r="X83" s="12">
        <v>222.90645750000004</v>
      </c>
      <c r="Y83" s="12">
        <v>315.06755930000003</v>
      </c>
      <c r="Z83" s="12">
        <v>41.345191536229933</v>
      </c>
      <c r="AA83" s="12">
        <v>704.78005069999995</v>
      </c>
      <c r="AB83" s="12">
        <v>870.55492600000002</v>
      </c>
      <c r="AC83" s="12">
        <v>23.521505061806103</v>
      </c>
      <c r="AD83" s="12">
        <v>0.13201340604947553</v>
      </c>
    </row>
    <row r="84" spans="1:30">
      <c r="A84" s="135"/>
      <c r="B84" s="136" t="s">
        <v>75</v>
      </c>
      <c r="C84" s="12">
        <v>1.5681677549999997</v>
      </c>
      <c r="D84" s="12">
        <v>0.66517902899999992</v>
      </c>
      <c r="E84" s="12">
        <v>-57.582406162917174</v>
      </c>
      <c r="F84" s="12">
        <v>4.0213604829999996</v>
      </c>
      <c r="G84" s="12">
        <v>2.4493976129999995</v>
      </c>
      <c r="H84" s="12">
        <v>-39.090324695966835</v>
      </c>
      <c r="I84" s="12">
        <v>4.1385878039828204E-3</v>
      </c>
      <c r="J84" s="12">
        <v>0</v>
      </c>
      <c r="K84" s="12">
        <v>0</v>
      </c>
      <c r="L84" s="12" t="s">
        <v>124</v>
      </c>
      <c r="M84" s="12">
        <v>0</v>
      </c>
      <c r="N84" s="12">
        <v>0</v>
      </c>
      <c r="O84" s="12" t="s">
        <v>124</v>
      </c>
      <c r="P84" s="12">
        <v>0</v>
      </c>
      <c r="Q84" s="12">
        <v>466</v>
      </c>
      <c r="R84" s="12">
        <v>154</v>
      </c>
      <c r="S84" s="12">
        <v>-66.952789699570815</v>
      </c>
      <c r="T84" s="12">
        <v>1300</v>
      </c>
      <c r="U84" s="12">
        <v>590</v>
      </c>
      <c r="V84" s="12">
        <v>-54.61538461538462</v>
      </c>
      <c r="W84" s="12">
        <v>9.9376093305460407E-4</v>
      </c>
      <c r="X84" s="12">
        <v>64.956451800000011</v>
      </c>
      <c r="Y84" s="12">
        <v>28.258237100000002</v>
      </c>
      <c r="Z84" s="12">
        <v>-56.496643032463176</v>
      </c>
      <c r="AA84" s="12">
        <v>169.48069569999998</v>
      </c>
      <c r="AB84" s="12">
        <v>97.448416199999997</v>
      </c>
      <c r="AC84" s="12">
        <v>-42.501760570717316</v>
      </c>
      <c r="AD84" s="12">
        <v>1.4285936003969744E-2</v>
      </c>
    </row>
    <row r="85" spans="1:30">
      <c r="A85" s="135"/>
      <c r="B85" s="136" t="s">
        <v>76</v>
      </c>
      <c r="C85" s="12">
        <v>0</v>
      </c>
      <c r="D85" s="12">
        <v>0</v>
      </c>
      <c r="E85" s="12" t="s">
        <v>124</v>
      </c>
      <c r="F85" s="12">
        <v>0</v>
      </c>
      <c r="G85" s="12">
        <v>0</v>
      </c>
      <c r="H85" s="12" t="s">
        <v>124</v>
      </c>
      <c r="I85" s="12">
        <v>0</v>
      </c>
      <c r="J85" s="12">
        <v>0</v>
      </c>
      <c r="K85" s="12">
        <v>0</v>
      </c>
      <c r="L85" s="12" t="s">
        <v>124</v>
      </c>
      <c r="M85" s="12">
        <v>0</v>
      </c>
      <c r="N85" s="12">
        <v>0</v>
      </c>
      <c r="O85" s="12" t="s">
        <v>124</v>
      </c>
      <c r="P85" s="12">
        <v>0</v>
      </c>
      <c r="Q85" s="12">
        <v>0</v>
      </c>
      <c r="R85" s="12">
        <v>0</v>
      </c>
      <c r="S85" s="12" t="s">
        <v>124</v>
      </c>
      <c r="T85" s="12">
        <v>0</v>
      </c>
      <c r="U85" s="12">
        <v>0</v>
      </c>
      <c r="V85" s="12" t="s">
        <v>124</v>
      </c>
      <c r="W85" s="12">
        <v>0</v>
      </c>
      <c r="X85" s="12">
        <v>0</v>
      </c>
      <c r="Y85" s="12">
        <v>0</v>
      </c>
      <c r="Z85" s="12" t="s">
        <v>124</v>
      </c>
      <c r="AA85" s="12">
        <v>0</v>
      </c>
      <c r="AB85" s="12">
        <v>0</v>
      </c>
      <c r="AC85" s="12" t="s">
        <v>124</v>
      </c>
      <c r="AD85" s="12">
        <v>0</v>
      </c>
    </row>
    <row r="86" spans="1:30" ht="16.2">
      <c r="A86" s="135"/>
      <c r="B86" s="142" t="s">
        <v>77</v>
      </c>
      <c r="C86" s="12">
        <v>3.3440424979999985</v>
      </c>
      <c r="D86" s="12">
        <v>3.2244668609999989</v>
      </c>
      <c r="E86" s="12">
        <v>-3.5757810216680896</v>
      </c>
      <c r="F86" s="12">
        <v>113.76643011200002</v>
      </c>
      <c r="G86" s="12">
        <v>34.552116507999997</v>
      </c>
      <c r="H86" s="12">
        <v>-69.628899778269954</v>
      </c>
      <c r="I86" s="12">
        <v>0.95885114335297517</v>
      </c>
      <c r="J86" s="12">
        <v>7</v>
      </c>
      <c r="K86" s="12">
        <v>2</v>
      </c>
      <c r="L86" s="12">
        <v>-71.428571428571431</v>
      </c>
      <c r="M86" s="12">
        <v>10</v>
      </c>
      <c r="N86" s="12">
        <v>11</v>
      </c>
      <c r="O86" s="12">
        <v>10.000000000000009</v>
      </c>
      <c r="P86" s="12">
        <v>0.10483179262365386</v>
      </c>
      <c r="Q86" s="12">
        <v>8704</v>
      </c>
      <c r="R86" s="12">
        <v>5912</v>
      </c>
      <c r="S86" s="12">
        <v>-32.077205882352942</v>
      </c>
      <c r="T86" s="12">
        <v>45991</v>
      </c>
      <c r="U86" s="12">
        <v>22554</v>
      </c>
      <c r="V86" s="12">
        <v>-50.959970428996982</v>
      </c>
      <c r="W86" s="12">
        <v>5.7932890061360216E-2</v>
      </c>
      <c r="X86" s="12">
        <v>3696.1064375999995</v>
      </c>
      <c r="Y86" s="12">
        <v>2530.5366061999998</v>
      </c>
      <c r="Z86" s="12">
        <v>-31.535072138150909</v>
      </c>
      <c r="AA86" s="12">
        <v>8403.4327656999994</v>
      </c>
      <c r="AB86" s="12">
        <v>8514.0489558000008</v>
      </c>
      <c r="AC86" s="12">
        <v>1.3163214746180874</v>
      </c>
      <c r="AD86" s="12">
        <v>0.52562359674330028</v>
      </c>
    </row>
    <row r="87" spans="1:30">
      <c r="A87" s="135"/>
      <c r="B87" s="143"/>
      <c r="C87" s="137"/>
      <c r="D87" s="138"/>
      <c r="E87" s="139"/>
      <c r="F87" s="137"/>
      <c r="G87" s="138"/>
      <c r="H87" s="139"/>
      <c r="I87" s="140"/>
      <c r="J87" s="141"/>
      <c r="K87" s="141"/>
      <c r="L87" s="139"/>
      <c r="M87" s="141"/>
      <c r="N87" s="141"/>
      <c r="O87" s="139"/>
      <c r="P87" s="140"/>
      <c r="Q87" s="141"/>
      <c r="R87" s="141"/>
      <c r="S87" s="139"/>
      <c r="T87" s="141"/>
      <c r="U87" s="141"/>
      <c r="V87" s="139"/>
      <c r="W87" s="140"/>
      <c r="X87" s="137"/>
      <c r="Y87" s="137"/>
      <c r="Z87" s="139"/>
      <c r="AA87" s="137"/>
      <c r="AB87" s="137"/>
      <c r="AC87" s="139"/>
      <c r="AD87" s="140"/>
    </row>
    <row r="88" spans="1:30">
      <c r="A88" s="169">
        <v>13</v>
      </c>
      <c r="B88" s="168" t="s">
        <v>110</v>
      </c>
      <c r="C88" s="137">
        <v>0</v>
      </c>
      <c r="D88" s="137">
        <v>50.406535654004585</v>
      </c>
      <c r="E88" s="137" t="s">
        <v>124</v>
      </c>
      <c r="F88" s="137">
        <v>0</v>
      </c>
      <c r="G88" s="137">
        <v>50.426774894004581</v>
      </c>
      <c r="H88" s="137" t="s">
        <v>124</v>
      </c>
      <c r="I88" s="137">
        <v>4.9990870585505873E-2</v>
      </c>
      <c r="J88" s="137">
        <v>0</v>
      </c>
      <c r="K88" s="137">
        <v>179</v>
      </c>
      <c r="L88" s="137" t="s">
        <v>124</v>
      </c>
      <c r="M88" s="137">
        <v>0</v>
      </c>
      <c r="N88" s="137">
        <v>180</v>
      </c>
      <c r="O88" s="137" t="s">
        <v>124</v>
      </c>
      <c r="P88" s="137">
        <v>2.5269254434859439E-3</v>
      </c>
      <c r="Q88" s="137">
        <v>0</v>
      </c>
      <c r="R88" s="137">
        <v>157833</v>
      </c>
      <c r="S88" s="137" t="s">
        <v>124</v>
      </c>
      <c r="T88" s="137">
        <v>0</v>
      </c>
      <c r="U88" s="137">
        <v>157839</v>
      </c>
      <c r="V88" s="137" t="s">
        <v>124</v>
      </c>
      <c r="W88" s="137">
        <v>0.15783304811575555</v>
      </c>
      <c r="X88" s="137">
        <v>0</v>
      </c>
      <c r="Y88" s="137">
        <v>54054.338103000002</v>
      </c>
      <c r="Z88" s="137" t="s">
        <v>124</v>
      </c>
      <c r="AA88" s="137">
        <v>0</v>
      </c>
      <c r="AB88" s="137">
        <v>54060.358103000006</v>
      </c>
      <c r="AC88" s="137" t="s">
        <v>124</v>
      </c>
      <c r="AD88" s="137">
        <v>1.7970946975127486</v>
      </c>
    </row>
    <row r="89" spans="1:30">
      <c r="A89" s="135"/>
      <c r="B89" s="136" t="s">
        <v>73</v>
      </c>
      <c r="C89" s="137">
        <v>0</v>
      </c>
      <c r="D89" s="137">
        <v>0</v>
      </c>
      <c r="E89" s="137" t="s">
        <v>124</v>
      </c>
      <c r="F89" s="137">
        <v>0</v>
      </c>
      <c r="G89" s="137">
        <v>0</v>
      </c>
      <c r="H89" s="137" t="s">
        <v>124</v>
      </c>
      <c r="I89" s="137">
        <v>0</v>
      </c>
      <c r="J89" s="137">
        <v>0</v>
      </c>
      <c r="K89" s="137">
        <v>0</v>
      </c>
      <c r="L89" s="137" t="s">
        <v>124</v>
      </c>
      <c r="M89" s="137">
        <v>0</v>
      </c>
      <c r="N89" s="137">
        <v>0</v>
      </c>
      <c r="O89" s="137" t="s">
        <v>124</v>
      </c>
      <c r="P89" s="137">
        <v>0</v>
      </c>
      <c r="Q89" s="137">
        <v>0</v>
      </c>
      <c r="R89" s="137">
        <v>0</v>
      </c>
      <c r="S89" s="137" t="s">
        <v>124</v>
      </c>
      <c r="T89" s="137">
        <v>0</v>
      </c>
      <c r="U89" s="137">
        <v>0</v>
      </c>
      <c r="V89" s="137" t="s">
        <v>124</v>
      </c>
      <c r="W89" s="137" t="s">
        <v>124</v>
      </c>
      <c r="X89" s="137">
        <v>0</v>
      </c>
      <c r="Y89" s="137">
        <v>0</v>
      </c>
      <c r="Z89" s="137" t="s">
        <v>124</v>
      </c>
      <c r="AA89" s="137">
        <v>0</v>
      </c>
      <c r="AB89" s="137">
        <v>0</v>
      </c>
      <c r="AC89" s="137" t="s">
        <v>124</v>
      </c>
      <c r="AD89" s="137">
        <v>0</v>
      </c>
    </row>
    <row r="90" spans="1:30">
      <c r="A90" s="135"/>
      <c r="B90" s="136" t="s">
        <v>74</v>
      </c>
      <c r="C90" s="137">
        <v>0</v>
      </c>
      <c r="D90" s="137">
        <v>0</v>
      </c>
      <c r="E90" s="137" t="s">
        <v>124</v>
      </c>
      <c r="F90" s="137">
        <v>0</v>
      </c>
      <c r="G90" s="137">
        <v>0</v>
      </c>
      <c r="H90" s="137" t="s">
        <v>124</v>
      </c>
      <c r="I90" s="137">
        <v>0</v>
      </c>
      <c r="J90" s="137">
        <v>0</v>
      </c>
      <c r="K90" s="137">
        <v>0</v>
      </c>
      <c r="L90" s="137" t="s">
        <v>124</v>
      </c>
      <c r="M90" s="137">
        <v>0</v>
      </c>
      <c r="N90" s="137">
        <v>0</v>
      </c>
      <c r="O90" s="137" t="s">
        <v>124</v>
      </c>
      <c r="P90" s="137">
        <v>0</v>
      </c>
      <c r="Q90" s="137">
        <v>0</v>
      </c>
      <c r="R90" s="137">
        <v>0</v>
      </c>
      <c r="S90" s="137" t="s">
        <v>124</v>
      </c>
      <c r="T90" s="137">
        <v>0</v>
      </c>
      <c r="U90" s="137">
        <v>0</v>
      </c>
      <c r="V90" s="137" t="s">
        <v>124</v>
      </c>
      <c r="W90" s="137" t="s">
        <v>124</v>
      </c>
      <c r="X90" s="137">
        <v>0</v>
      </c>
      <c r="Y90" s="137">
        <v>0</v>
      </c>
      <c r="Z90" s="137" t="s">
        <v>124</v>
      </c>
      <c r="AA90" s="137">
        <v>0</v>
      </c>
      <c r="AB90" s="137">
        <v>0</v>
      </c>
      <c r="AC90" s="137" t="s">
        <v>124</v>
      </c>
      <c r="AD90" s="137">
        <v>0</v>
      </c>
    </row>
    <row r="91" spans="1:30">
      <c r="A91" s="135"/>
      <c r="B91" s="136" t="s">
        <v>75</v>
      </c>
      <c r="C91" s="137">
        <v>0</v>
      </c>
      <c r="D91" s="137">
        <v>0</v>
      </c>
      <c r="E91" s="137" t="s">
        <v>124</v>
      </c>
      <c r="F91" s="137">
        <v>0</v>
      </c>
      <c r="G91" s="137">
        <v>0</v>
      </c>
      <c r="H91" s="137" t="s">
        <v>124</v>
      </c>
      <c r="I91" s="137">
        <v>0</v>
      </c>
      <c r="J91" s="137">
        <v>0</v>
      </c>
      <c r="K91" s="137">
        <v>0</v>
      </c>
      <c r="L91" s="137" t="s">
        <v>124</v>
      </c>
      <c r="M91" s="137">
        <v>0</v>
      </c>
      <c r="N91" s="137">
        <v>0</v>
      </c>
      <c r="O91" s="137" t="s">
        <v>124</v>
      </c>
      <c r="P91" s="137">
        <v>0</v>
      </c>
      <c r="Q91" s="137">
        <v>0</v>
      </c>
      <c r="R91" s="137">
        <v>0</v>
      </c>
      <c r="S91" s="137" t="s">
        <v>124</v>
      </c>
      <c r="T91" s="137">
        <v>0</v>
      </c>
      <c r="U91" s="137">
        <v>0</v>
      </c>
      <c r="V91" s="137" t="s">
        <v>124</v>
      </c>
      <c r="W91" s="137">
        <v>0</v>
      </c>
      <c r="X91" s="137">
        <v>0</v>
      </c>
      <c r="Y91" s="137">
        <v>0</v>
      </c>
      <c r="Z91" s="137" t="s">
        <v>124</v>
      </c>
      <c r="AA91" s="137">
        <v>0</v>
      </c>
      <c r="AB91" s="137">
        <v>0</v>
      </c>
      <c r="AC91" s="137" t="s">
        <v>124</v>
      </c>
      <c r="AD91" s="137">
        <v>0</v>
      </c>
    </row>
    <row r="92" spans="1:30">
      <c r="A92" s="135"/>
      <c r="B92" s="136" t="s">
        <v>76</v>
      </c>
      <c r="C92" s="137">
        <v>0</v>
      </c>
      <c r="D92" s="137">
        <v>1.1907764769999822</v>
      </c>
      <c r="E92" s="137" t="s">
        <v>124</v>
      </c>
      <c r="F92" s="137">
        <v>0</v>
      </c>
      <c r="G92" s="137">
        <v>1.1907764769999822</v>
      </c>
      <c r="H92" s="137" t="s">
        <v>124</v>
      </c>
      <c r="I92" s="137">
        <v>0.10779370162370429</v>
      </c>
      <c r="J92" s="137">
        <v>0</v>
      </c>
      <c r="K92" s="137">
        <v>6</v>
      </c>
      <c r="L92" s="137" t="s">
        <v>124</v>
      </c>
      <c r="M92" s="137">
        <v>0</v>
      </c>
      <c r="N92" s="137">
        <v>6</v>
      </c>
      <c r="O92" s="137" t="s">
        <v>124</v>
      </c>
      <c r="P92" s="137">
        <v>0.44085231447465101</v>
      </c>
      <c r="Q92" s="137">
        <v>0</v>
      </c>
      <c r="R92" s="137">
        <v>8417</v>
      </c>
      <c r="S92" s="137" t="s">
        <v>124</v>
      </c>
      <c r="T92" s="137">
        <v>0</v>
      </c>
      <c r="U92" s="137">
        <v>8417</v>
      </c>
      <c r="V92" s="137" t="s">
        <v>124</v>
      </c>
      <c r="W92" s="137">
        <v>0.49450620468103562</v>
      </c>
      <c r="X92" s="137">
        <v>0</v>
      </c>
      <c r="Y92" s="137">
        <v>1783.7784459</v>
      </c>
      <c r="Z92" s="137" t="s">
        <v>124</v>
      </c>
      <c r="AA92" s="137">
        <v>0</v>
      </c>
      <c r="AB92" s="137">
        <v>1783.7784459</v>
      </c>
      <c r="AC92" s="137" t="s">
        <v>124</v>
      </c>
      <c r="AD92" s="137">
        <v>4.6931736202389915</v>
      </c>
    </row>
    <row r="93" spans="1:30" ht="16.2">
      <c r="A93" s="135"/>
      <c r="B93" s="142" t="s">
        <v>77</v>
      </c>
      <c r="C93" s="137">
        <v>0</v>
      </c>
      <c r="D93" s="137">
        <v>49.2157591770046</v>
      </c>
      <c r="E93" s="137" t="s">
        <v>124</v>
      </c>
      <c r="F93" s="137">
        <v>0</v>
      </c>
      <c r="G93" s="137">
        <v>49.235998417004602</v>
      </c>
      <c r="H93" s="137" t="s">
        <v>124</v>
      </c>
      <c r="I93" s="137">
        <v>1.3663415775221586</v>
      </c>
      <c r="J93" s="137">
        <v>0</v>
      </c>
      <c r="K93" s="137">
        <v>173</v>
      </c>
      <c r="L93" s="137" t="s">
        <v>124</v>
      </c>
      <c r="M93" s="137">
        <v>0</v>
      </c>
      <c r="N93" s="137">
        <v>174</v>
      </c>
      <c r="O93" s="137" t="s">
        <v>124</v>
      </c>
      <c r="P93" s="137">
        <v>1.6582483560468886</v>
      </c>
      <c r="Q93" s="137">
        <v>0</v>
      </c>
      <c r="R93" s="137">
        <v>149416</v>
      </c>
      <c r="S93" s="137" t="s">
        <v>124</v>
      </c>
      <c r="T93" s="137">
        <v>0</v>
      </c>
      <c r="U93" s="137">
        <v>149422</v>
      </c>
      <c r="V93" s="137" t="s">
        <v>124</v>
      </c>
      <c r="W93" s="137">
        <v>0.38380989175971297</v>
      </c>
      <c r="X93" s="137">
        <v>0</v>
      </c>
      <c r="Y93" s="137">
        <v>52270.559657099999</v>
      </c>
      <c r="Z93" s="137" t="s">
        <v>124</v>
      </c>
      <c r="AA93" s="137">
        <v>0</v>
      </c>
      <c r="AB93" s="137">
        <v>52276.579657100003</v>
      </c>
      <c r="AC93" s="137" t="s">
        <v>124</v>
      </c>
      <c r="AD93" s="137">
        <v>3.2273485820261731</v>
      </c>
    </row>
    <row r="94" spans="1:30" ht="16.2">
      <c r="A94" s="135"/>
      <c r="B94" s="142"/>
      <c r="C94" s="137"/>
      <c r="D94" s="138"/>
      <c r="E94" s="139"/>
      <c r="F94" s="137"/>
      <c r="G94" s="138"/>
      <c r="H94" s="139"/>
      <c r="I94" s="140"/>
      <c r="J94" s="141"/>
      <c r="K94" s="141"/>
      <c r="L94" s="139"/>
      <c r="M94" s="141"/>
      <c r="N94" s="141"/>
      <c r="O94" s="139"/>
      <c r="P94" s="140"/>
      <c r="Q94" s="141"/>
      <c r="R94" s="141"/>
      <c r="S94" s="139"/>
      <c r="T94" s="141"/>
      <c r="U94" s="141"/>
      <c r="V94" s="139"/>
      <c r="W94" s="140"/>
      <c r="X94" s="137"/>
      <c r="Y94" s="137"/>
      <c r="Z94" s="139"/>
      <c r="AA94" s="137"/>
      <c r="AB94" s="137"/>
      <c r="AC94" s="139"/>
      <c r="AD94" s="140"/>
    </row>
    <row r="95" spans="1:30" s="133" customFormat="1" ht="16.2">
      <c r="A95" s="13">
        <v>14</v>
      </c>
      <c r="B95" s="134" t="s">
        <v>87</v>
      </c>
      <c r="C95" s="9">
        <v>1930.8680603649993</v>
      </c>
      <c r="D95" s="9">
        <v>2017.7231926591298</v>
      </c>
      <c r="E95" s="9">
        <v>4.4982427373992495</v>
      </c>
      <c r="F95" s="9">
        <v>6782.0503055190065</v>
      </c>
      <c r="G95" s="9">
        <v>8007.8275435443902</v>
      </c>
      <c r="H95" s="9">
        <v>18.073844675376229</v>
      </c>
      <c r="I95" s="9">
        <v>7.9386054579503202</v>
      </c>
      <c r="J95" s="9">
        <v>66305</v>
      </c>
      <c r="K95" s="9">
        <v>82700</v>
      </c>
      <c r="L95" s="9">
        <v>24.72664203302919</v>
      </c>
      <c r="M95" s="9">
        <v>232717</v>
      </c>
      <c r="N95" s="9">
        <v>289689</v>
      </c>
      <c r="O95" s="9">
        <v>24.48123686709609</v>
      </c>
      <c r="P95" s="9">
        <v>4.0667916933222203</v>
      </c>
      <c r="Q95" s="9">
        <v>4807093</v>
      </c>
      <c r="R95" s="9">
        <v>5445863</v>
      </c>
      <c r="S95" s="9">
        <v>13.288072437957821</v>
      </c>
      <c r="T95" s="9">
        <v>16981811</v>
      </c>
      <c r="U95" s="9">
        <v>21617348</v>
      </c>
      <c r="V95" s="9">
        <v>27.29707096610603</v>
      </c>
      <c r="W95" s="9">
        <v>21.616532840546583</v>
      </c>
      <c r="X95" s="9">
        <v>66546.172976846996</v>
      </c>
      <c r="Y95" s="9">
        <v>115762.477466852</v>
      </c>
      <c r="Z95" s="9">
        <v>73.958129052933714</v>
      </c>
      <c r="AA95" s="9">
        <v>236219.38648621101</v>
      </c>
      <c r="AB95" s="9">
        <v>449769.81050431193</v>
      </c>
      <c r="AC95" s="9">
        <v>90.403428437727598</v>
      </c>
      <c r="AD95" s="9">
        <v>14.951416711273291</v>
      </c>
    </row>
    <row r="96" spans="1:30">
      <c r="A96" s="135"/>
      <c r="B96" s="136" t="s">
        <v>73</v>
      </c>
      <c r="C96" s="12">
        <v>344.20039911400005</v>
      </c>
      <c r="D96" s="12">
        <v>327.49008866999998</v>
      </c>
      <c r="E96" s="12">
        <v>-4.8548201823745085</v>
      </c>
      <c r="F96" s="12">
        <v>1165.7475879439999</v>
      </c>
      <c r="G96" s="12">
        <v>1098.7921105849998</v>
      </c>
      <c r="H96" s="12">
        <v>-5.7435655927101426</v>
      </c>
      <c r="I96" s="12">
        <v>9.0204083647077624</v>
      </c>
      <c r="J96" s="12">
        <v>3915</v>
      </c>
      <c r="K96" s="12">
        <v>3546</v>
      </c>
      <c r="L96" s="12">
        <v>-9.4252873563218422</v>
      </c>
      <c r="M96" s="12">
        <v>13665</v>
      </c>
      <c r="N96" s="12">
        <v>13045</v>
      </c>
      <c r="O96" s="12">
        <v>-4.5371386754482268</v>
      </c>
      <c r="P96" s="12">
        <v>4.0087765932927901</v>
      </c>
      <c r="Q96" s="12">
        <v>0</v>
      </c>
      <c r="R96" s="12">
        <v>0</v>
      </c>
      <c r="S96" s="12" t="s">
        <v>124</v>
      </c>
      <c r="T96" s="12">
        <v>0</v>
      </c>
      <c r="U96" s="12">
        <v>0</v>
      </c>
      <c r="V96" s="12" t="s">
        <v>124</v>
      </c>
      <c r="W96" s="12" t="s">
        <v>124</v>
      </c>
      <c r="X96" s="12">
        <v>184.07099160000001</v>
      </c>
      <c r="Y96" s="12">
        <v>138.85359980000001</v>
      </c>
      <c r="Z96" s="12">
        <v>-24.56519161816696</v>
      </c>
      <c r="AA96" s="12">
        <v>550.70644740000012</v>
      </c>
      <c r="AB96" s="12">
        <v>481.94201199999998</v>
      </c>
      <c r="AC96" s="12">
        <v>-12.486586224775721</v>
      </c>
      <c r="AD96" s="12">
        <v>5.4589689341283023</v>
      </c>
    </row>
    <row r="97" spans="1:30">
      <c r="A97" s="135"/>
      <c r="B97" s="136" t="s">
        <v>74</v>
      </c>
      <c r="C97" s="12">
        <v>636.79581135299986</v>
      </c>
      <c r="D97" s="12">
        <v>645.48394168100049</v>
      </c>
      <c r="E97" s="12">
        <v>1.3643510483432708</v>
      </c>
      <c r="F97" s="12">
        <v>2118.5668236360002</v>
      </c>
      <c r="G97" s="12">
        <v>2466.537179164</v>
      </c>
      <c r="H97" s="12">
        <v>16.424799616695317</v>
      </c>
      <c r="I97" s="12">
        <v>9.9464225068446268</v>
      </c>
      <c r="J97" s="12">
        <v>62376</v>
      </c>
      <c r="K97" s="12">
        <v>79107</v>
      </c>
      <c r="L97" s="12">
        <v>26.822816467872258</v>
      </c>
      <c r="M97" s="12">
        <v>218950</v>
      </c>
      <c r="N97" s="12">
        <v>276463</v>
      </c>
      <c r="O97" s="12">
        <v>26.267641013930131</v>
      </c>
      <c r="P97" s="12">
        <v>4.0743292483882882</v>
      </c>
      <c r="Q97" s="12">
        <v>0</v>
      </c>
      <c r="R97" s="12">
        <v>0</v>
      </c>
      <c r="S97" s="12" t="s">
        <v>124</v>
      </c>
      <c r="T97" s="12">
        <v>0</v>
      </c>
      <c r="U97" s="12">
        <v>0</v>
      </c>
      <c r="V97" s="12" t="s">
        <v>124</v>
      </c>
      <c r="W97" s="12" t="s">
        <v>124</v>
      </c>
      <c r="X97" s="12">
        <v>15109.026116899997</v>
      </c>
      <c r="Y97" s="12">
        <v>25339.4629212</v>
      </c>
      <c r="Z97" s="12">
        <v>67.710762594134948</v>
      </c>
      <c r="AA97" s="12">
        <v>49560.868659100022</v>
      </c>
      <c r="AB97" s="12">
        <v>81920.782212700011</v>
      </c>
      <c r="AC97" s="12">
        <v>65.293273562626084</v>
      </c>
      <c r="AD97" s="12">
        <v>12.422698629512805</v>
      </c>
    </row>
    <row r="98" spans="1:30">
      <c r="A98" s="135"/>
      <c r="B98" s="136" t="s">
        <v>75</v>
      </c>
      <c r="C98" s="12">
        <v>919.75092463299961</v>
      </c>
      <c r="D98" s="12">
        <v>1008.3521749641292</v>
      </c>
      <c r="E98" s="12">
        <v>9.6331787180842898</v>
      </c>
      <c r="F98" s="12">
        <v>3350.7858476600072</v>
      </c>
      <c r="G98" s="12">
        <v>4293.1584664925167</v>
      </c>
      <c r="H98" s="12">
        <v>28.123928585009605</v>
      </c>
      <c r="I98" s="12">
        <v>7.2538705744184622</v>
      </c>
      <c r="J98" s="12">
        <v>7</v>
      </c>
      <c r="K98" s="12">
        <v>15</v>
      </c>
      <c r="L98" s="12">
        <v>114.28571428571428</v>
      </c>
      <c r="M98" s="12">
        <v>47</v>
      </c>
      <c r="N98" s="12">
        <v>81</v>
      </c>
      <c r="O98" s="12">
        <v>72.340425531914889</v>
      </c>
      <c r="P98" s="12">
        <v>15.254237288135593</v>
      </c>
      <c r="Q98" s="12">
        <v>4720124</v>
      </c>
      <c r="R98" s="12">
        <v>5135567</v>
      </c>
      <c r="S98" s="12">
        <v>8.8015272480129738</v>
      </c>
      <c r="T98" s="12">
        <v>15740571</v>
      </c>
      <c r="U98" s="12">
        <v>20040094</v>
      </c>
      <c r="V98" s="12">
        <v>27.31491125703127</v>
      </c>
      <c r="W98" s="12">
        <v>33.754343240579622</v>
      </c>
      <c r="X98" s="12">
        <v>42986.203470847002</v>
      </c>
      <c r="Y98" s="12">
        <v>55296.542899851993</v>
      </c>
      <c r="Z98" s="12">
        <v>28.637884797976621</v>
      </c>
      <c r="AA98" s="12">
        <v>147212.28779241099</v>
      </c>
      <c r="AB98" s="12">
        <v>208453.46450851197</v>
      </c>
      <c r="AC98" s="12">
        <v>41.600587583055045</v>
      </c>
      <c r="AD98" s="12">
        <v>30.559274023115218</v>
      </c>
    </row>
    <row r="99" spans="1:30">
      <c r="A99" s="135"/>
      <c r="B99" s="136" t="s">
        <v>76</v>
      </c>
      <c r="C99" s="12">
        <v>0</v>
      </c>
      <c r="D99" s="12">
        <v>0</v>
      </c>
      <c r="E99" s="12" t="s">
        <v>124</v>
      </c>
      <c r="F99" s="12">
        <v>0</v>
      </c>
      <c r="G99" s="12">
        <v>0</v>
      </c>
      <c r="H99" s="12" t="s">
        <v>124</v>
      </c>
      <c r="I99" s="12">
        <v>0</v>
      </c>
      <c r="J99" s="12">
        <v>0</v>
      </c>
      <c r="K99" s="12">
        <v>0</v>
      </c>
      <c r="L99" s="12" t="s">
        <v>124</v>
      </c>
      <c r="M99" s="12">
        <v>0</v>
      </c>
      <c r="N99" s="12">
        <v>0</v>
      </c>
      <c r="O99" s="12" t="s">
        <v>124</v>
      </c>
      <c r="P99" s="12">
        <v>0</v>
      </c>
      <c r="Q99" s="12">
        <v>0</v>
      </c>
      <c r="R99" s="12">
        <v>0</v>
      </c>
      <c r="S99" s="12" t="s">
        <v>124</v>
      </c>
      <c r="T99" s="12">
        <v>0</v>
      </c>
      <c r="U99" s="12">
        <v>0</v>
      </c>
      <c r="V99" s="12" t="s">
        <v>124</v>
      </c>
      <c r="W99" s="12">
        <v>0</v>
      </c>
      <c r="X99" s="12">
        <v>0</v>
      </c>
      <c r="Y99" s="12">
        <v>0</v>
      </c>
      <c r="Z99" s="12" t="s">
        <v>124</v>
      </c>
      <c r="AA99" s="12">
        <v>0</v>
      </c>
      <c r="AB99" s="12">
        <v>0</v>
      </c>
      <c r="AC99" s="12" t="s">
        <v>124</v>
      </c>
      <c r="AD99" s="12">
        <v>0</v>
      </c>
    </row>
    <row r="100" spans="1:30" ht="16.2">
      <c r="A100" s="135"/>
      <c r="B100" s="142" t="s">
        <v>77</v>
      </c>
      <c r="C100" s="12">
        <v>30.120925264999922</v>
      </c>
      <c r="D100" s="12">
        <v>36.396987344000102</v>
      </c>
      <c r="E100" s="12">
        <v>20.836219418175951</v>
      </c>
      <c r="F100" s="12">
        <v>146.95004627899951</v>
      </c>
      <c r="G100" s="12">
        <v>149.33978730287328</v>
      </c>
      <c r="H100" s="12">
        <v>1.626226792291452</v>
      </c>
      <c r="I100" s="12">
        <v>4.1443083745765819</v>
      </c>
      <c r="J100" s="12">
        <v>7</v>
      </c>
      <c r="K100" s="12">
        <v>32</v>
      </c>
      <c r="L100" s="12">
        <v>357.14285714285711</v>
      </c>
      <c r="M100" s="12">
        <v>55</v>
      </c>
      <c r="N100" s="12">
        <v>100</v>
      </c>
      <c r="O100" s="12">
        <v>81.818181818181813</v>
      </c>
      <c r="P100" s="12">
        <v>0.95301629657867148</v>
      </c>
      <c r="Q100" s="12">
        <v>86969</v>
      </c>
      <c r="R100" s="12">
        <v>310296</v>
      </c>
      <c r="S100" s="12">
        <v>256.78920074969238</v>
      </c>
      <c r="T100" s="12">
        <v>1241240</v>
      </c>
      <c r="U100" s="12">
        <v>1577254</v>
      </c>
      <c r="V100" s="12">
        <v>27.070832393413035</v>
      </c>
      <c r="W100" s="12">
        <v>4.0513825743034779</v>
      </c>
      <c r="X100" s="12">
        <v>8266.8723974999994</v>
      </c>
      <c r="Y100" s="12">
        <v>34987.618045999996</v>
      </c>
      <c r="Z100" s="12">
        <v>323.2267823146837</v>
      </c>
      <c r="AA100" s="12">
        <v>38895.523587299998</v>
      </c>
      <c r="AB100" s="12">
        <v>158913.62177110001</v>
      </c>
      <c r="AC100" s="12">
        <v>308.56532349904609</v>
      </c>
      <c r="AD100" s="12">
        <v>9.8106964007915387</v>
      </c>
    </row>
    <row r="101" spans="1:30">
      <c r="A101" s="135"/>
      <c r="B101" s="143"/>
      <c r="C101" s="137"/>
      <c r="D101" s="138"/>
      <c r="E101" s="139"/>
      <c r="F101" s="137"/>
      <c r="G101" s="138"/>
      <c r="H101" s="139"/>
      <c r="I101" s="140"/>
      <c r="J101" s="141"/>
      <c r="K101" s="141"/>
      <c r="L101" s="139"/>
      <c r="M101" s="141"/>
      <c r="N101" s="141"/>
      <c r="O101" s="139"/>
      <c r="P101" s="140"/>
      <c r="Q101" s="141"/>
      <c r="R101" s="141"/>
      <c r="S101" s="139"/>
      <c r="T101" s="141"/>
      <c r="U101" s="141"/>
      <c r="V101" s="139"/>
      <c r="W101" s="140"/>
      <c r="X101" s="137"/>
      <c r="Y101" s="137"/>
      <c r="Z101" s="139"/>
      <c r="AA101" s="137"/>
      <c r="AB101" s="137"/>
      <c r="AC101" s="139"/>
      <c r="AD101" s="140"/>
    </row>
    <row r="102" spans="1:30" s="133" customFormat="1" ht="16.2">
      <c r="A102" s="13">
        <v>15</v>
      </c>
      <c r="B102" s="134" t="s">
        <v>88</v>
      </c>
      <c r="C102" s="9">
        <v>1344.4619659800001</v>
      </c>
      <c r="D102" s="9">
        <v>1639.3628380300001</v>
      </c>
      <c r="E102" s="9">
        <v>21.934489744753915</v>
      </c>
      <c r="F102" s="9">
        <v>4528.4527863900003</v>
      </c>
      <c r="G102" s="9">
        <v>4690.5943374199996</v>
      </c>
      <c r="H102" s="9">
        <v>3.580506602990452</v>
      </c>
      <c r="I102" s="9">
        <v>4.6500474199262909</v>
      </c>
      <c r="J102" s="9">
        <v>45612</v>
      </c>
      <c r="K102" s="9">
        <v>48733</v>
      </c>
      <c r="L102" s="9">
        <v>6.8424975883539352</v>
      </c>
      <c r="M102" s="9">
        <v>166275</v>
      </c>
      <c r="N102" s="9">
        <v>164024</v>
      </c>
      <c r="O102" s="9">
        <v>-1.3537813862577019</v>
      </c>
      <c r="P102" s="9">
        <v>2.3026467719018804</v>
      </c>
      <c r="Q102" s="9">
        <v>3493478</v>
      </c>
      <c r="R102" s="9">
        <v>3983170</v>
      </c>
      <c r="S102" s="9">
        <v>14.017320275095479</v>
      </c>
      <c r="T102" s="9">
        <v>11849055</v>
      </c>
      <c r="U102" s="9">
        <v>13438002</v>
      </c>
      <c r="V102" s="9">
        <v>13.409904840512588</v>
      </c>
      <c r="W102" s="9">
        <v>13.43749527205329</v>
      </c>
      <c r="X102" s="9">
        <v>95727.873728049992</v>
      </c>
      <c r="Y102" s="9">
        <v>83440.683112769999</v>
      </c>
      <c r="Z102" s="9">
        <v>-12.835541140489815</v>
      </c>
      <c r="AA102" s="9">
        <v>316662.66394051997</v>
      </c>
      <c r="AB102" s="9">
        <v>323744.76324236998</v>
      </c>
      <c r="AC102" s="9">
        <v>2.2364806806464133</v>
      </c>
      <c r="AD102" s="9">
        <v>10.762044828890934</v>
      </c>
    </row>
    <row r="103" spans="1:30">
      <c r="A103" s="135"/>
      <c r="B103" s="136" t="s">
        <v>73</v>
      </c>
      <c r="C103" s="12">
        <v>220.09359143</v>
      </c>
      <c r="D103" s="12">
        <v>182.61132511</v>
      </c>
      <c r="E103" s="12">
        <v>-17.030148890964469</v>
      </c>
      <c r="F103" s="12">
        <v>847.3194092199999</v>
      </c>
      <c r="G103" s="12">
        <v>571.31091061000006</v>
      </c>
      <c r="H103" s="12">
        <v>-32.574315613055468</v>
      </c>
      <c r="I103" s="12">
        <v>4.6901116847039779</v>
      </c>
      <c r="J103" s="12">
        <v>2518</v>
      </c>
      <c r="K103" s="12">
        <v>2063</v>
      </c>
      <c r="L103" s="12">
        <v>-18.069896743447178</v>
      </c>
      <c r="M103" s="12">
        <v>10357</v>
      </c>
      <c r="N103" s="12">
        <v>7627</v>
      </c>
      <c r="O103" s="12">
        <v>-26.358984261851891</v>
      </c>
      <c r="P103" s="12">
        <v>2.3438052186312079</v>
      </c>
      <c r="Q103" s="12">
        <v>0</v>
      </c>
      <c r="R103" s="12">
        <v>0</v>
      </c>
      <c r="S103" s="12" t="s">
        <v>124</v>
      </c>
      <c r="T103" s="12">
        <v>0</v>
      </c>
      <c r="U103" s="12">
        <v>0</v>
      </c>
      <c r="V103" s="12" t="s">
        <v>124</v>
      </c>
      <c r="W103" s="12" t="s">
        <v>124</v>
      </c>
      <c r="X103" s="12">
        <v>272.86002953000002</v>
      </c>
      <c r="Y103" s="12">
        <v>231.0051631</v>
      </c>
      <c r="Z103" s="12">
        <v>-15.339317562229549</v>
      </c>
      <c r="AA103" s="12">
        <v>1082.6542964999999</v>
      </c>
      <c r="AB103" s="12">
        <v>761.09769347999998</v>
      </c>
      <c r="AC103" s="12">
        <v>-29.700764506225742</v>
      </c>
      <c r="AD103" s="12">
        <v>8.6209721524423237</v>
      </c>
    </row>
    <row r="104" spans="1:30">
      <c r="A104" s="135"/>
      <c r="B104" s="136" t="s">
        <v>74</v>
      </c>
      <c r="C104" s="12">
        <v>428.20714048999997</v>
      </c>
      <c r="D104" s="12">
        <v>467.10312350000009</v>
      </c>
      <c r="E104" s="12">
        <v>9.0834503519701357</v>
      </c>
      <c r="F104" s="12">
        <v>1466.2171105300001</v>
      </c>
      <c r="G104" s="12">
        <v>1488.9110825799996</v>
      </c>
      <c r="H104" s="12">
        <v>1.5477906980499112</v>
      </c>
      <c r="I104" s="12">
        <v>6.004101145348856</v>
      </c>
      <c r="J104" s="12">
        <v>42922</v>
      </c>
      <c r="K104" s="12">
        <v>46484</v>
      </c>
      <c r="L104" s="12">
        <v>8.298774521224539</v>
      </c>
      <c r="M104" s="12">
        <v>155450</v>
      </c>
      <c r="N104" s="12">
        <v>155578</v>
      </c>
      <c r="O104" s="12">
        <v>8.2341588935341825E-2</v>
      </c>
      <c r="P104" s="12">
        <v>2.2928058937570417</v>
      </c>
      <c r="Q104" s="12">
        <v>0</v>
      </c>
      <c r="R104" s="12">
        <v>0</v>
      </c>
      <c r="S104" s="12" t="s">
        <v>124</v>
      </c>
      <c r="T104" s="12">
        <v>0</v>
      </c>
      <c r="U104" s="12">
        <v>0</v>
      </c>
      <c r="V104" s="12" t="s">
        <v>124</v>
      </c>
      <c r="W104" s="12" t="s">
        <v>124</v>
      </c>
      <c r="X104" s="12">
        <v>12188.8459558</v>
      </c>
      <c r="Y104" s="12">
        <v>21300.274384420001</v>
      </c>
      <c r="Z104" s="12">
        <v>74.752182952024057</v>
      </c>
      <c r="AA104" s="12">
        <v>46357.895811099996</v>
      </c>
      <c r="AB104" s="12">
        <v>69481.850696170004</v>
      </c>
      <c r="AC104" s="12">
        <v>49.881372914974229</v>
      </c>
      <c r="AD104" s="12">
        <v>10.536423946468515</v>
      </c>
    </row>
    <row r="105" spans="1:30">
      <c r="A105" s="135"/>
      <c r="B105" s="136" t="s">
        <v>75</v>
      </c>
      <c r="C105" s="12">
        <v>298.87266804000001</v>
      </c>
      <c r="D105" s="12">
        <v>404.85982727000004</v>
      </c>
      <c r="E105" s="12">
        <v>35.462312403827802</v>
      </c>
      <c r="F105" s="12">
        <v>1099.19058212</v>
      </c>
      <c r="G105" s="12">
        <v>1390.2169049099998</v>
      </c>
      <c r="H105" s="12">
        <v>26.476420697555426</v>
      </c>
      <c r="I105" s="12">
        <v>2.3489590652880539</v>
      </c>
      <c r="J105" s="12">
        <v>5</v>
      </c>
      <c r="K105" s="12">
        <v>8</v>
      </c>
      <c r="L105" s="12">
        <v>60.000000000000007</v>
      </c>
      <c r="M105" s="12">
        <v>19</v>
      </c>
      <c r="N105" s="12">
        <v>50</v>
      </c>
      <c r="O105" s="12">
        <v>163.15789473684214</v>
      </c>
      <c r="P105" s="12">
        <v>9.4161958568738235</v>
      </c>
      <c r="Q105" s="12">
        <v>2605258</v>
      </c>
      <c r="R105" s="12">
        <v>3424841</v>
      </c>
      <c r="S105" s="12">
        <v>31.458803696217409</v>
      </c>
      <c r="T105" s="12">
        <v>8553444</v>
      </c>
      <c r="U105" s="12">
        <v>10899041</v>
      </c>
      <c r="V105" s="12">
        <v>27.422836929779404</v>
      </c>
      <c r="W105" s="12">
        <v>18.35769687044133</v>
      </c>
      <c r="X105" s="12">
        <v>16890.5303986</v>
      </c>
      <c r="Y105" s="12">
        <v>22228.363540300001</v>
      </c>
      <c r="Z105" s="12">
        <v>31.602519374657632</v>
      </c>
      <c r="AA105" s="12">
        <v>65009.308127800003</v>
      </c>
      <c r="AB105" s="12">
        <v>77002.105463300002</v>
      </c>
      <c r="AC105" s="12">
        <v>18.447815675754754</v>
      </c>
      <c r="AD105" s="12">
        <v>11.288507229937236</v>
      </c>
    </row>
    <row r="106" spans="1:30">
      <c r="A106" s="135"/>
      <c r="B106" s="136" t="s">
        <v>76</v>
      </c>
      <c r="C106" s="12">
        <v>9.8700000000000003E-4</v>
      </c>
      <c r="D106" s="12">
        <v>0</v>
      </c>
      <c r="E106" s="12">
        <v>-100</v>
      </c>
      <c r="F106" s="12">
        <v>1.5374E-3</v>
      </c>
      <c r="G106" s="12">
        <v>-6.9229999999999997E-4</v>
      </c>
      <c r="H106" s="12">
        <v>-145.03057109405489</v>
      </c>
      <c r="I106" s="12">
        <v>-6.2669679050177937E-5</v>
      </c>
      <c r="J106" s="12">
        <v>0</v>
      </c>
      <c r="K106" s="12">
        <v>0</v>
      </c>
      <c r="L106" s="12" t="s">
        <v>124</v>
      </c>
      <c r="M106" s="12">
        <v>0</v>
      </c>
      <c r="N106" s="12">
        <v>0</v>
      </c>
      <c r="O106" s="12" t="s">
        <v>124</v>
      </c>
      <c r="P106" s="12">
        <v>0</v>
      </c>
      <c r="Q106" s="12">
        <v>0</v>
      </c>
      <c r="R106" s="12">
        <v>0</v>
      </c>
      <c r="S106" s="12" t="s">
        <v>124</v>
      </c>
      <c r="T106" s="12">
        <v>0</v>
      </c>
      <c r="U106" s="12">
        <v>0</v>
      </c>
      <c r="V106" s="12" t="s">
        <v>124</v>
      </c>
      <c r="W106" s="12">
        <v>0</v>
      </c>
      <c r="X106" s="12">
        <v>0</v>
      </c>
      <c r="Y106" s="12">
        <v>0</v>
      </c>
      <c r="Z106" s="12" t="s">
        <v>124</v>
      </c>
      <c r="AA106" s="12">
        <v>0</v>
      </c>
      <c r="AB106" s="12">
        <v>0</v>
      </c>
      <c r="AC106" s="12" t="s">
        <v>124</v>
      </c>
      <c r="AD106" s="12">
        <v>0</v>
      </c>
    </row>
    <row r="107" spans="1:30" ht="16.2">
      <c r="A107" s="135"/>
      <c r="B107" s="142" t="s">
        <v>77</v>
      </c>
      <c r="C107" s="12">
        <v>397.28757902000007</v>
      </c>
      <c r="D107" s="12">
        <v>584.78856214999996</v>
      </c>
      <c r="E107" s="12">
        <v>47.195279447828085</v>
      </c>
      <c r="F107" s="12">
        <v>1115.72414712</v>
      </c>
      <c r="G107" s="12">
        <v>1240.15613162</v>
      </c>
      <c r="H107" s="12">
        <v>11.152576093400345</v>
      </c>
      <c r="I107" s="12">
        <v>34.415406201374566</v>
      </c>
      <c r="J107" s="12">
        <v>167</v>
      </c>
      <c r="K107" s="12">
        <v>178</v>
      </c>
      <c r="L107" s="12">
        <v>6.5868263473053856</v>
      </c>
      <c r="M107" s="12">
        <v>449</v>
      </c>
      <c r="N107" s="12">
        <v>769</v>
      </c>
      <c r="O107" s="12">
        <v>71.269487750556792</v>
      </c>
      <c r="P107" s="12">
        <v>7.3286953206899836</v>
      </c>
      <c r="Q107" s="12">
        <v>888220</v>
      </c>
      <c r="R107" s="12">
        <v>558329</v>
      </c>
      <c r="S107" s="12">
        <v>-37.140685866114254</v>
      </c>
      <c r="T107" s="12">
        <v>3295611</v>
      </c>
      <c r="U107" s="12">
        <v>2538961</v>
      </c>
      <c r="V107" s="12">
        <v>-22.959323779414497</v>
      </c>
      <c r="W107" s="12">
        <v>6.5216524112388568</v>
      </c>
      <c r="X107" s="12">
        <v>66375.637344120012</v>
      </c>
      <c r="Y107" s="12">
        <v>39681.040024949994</v>
      </c>
      <c r="Z107" s="12">
        <v>-40.217462893461466</v>
      </c>
      <c r="AA107" s="12">
        <v>204212.80570511997</v>
      </c>
      <c r="AB107" s="12">
        <v>176499.70938941996</v>
      </c>
      <c r="AC107" s="12">
        <v>-13.570694658452165</v>
      </c>
      <c r="AD107" s="12">
        <v>10.896391664534075</v>
      </c>
    </row>
    <row r="108" spans="1:30">
      <c r="A108" s="135"/>
      <c r="B108" s="143"/>
      <c r="C108" s="137"/>
      <c r="D108" s="138"/>
      <c r="E108" s="139"/>
      <c r="F108" s="137"/>
      <c r="G108" s="138"/>
      <c r="H108" s="139"/>
      <c r="I108" s="140"/>
      <c r="J108" s="141"/>
      <c r="K108" s="141"/>
      <c r="L108" s="139"/>
      <c r="M108" s="141"/>
      <c r="N108" s="141"/>
      <c r="O108" s="139"/>
      <c r="P108" s="140"/>
      <c r="Q108" s="141"/>
      <c r="R108" s="141"/>
      <c r="S108" s="139"/>
      <c r="T108" s="141"/>
      <c r="U108" s="141"/>
      <c r="V108" s="139"/>
      <c r="W108" s="140"/>
      <c r="X108" s="137"/>
      <c r="Y108" s="137"/>
      <c r="Z108" s="139"/>
      <c r="AA108" s="137"/>
      <c r="AB108" s="137"/>
      <c r="AC108" s="139"/>
      <c r="AD108" s="140"/>
    </row>
    <row r="109" spans="1:30" s="133" customFormat="1" ht="16.2">
      <c r="A109" s="13">
        <v>16</v>
      </c>
      <c r="B109" s="134" t="s">
        <v>89</v>
      </c>
      <c r="C109" s="9">
        <v>212.07724528299914</v>
      </c>
      <c r="D109" s="9">
        <v>261.51091744098318</v>
      </c>
      <c r="E109" s="9">
        <v>23.309276811861167</v>
      </c>
      <c r="F109" s="9">
        <v>712.77706900199814</v>
      </c>
      <c r="G109" s="9">
        <v>997.46119768497999</v>
      </c>
      <c r="H109" s="9">
        <v>39.940135711939377</v>
      </c>
      <c r="I109" s="9">
        <v>0.98883884111855092</v>
      </c>
      <c r="J109" s="9">
        <v>24608</v>
      </c>
      <c r="K109" s="9">
        <v>26955</v>
      </c>
      <c r="L109" s="9">
        <v>9.5375487646293777</v>
      </c>
      <c r="M109" s="9">
        <v>83267</v>
      </c>
      <c r="N109" s="9">
        <v>83011</v>
      </c>
      <c r="O109" s="9">
        <v>-0.3074447260018931</v>
      </c>
      <c r="P109" s="9">
        <v>1.1653478221622873</v>
      </c>
      <c r="Q109" s="9">
        <v>568029</v>
      </c>
      <c r="R109" s="9">
        <v>1165349</v>
      </c>
      <c r="S109" s="9">
        <v>105.15660291992135</v>
      </c>
      <c r="T109" s="9">
        <v>1914202</v>
      </c>
      <c r="U109" s="9">
        <v>8522476</v>
      </c>
      <c r="V109" s="9">
        <v>345.22344036836239</v>
      </c>
      <c r="W109" s="9">
        <v>8.5221546295489201</v>
      </c>
      <c r="X109" s="9">
        <v>9410.8878604330002</v>
      </c>
      <c r="Y109" s="9">
        <v>29920.418566100005</v>
      </c>
      <c r="Z109" s="9">
        <v>217.934067537846</v>
      </c>
      <c r="AA109" s="9">
        <v>39993.895408332995</v>
      </c>
      <c r="AB109" s="9">
        <v>180795.7286567</v>
      </c>
      <c r="AC109" s="9">
        <v>352.05831242692602</v>
      </c>
      <c r="AD109" s="9">
        <v>6.0100794131417157</v>
      </c>
    </row>
    <row r="110" spans="1:30" s="21" customFormat="1">
      <c r="A110" s="135"/>
      <c r="B110" s="136" t="s">
        <v>73</v>
      </c>
      <c r="C110" s="12">
        <v>4.7256613000000005</v>
      </c>
      <c r="D110" s="12">
        <v>5.3827235</v>
      </c>
      <c r="E110" s="12">
        <v>13.904132316888628</v>
      </c>
      <c r="F110" s="12">
        <v>17.356264700000001</v>
      </c>
      <c r="G110" s="12">
        <v>21.1164512</v>
      </c>
      <c r="H110" s="12">
        <v>21.66472201821168</v>
      </c>
      <c r="I110" s="12">
        <v>0.17335309491438899</v>
      </c>
      <c r="J110" s="12">
        <v>101</v>
      </c>
      <c r="K110" s="12">
        <v>175</v>
      </c>
      <c r="L110" s="12">
        <v>73.267326732673268</v>
      </c>
      <c r="M110" s="12">
        <v>409</v>
      </c>
      <c r="N110" s="12">
        <v>661</v>
      </c>
      <c r="O110" s="12">
        <v>61.613691931540338</v>
      </c>
      <c r="P110" s="12">
        <v>0.20312773692345987</v>
      </c>
      <c r="Q110" s="12">
        <v>0</v>
      </c>
      <c r="R110" s="12">
        <v>0</v>
      </c>
      <c r="S110" s="12" t="s">
        <v>124</v>
      </c>
      <c r="T110" s="12">
        <v>0</v>
      </c>
      <c r="U110" s="12">
        <v>0</v>
      </c>
      <c r="V110" s="12" t="s">
        <v>124</v>
      </c>
      <c r="W110" s="12" t="s">
        <v>124</v>
      </c>
      <c r="X110" s="12">
        <v>8.3122641999999995</v>
      </c>
      <c r="Y110" s="12">
        <v>9.1728892000000002</v>
      </c>
      <c r="Z110" s="12">
        <v>10.353677160550312</v>
      </c>
      <c r="AA110" s="12">
        <v>35.074685200000005</v>
      </c>
      <c r="AB110" s="12">
        <v>33.140908799999998</v>
      </c>
      <c r="AC110" s="12">
        <v>-5.5133107794792302</v>
      </c>
      <c r="AD110" s="12">
        <v>0.37538788294716929</v>
      </c>
    </row>
    <row r="111" spans="1:30">
      <c r="A111" s="135"/>
      <c r="B111" s="136" t="s">
        <v>74</v>
      </c>
      <c r="C111" s="12">
        <v>128.86606948299971</v>
      </c>
      <c r="D111" s="12">
        <v>133.09991729999999</v>
      </c>
      <c r="E111" s="12">
        <v>3.2854636088352374</v>
      </c>
      <c r="F111" s="12">
        <v>423.44549506899966</v>
      </c>
      <c r="G111" s="12">
        <v>416.92199370000003</v>
      </c>
      <c r="H111" s="12">
        <v>-1.5405764012052181</v>
      </c>
      <c r="I111" s="12">
        <v>1.6812567581656095</v>
      </c>
      <c r="J111" s="12">
        <v>24493</v>
      </c>
      <c r="K111" s="12">
        <v>26762</v>
      </c>
      <c r="L111" s="12">
        <v>9.2638713101702574</v>
      </c>
      <c r="M111" s="12">
        <v>82795</v>
      </c>
      <c r="N111" s="12">
        <v>82289</v>
      </c>
      <c r="O111" s="12">
        <v>-0.61114801618454839</v>
      </c>
      <c r="P111" s="12">
        <v>1.2127209772035454</v>
      </c>
      <c r="Q111" s="12">
        <v>0</v>
      </c>
      <c r="R111" s="12">
        <v>0</v>
      </c>
      <c r="S111" s="12" t="s">
        <v>124</v>
      </c>
      <c r="T111" s="12">
        <v>0</v>
      </c>
      <c r="U111" s="12">
        <v>0</v>
      </c>
      <c r="V111" s="12" t="s">
        <v>124</v>
      </c>
      <c r="W111" s="12" t="s">
        <v>124</v>
      </c>
      <c r="X111" s="12">
        <v>1914.6774920330001</v>
      </c>
      <c r="Y111" s="12">
        <v>1412.5902742999999</v>
      </c>
      <c r="Z111" s="12">
        <v>-26.22306993330168</v>
      </c>
      <c r="AA111" s="12">
        <v>7241.9126673329993</v>
      </c>
      <c r="AB111" s="12">
        <v>4636.918939000001</v>
      </c>
      <c r="AC111" s="12">
        <v>-35.97107349945918</v>
      </c>
      <c r="AD111" s="12">
        <v>0.70315547523845778</v>
      </c>
    </row>
    <row r="112" spans="1:30">
      <c r="A112" s="135"/>
      <c r="B112" s="136" t="s">
        <v>75</v>
      </c>
      <c r="C112" s="12">
        <v>78.433111881999409</v>
      </c>
      <c r="D112" s="12">
        <v>123.00083217598319</v>
      </c>
      <c r="E112" s="12">
        <v>56.822583249068039</v>
      </c>
      <c r="F112" s="12">
        <v>271.89849686799846</v>
      </c>
      <c r="G112" s="12">
        <v>559.33893540097995</v>
      </c>
      <c r="H112" s="12">
        <v>105.71608223068934</v>
      </c>
      <c r="I112" s="12">
        <v>0.94507861200533905</v>
      </c>
      <c r="J112" s="12">
        <v>14</v>
      </c>
      <c r="K112" s="12">
        <v>18</v>
      </c>
      <c r="L112" s="12">
        <v>28.57142857142858</v>
      </c>
      <c r="M112" s="12">
        <v>62</v>
      </c>
      <c r="N112" s="12">
        <v>61</v>
      </c>
      <c r="O112" s="12">
        <v>-1.6129032258064502</v>
      </c>
      <c r="P112" s="12">
        <v>11.487758945386064</v>
      </c>
      <c r="Q112" s="12">
        <v>567997</v>
      </c>
      <c r="R112" s="12">
        <v>1165324</v>
      </c>
      <c r="S112" s="12">
        <v>105.16375966774474</v>
      </c>
      <c r="T112" s="12">
        <v>1914150</v>
      </c>
      <c r="U112" s="12">
        <v>8522399</v>
      </c>
      <c r="V112" s="12">
        <v>345.23151268186922</v>
      </c>
      <c r="W112" s="12">
        <v>14.354622342548517</v>
      </c>
      <c r="X112" s="12">
        <v>7480.1544461999993</v>
      </c>
      <c r="Y112" s="12">
        <v>28489.822726600003</v>
      </c>
      <c r="Z112" s="12">
        <v>280.87211877119927</v>
      </c>
      <c r="AA112" s="12">
        <v>32706.388354099992</v>
      </c>
      <c r="AB112" s="12">
        <v>176105.03174109999</v>
      </c>
      <c r="AC112" s="12">
        <v>438.44230623838934</v>
      </c>
      <c r="AD112" s="12">
        <v>25.816994380565571</v>
      </c>
    </row>
    <row r="113" spans="1:30">
      <c r="A113" s="135"/>
      <c r="B113" s="136" t="s">
        <v>76</v>
      </c>
      <c r="C113" s="12">
        <v>5.2402617999999998E-2</v>
      </c>
      <c r="D113" s="12">
        <v>2.7444465000000001E-2</v>
      </c>
      <c r="E113" s="12">
        <v>-47.627683410779213</v>
      </c>
      <c r="F113" s="12">
        <v>7.6812364999999994E-2</v>
      </c>
      <c r="G113" s="12">
        <v>8.3817383999999995E-2</v>
      </c>
      <c r="H113" s="12">
        <v>9.119650202151707</v>
      </c>
      <c r="I113" s="12">
        <v>7.5874744389795162E-3</v>
      </c>
      <c r="J113" s="12">
        <v>0</v>
      </c>
      <c r="K113" s="12">
        <v>0</v>
      </c>
      <c r="L113" s="12" t="s">
        <v>124</v>
      </c>
      <c r="M113" s="12">
        <v>1</v>
      </c>
      <c r="N113" s="12">
        <v>0</v>
      </c>
      <c r="O113" s="12">
        <v>-100</v>
      </c>
      <c r="P113" s="12">
        <v>0</v>
      </c>
      <c r="Q113" s="12">
        <v>32</v>
      </c>
      <c r="R113" s="12">
        <v>25</v>
      </c>
      <c r="S113" s="12">
        <v>-21.875</v>
      </c>
      <c r="T113" s="12">
        <v>52</v>
      </c>
      <c r="U113" s="12">
        <v>77</v>
      </c>
      <c r="V113" s="12">
        <v>48.07692307692308</v>
      </c>
      <c r="W113" s="12">
        <v>4.5238181965593129E-3</v>
      </c>
      <c r="X113" s="12">
        <v>7.7436579999999999</v>
      </c>
      <c r="Y113" s="12">
        <v>8.8326759999999993</v>
      </c>
      <c r="Z113" s="12">
        <v>14.063353521036181</v>
      </c>
      <c r="AA113" s="12">
        <v>10.519701700000001</v>
      </c>
      <c r="AB113" s="12">
        <v>20.637067800000001</v>
      </c>
      <c r="AC113" s="12">
        <v>96.17540866201557</v>
      </c>
      <c r="AD113" s="12">
        <v>5.4296733106434902E-2</v>
      </c>
    </row>
    <row r="114" spans="1:30" ht="16.2">
      <c r="A114" s="135"/>
      <c r="B114" s="142" t="s">
        <v>77</v>
      </c>
      <c r="C114" s="12">
        <v>0</v>
      </c>
      <c r="D114" s="12">
        <v>0</v>
      </c>
      <c r="E114" s="12" t="s">
        <v>124</v>
      </c>
      <c r="F114" s="12">
        <v>0</v>
      </c>
      <c r="G114" s="12">
        <v>0</v>
      </c>
      <c r="H114" s="12" t="s">
        <v>124</v>
      </c>
      <c r="I114" s="12">
        <v>0</v>
      </c>
      <c r="J114" s="12">
        <v>0</v>
      </c>
      <c r="K114" s="12">
        <v>0</v>
      </c>
      <c r="L114" s="12" t="s">
        <v>124</v>
      </c>
      <c r="M114" s="12">
        <v>0</v>
      </c>
      <c r="N114" s="12">
        <v>0</v>
      </c>
      <c r="O114" s="12" t="s">
        <v>124</v>
      </c>
      <c r="P114" s="12">
        <v>0</v>
      </c>
      <c r="Q114" s="12">
        <v>0</v>
      </c>
      <c r="R114" s="12">
        <v>0</v>
      </c>
      <c r="S114" s="12" t="s">
        <v>124</v>
      </c>
      <c r="T114" s="12">
        <v>0</v>
      </c>
      <c r="U114" s="12">
        <v>0</v>
      </c>
      <c r="V114" s="12" t="s">
        <v>124</v>
      </c>
      <c r="W114" s="12">
        <v>0</v>
      </c>
      <c r="X114" s="12">
        <v>0</v>
      </c>
      <c r="Y114" s="12">
        <v>0</v>
      </c>
      <c r="Z114" s="12" t="s">
        <v>124</v>
      </c>
      <c r="AA114" s="12">
        <v>0</v>
      </c>
      <c r="AB114" s="12">
        <v>0</v>
      </c>
      <c r="AC114" s="12" t="s">
        <v>124</v>
      </c>
      <c r="AD114" s="12">
        <v>0</v>
      </c>
    </row>
    <row r="115" spans="1:30">
      <c r="A115" s="135"/>
      <c r="B115" s="143"/>
      <c r="C115" s="137"/>
      <c r="D115" s="138"/>
      <c r="E115" s="139"/>
      <c r="F115" s="137"/>
      <c r="G115" s="138"/>
      <c r="H115" s="139"/>
      <c r="I115" s="140"/>
      <c r="J115" s="141"/>
      <c r="K115" s="141"/>
      <c r="L115" s="139"/>
      <c r="M115" s="141"/>
      <c r="N115" s="141"/>
      <c r="O115" s="139"/>
      <c r="P115" s="140"/>
      <c r="Q115" s="141"/>
      <c r="R115" s="141"/>
      <c r="S115" s="139"/>
      <c r="T115" s="141"/>
      <c r="U115" s="141"/>
      <c r="V115" s="139"/>
      <c r="W115" s="140"/>
      <c r="X115" s="137"/>
      <c r="Y115" s="137"/>
      <c r="Z115" s="139"/>
      <c r="AA115" s="137"/>
      <c r="AB115" s="137"/>
      <c r="AC115" s="139"/>
      <c r="AD115" s="140"/>
    </row>
    <row r="116" spans="1:30" s="133" customFormat="1" ht="16.2">
      <c r="A116" s="13">
        <v>17</v>
      </c>
      <c r="B116" s="134" t="s">
        <v>90</v>
      </c>
      <c r="C116" s="9">
        <v>486.16410861700109</v>
      </c>
      <c r="D116" s="9">
        <v>555.40988368600028</v>
      </c>
      <c r="E116" s="9">
        <v>14.243292304317512</v>
      </c>
      <c r="F116" s="9">
        <v>1705.990666284004</v>
      </c>
      <c r="G116" s="9">
        <v>1980.3461407870004</v>
      </c>
      <c r="H116" s="9">
        <v>16.081886022307422</v>
      </c>
      <c r="I116" s="9">
        <v>1.9632274292116052</v>
      </c>
      <c r="J116" s="9">
        <v>23649</v>
      </c>
      <c r="K116" s="9">
        <v>23332</v>
      </c>
      <c r="L116" s="9">
        <v>-1.3404372277897592</v>
      </c>
      <c r="M116" s="9">
        <v>81112</v>
      </c>
      <c r="N116" s="9">
        <v>72613</v>
      </c>
      <c r="O116" s="9">
        <v>-10.478104349541372</v>
      </c>
      <c r="P116" s="9">
        <v>1.019375762376916</v>
      </c>
      <c r="Q116" s="9">
        <v>1967932</v>
      </c>
      <c r="R116" s="9">
        <v>1954968</v>
      </c>
      <c r="S116" s="9">
        <v>-0.65876259952071248</v>
      </c>
      <c r="T116" s="9">
        <v>6812212</v>
      </c>
      <c r="U116" s="9">
        <v>8184544</v>
      </c>
      <c r="V116" s="9">
        <v>20.145174577655546</v>
      </c>
      <c r="W116" s="9">
        <v>8.1842353724841033</v>
      </c>
      <c r="X116" s="9">
        <v>36515.870700480991</v>
      </c>
      <c r="Y116" s="9">
        <v>27634.971815084988</v>
      </c>
      <c r="Z116" s="9">
        <v>-24.320654868785653</v>
      </c>
      <c r="AA116" s="9">
        <v>90057.127876337036</v>
      </c>
      <c r="AB116" s="9">
        <v>129959.15563024301</v>
      </c>
      <c r="AC116" s="9">
        <v>44.307462046422245</v>
      </c>
      <c r="AD116" s="9">
        <v>4.3201509881116253</v>
      </c>
    </row>
    <row r="117" spans="1:30">
      <c r="A117" s="135"/>
      <c r="B117" s="136" t="s">
        <v>73</v>
      </c>
      <c r="C117" s="12">
        <v>86.510555299999993</v>
      </c>
      <c r="D117" s="12">
        <v>87.272229400000001</v>
      </c>
      <c r="E117" s="12">
        <v>0.88044065531505122</v>
      </c>
      <c r="F117" s="12">
        <v>319.3042537</v>
      </c>
      <c r="G117" s="12">
        <v>278.49817780000001</v>
      </c>
      <c r="H117" s="12">
        <v>-12.779684400427394</v>
      </c>
      <c r="I117" s="12">
        <v>2.2862989899386021</v>
      </c>
      <c r="J117" s="12">
        <v>1781</v>
      </c>
      <c r="K117" s="12">
        <v>2389</v>
      </c>
      <c r="L117" s="12">
        <v>34.138124649073553</v>
      </c>
      <c r="M117" s="12">
        <v>12760</v>
      </c>
      <c r="N117" s="12">
        <v>9278</v>
      </c>
      <c r="O117" s="12">
        <v>-27.288401253918494</v>
      </c>
      <c r="P117" s="12">
        <v>2.851163605409774</v>
      </c>
      <c r="Q117" s="12">
        <v>0</v>
      </c>
      <c r="R117" s="12">
        <v>0</v>
      </c>
      <c r="S117" s="12" t="s">
        <v>124</v>
      </c>
      <c r="T117" s="12">
        <v>0</v>
      </c>
      <c r="U117" s="12">
        <v>0</v>
      </c>
      <c r="V117" s="12" t="s">
        <v>124</v>
      </c>
      <c r="W117" s="12" t="s">
        <v>124</v>
      </c>
      <c r="X117" s="12">
        <v>343.03333379999998</v>
      </c>
      <c r="Y117" s="12">
        <v>339.67151869999992</v>
      </c>
      <c r="Z117" s="12">
        <v>-0.98002577847438044</v>
      </c>
      <c r="AA117" s="12">
        <v>1298.4447120000002</v>
      </c>
      <c r="AB117" s="12">
        <v>912.02978519999999</v>
      </c>
      <c r="AC117" s="12">
        <v>-29.759829065405764</v>
      </c>
      <c r="AD117" s="12">
        <v>10.330583639607058</v>
      </c>
    </row>
    <row r="118" spans="1:30">
      <c r="A118" s="135"/>
      <c r="B118" s="136" t="s">
        <v>74</v>
      </c>
      <c r="C118" s="12">
        <v>143.70008534700136</v>
      </c>
      <c r="D118" s="12">
        <v>152.64934850900033</v>
      </c>
      <c r="E118" s="12">
        <v>6.2277368453808712</v>
      </c>
      <c r="F118" s="12">
        <v>452.28634093400365</v>
      </c>
      <c r="G118" s="12">
        <v>458.47215690900089</v>
      </c>
      <c r="H118" s="12">
        <v>1.3676769371860908</v>
      </c>
      <c r="I118" s="12">
        <v>1.8488096667518681</v>
      </c>
      <c r="J118" s="12">
        <v>21825</v>
      </c>
      <c r="K118" s="12">
        <v>20911</v>
      </c>
      <c r="L118" s="12">
        <v>-4.187857961053842</v>
      </c>
      <c r="M118" s="12">
        <v>68195</v>
      </c>
      <c r="N118" s="12">
        <v>63125</v>
      </c>
      <c r="O118" s="12">
        <v>-7.4345626512207659</v>
      </c>
      <c r="P118" s="12">
        <v>0.93029459205937381</v>
      </c>
      <c r="Q118" s="12">
        <v>0</v>
      </c>
      <c r="R118" s="12">
        <v>0</v>
      </c>
      <c r="S118" s="12" t="s">
        <v>124</v>
      </c>
      <c r="T118" s="12">
        <v>0</v>
      </c>
      <c r="U118" s="12">
        <v>0</v>
      </c>
      <c r="V118" s="12" t="s">
        <v>124</v>
      </c>
      <c r="W118" s="12" t="s">
        <v>124</v>
      </c>
      <c r="X118" s="12">
        <v>4501.0410588999994</v>
      </c>
      <c r="Y118" s="12">
        <v>2651.6069086000002</v>
      </c>
      <c r="Z118" s="12">
        <v>-41.089030873048259</v>
      </c>
      <c r="AA118" s="12">
        <v>15095.392529499997</v>
      </c>
      <c r="AB118" s="12">
        <v>10064.035600500001</v>
      </c>
      <c r="AC118" s="12">
        <v>-33.330414688902756</v>
      </c>
      <c r="AD118" s="12">
        <v>1.5261387633859465</v>
      </c>
    </row>
    <row r="119" spans="1:30">
      <c r="A119" s="135"/>
      <c r="B119" s="136" t="s">
        <v>75</v>
      </c>
      <c r="C119" s="12">
        <v>216.35446529599972</v>
      </c>
      <c r="D119" s="12">
        <v>227.27513753099993</v>
      </c>
      <c r="E119" s="12">
        <v>5.0475834737496061</v>
      </c>
      <c r="F119" s="12">
        <v>705.55355087700025</v>
      </c>
      <c r="G119" s="12">
        <v>872.54279909699903</v>
      </c>
      <c r="H119" s="12">
        <v>23.667834711118928</v>
      </c>
      <c r="I119" s="12">
        <v>1.474278805380657</v>
      </c>
      <c r="J119" s="12">
        <v>4</v>
      </c>
      <c r="K119" s="12">
        <v>6</v>
      </c>
      <c r="L119" s="12">
        <v>50</v>
      </c>
      <c r="M119" s="12">
        <v>20</v>
      </c>
      <c r="N119" s="12">
        <v>35</v>
      </c>
      <c r="O119" s="12">
        <v>75</v>
      </c>
      <c r="P119" s="12">
        <v>6.5913370998116756</v>
      </c>
      <c r="Q119" s="12">
        <v>1893563</v>
      </c>
      <c r="R119" s="12">
        <v>1894050</v>
      </c>
      <c r="S119" s="12">
        <v>2.5718711233801983E-2</v>
      </c>
      <c r="T119" s="12">
        <v>6572227</v>
      </c>
      <c r="U119" s="12">
        <v>7896306</v>
      </c>
      <c r="V119" s="12">
        <v>20.146580451344718</v>
      </c>
      <c r="W119" s="12">
        <v>13.300068505499441</v>
      </c>
      <c r="X119" s="12">
        <v>17199.600289399998</v>
      </c>
      <c r="Y119" s="12">
        <v>18044.978635399984</v>
      </c>
      <c r="Z119" s="12">
        <v>4.915104605779641</v>
      </c>
      <c r="AA119" s="12">
        <v>54040.231603600027</v>
      </c>
      <c r="AB119" s="12">
        <v>68528.110808500001</v>
      </c>
      <c r="AC119" s="12">
        <v>26.809432111935717</v>
      </c>
      <c r="AD119" s="12">
        <v>10.046219771021567</v>
      </c>
    </row>
    <row r="120" spans="1:30">
      <c r="A120" s="135"/>
      <c r="B120" s="136" t="s">
        <v>76</v>
      </c>
      <c r="C120" s="12">
        <v>2.2411234849999997</v>
      </c>
      <c r="D120" s="12">
        <v>0.19853328099999998</v>
      </c>
      <c r="E120" s="12">
        <v>-91.141350205430555</v>
      </c>
      <c r="F120" s="12">
        <v>6.3431064489999995</v>
      </c>
      <c r="G120" s="12">
        <v>0.63458555499999991</v>
      </c>
      <c r="H120" s="12">
        <v>-89.995666002104642</v>
      </c>
      <c r="I120" s="12">
        <v>5.7445143812984309E-2</v>
      </c>
      <c r="J120" s="12">
        <v>2</v>
      </c>
      <c r="K120" s="12">
        <v>1</v>
      </c>
      <c r="L120" s="12">
        <v>-50</v>
      </c>
      <c r="M120" s="12">
        <v>2</v>
      </c>
      <c r="N120" s="12">
        <v>4</v>
      </c>
      <c r="O120" s="12">
        <v>100</v>
      </c>
      <c r="P120" s="12">
        <v>0.29390154298310062</v>
      </c>
      <c r="Q120" s="12">
        <v>15014</v>
      </c>
      <c r="R120" s="12">
        <v>4090</v>
      </c>
      <c r="S120" s="12">
        <v>-72.758758492074065</v>
      </c>
      <c r="T120" s="12">
        <v>42722</v>
      </c>
      <c r="U120" s="12">
        <v>10415</v>
      </c>
      <c r="V120" s="12">
        <v>-75.621459669491131</v>
      </c>
      <c r="W120" s="12">
        <v>0.61189047424889931</v>
      </c>
      <c r="X120" s="12">
        <v>1524.4074357</v>
      </c>
      <c r="Y120" s="12">
        <v>327.55214309999997</v>
      </c>
      <c r="Z120" s="12">
        <v>-78.512821741151527</v>
      </c>
      <c r="AA120" s="12">
        <v>3168.6886858000003</v>
      </c>
      <c r="AB120" s="12">
        <v>952.5361789000001</v>
      </c>
      <c r="AC120" s="12">
        <v>-69.939104994168503</v>
      </c>
      <c r="AD120" s="12">
        <v>2.5061507371680305</v>
      </c>
    </row>
    <row r="121" spans="1:30" ht="16.2">
      <c r="A121" s="135"/>
      <c r="B121" s="142" t="s">
        <v>77</v>
      </c>
      <c r="C121" s="12">
        <v>37.357879189000016</v>
      </c>
      <c r="D121" s="12">
        <v>88.014634964999985</v>
      </c>
      <c r="E121" s="12">
        <v>135.59858556134466</v>
      </c>
      <c r="F121" s="12">
        <v>222.50341432400003</v>
      </c>
      <c r="G121" s="12">
        <v>370.19842142600044</v>
      </c>
      <c r="H121" s="12">
        <v>66.378759872391527</v>
      </c>
      <c r="I121" s="12">
        <v>10.273326659152717</v>
      </c>
      <c r="J121" s="12">
        <v>37</v>
      </c>
      <c r="K121" s="12">
        <v>25</v>
      </c>
      <c r="L121" s="12">
        <v>-32.432432432432435</v>
      </c>
      <c r="M121" s="12">
        <v>135</v>
      </c>
      <c r="N121" s="12">
        <v>171</v>
      </c>
      <c r="O121" s="12">
        <v>26.666666666666661</v>
      </c>
      <c r="P121" s="12">
        <v>1.6296578671495281</v>
      </c>
      <c r="Q121" s="12">
        <v>59355</v>
      </c>
      <c r="R121" s="12">
        <v>56828</v>
      </c>
      <c r="S121" s="12">
        <v>-4.2574340830595521</v>
      </c>
      <c r="T121" s="12">
        <v>197263</v>
      </c>
      <c r="U121" s="12">
        <v>277823</v>
      </c>
      <c r="V121" s="12">
        <v>40.838880073810088</v>
      </c>
      <c r="W121" s="12">
        <v>0.71362460386260884</v>
      </c>
      <c r="X121" s="12">
        <v>12947.788582680998</v>
      </c>
      <c r="Y121" s="12">
        <v>6271.1626092850001</v>
      </c>
      <c r="Z121" s="12">
        <v>-51.565762993123577</v>
      </c>
      <c r="AA121" s="12">
        <v>16454.370345436997</v>
      </c>
      <c r="AB121" s="12">
        <v>49502.443257143015</v>
      </c>
      <c r="AC121" s="12">
        <v>200.84677941426463</v>
      </c>
      <c r="AD121" s="12">
        <v>3.056084409131258</v>
      </c>
    </row>
    <row r="122" spans="1:30">
      <c r="A122" s="135"/>
      <c r="B122" s="143"/>
      <c r="C122" s="137"/>
      <c r="D122" s="138"/>
      <c r="E122" s="139"/>
      <c r="F122" s="137"/>
      <c r="G122" s="138"/>
      <c r="H122" s="139"/>
      <c r="I122" s="140"/>
      <c r="J122" s="141"/>
      <c r="K122" s="141"/>
      <c r="L122" s="139"/>
      <c r="M122" s="141"/>
      <c r="N122" s="141"/>
      <c r="O122" s="139"/>
      <c r="P122" s="140"/>
      <c r="Q122" s="141"/>
      <c r="R122" s="141"/>
      <c r="S122" s="139"/>
      <c r="T122" s="141"/>
      <c r="U122" s="141"/>
      <c r="V122" s="139"/>
      <c r="W122" s="140"/>
      <c r="X122" s="137"/>
      <c r="Y122" s="137"/>
      <c r="Z122" s="139"/>
      <c r="AA122" s="137"/>
      <c r="AB122" s="137"/>
      <c r="AC122" s="139"/>
      <c r="AD122" s="140"/>
    </row>
    <row r="123" spans="1:30" s="133" customFormat="1" ht="16.2">
      <c r="A123" s="13">
        <v>18</v>
      </c>
      <c r="B123" s="134" t="s">
        <v>91</v>
      </c>
      <c r="C123" s="9">
        <v>583.28640064800004</v>
      </c>
      <c r="D123" s="9">
        <v>725.78870278500074</v>
      </c>
      <c r="E123" s="9">
        <v>24.430931696451054</v>
      </c>
      <c r="F123" s="9">
        <v>2067.2665989569996</v>
      </c>
      <c r="G123" s="9">
        <v>2579.2451099269997</v>
      </c>
      <c r="H123" s="9">
        <v>24.765964449302725</v>
      </c>
      <c r="I123" s="9">
        <v>2.5569493343503411</v>
      </c>
      <c r="J123" s="9">
        <v>39596</v>
      </c>
      <c r="K123" s="9">
        <v>47133</v>
      </c>
      <c r="L123" s="9">
        <v>19.03475098494798</v>
      </c>
      <c r="M123" s="9">
        <v>152477</v>
      </c>
      <c r="N123" s="9">
        <v>166559</v>
      </c>
      <c r="O123" s="9">
        <v>9.2354912544186938</v>
      </c>
      <c r="P123" s="9">
        <v>2.3382343052309742</v>
      </c>
      <c r="Q123" s="9">
        <v>472611</v>
      </c>
      <c r="R123" s="9">
        <v>614325</v>
      </c>
      <c r="S123" s="9">
        <v>29.985336778026749</v>
      </c>
      <c r="T123" s="9">
        <v>1145111</v>
      </c>
      <c r="U123" s="9">
        <v>2172500</v>
      </c>
      <c r="V123" s="9">
        <v>89.719599235357975</v>
      </c>
      <c r="W123" s="9">
        <v>2.1724180781142746</v>
      </c>
      <c r="X123" s="9">
        <v>21783.256947099999</v>
      </c>
      <c r="Y123" s="9">
        <v>40766.979047000001</v>
      </c>
      <c r="Z123" s="9">
        <v>87.148226484227848</v>
      </c>
      <c r="AA123" s="9">
        <v>76349.547930300003</v>
      </c>
      <c r="AB123" s="9">
        <v>144017.85876600002</v>
      </c>
      <c r="AC123" s="9">
        <v>88.62961559048766</v>
      </c>
      <c r="AD123" s="9">
        <v>4.7874956699769999</v>
      </c>
    </row>
    <row r="124" spans="1:30">
      <c r="A124" s="135"/>
      <c r="B124" s="136" t="s">
        <v>73</v>
      </c>
      <c r="C124" s="12">
        <v>175.50246950000005</v>
      </c>
      <c r="D124" s="12">
        <v>194.47283780000006</v>
      </c>
      <c r="E124" s="12">
        <v>10.809174568338499</v>
      </c>
      <c r="F124" s="12">
        <v>589.85258199999987</v>
      </c>
      <c r="G124" s="12">
        <v>613.16427209999995</v>
      </c>
      <c r="H124" s="12">
        <v>3.9521213963254365</v>
      </c>
      <c r="I124" s="12">
        <v>5.0337020767705285</v>
      </c>
      <c r="J124" s="12">
        <v>869</v>
      </c>
      <c r="K124" s="12">
        <v>1114</v>
      </c>
      <c r="L124" s="12">
        <v>28.193325661680092</v>
      </c>
      <c r="M124" s="12">
        <v>3002</v>
      </c>
      <c r="N124" s="12">
        <v>3406</v>
      </c>
      <c r="O124" s="12">
        <v>13.457694870086613</v>
      </c>
      <c r="P124" s="12">
        <v>1.0466763569762547</v>
      </c>
      <c r="Q124" s="12">
        <v>0</v>
      </c>
      <c r="R124" s="12">
        <v>0</v>
      </c>
      <c r="S124" s="12" t="s">
        <v>124</v>
      </c>
      <c r="T124" s="12">
        <v>0</v>
      </c>
      <c r="U124" s="12">
        <v>0</v>
      </c>
      <c r="V124" s="12" t="s">
        <v>124</v>
      </c>
      <c r="W124" s="12" t="s">
        <v>124</v>
      </c>
      <c r="X124" s="12">
        <v>244.01598509999994</v>
      </c>
      <c r="Y124" s="12">
        <v>194.14536860000001</v>
      </c>
      <c r="Z124" s="12">
        <v>-20.437438342230941</v>
      </c>
      <c r="AA124" s="12">
        <v>820.19457089999992</v>
      </c>
      <c r="AB124" s="12">
        <v>737.62536140000009</v>
      </c>
      <c r="AC124" s="12">
        <v>-10.067027072539215</v>
      </c>
      <c r="AD124" s="12">
        <v>8.3551004740125503</v>
      </c>
    </row>
    <row r="125" spans="1:30">
      <c r="A125" s="135"/>
      <c r="B125" s="136" t="s">
        <v>74</v>
      </c>
      <c r="C125" s="12">
        <v>341.20131789999994</v>
      </c>
      <c r="D125" s="12">
        <v>408.99717489999995</v>
      </c>
      <c r="E125" s="12">
        <v>19.869752384681515</v>
      </c>
      <c r="F125" s="12">
        <v>1244.3955419000001</v>
      </c>
      <c r="G125" s="12">
        <v>1359.3648516999999</v>
      </c>
      <c r="H125" s="12">
        <v>9.2389683126363096</v>
      </c>
      <c r="I125" s="12">
        <v>5.4817001220087382</v>
      </c>
      <c r="J125" s="12">
        <v>38719</v>
      </c>
      <c r="K125" s="12">
        <v>45962</v>
      </c>
      <c r="L125" s="12">
        <v>18.706578165758401</v>
      </c>
      <c r="M125" s="12">
        <v>149437</v>
      </c>
      <c r="N125" s="12">
        <v>162993</v>
      </c>
      <c r="O125" s="12">
        <v>9.0713812509619416</v>
      </c>
      <c r="P125" s="12">
        <v>2.4020832703926098</v>
      </c>
      <c r="Q125" s="12">
        <v>0</v>
      </c>
      <c r="R125" s="12">
        <v>0</v>
      </c>
      <c r="S125" s="12" t="s">
        <v>124</v>
      </c>
      <c r="T125" s="12">
        <v>0</v>
      </c>
      <c r="U125" s="12">
        <v>0</v>
      </c>
      <c r="V125" s="12" t="s">
        <v>124</v>
      </c>
      <c r="W125" s="12" t="s">
        <v>124</v>
      </c>
      <c r="X125" s="12">
        <v>15529.001261099998</v>
      </c>
      <c r="Y125" s="12">
        <v>20061.003269200006</v>
      </c>
      <c r="Z125" s="12">
        <v>29.184117715623014</v>
      </c>
      <c r="AA125" s="12">
        <v>50679.088729900002</v>
      </c>
      <c r="AB125" s="12">
        <v>72324.172321000005</v>
      </c>
      <c r="AC125" s="12">
        <v>42.710088388644785</v>
      </c>
      <c r="AD125" s="12">
        <v>10.967441619880528</v>
      </c>
    </row>
    <row r="126" spans="1:30">
      <c r="A126" s="135"/>
      <c r="B126" s="136" t="s">
        <v>75</v>
      </c>
      <c r="C126" s="12">
        <v>64.368944411000015</v>
      </c>
      <c r="D126" s="12">
        <v>95.655569764000759</v>
      </c>
      <c r="E126" s="12">
        <v>48.605155233296273</v>
      </c>
      <c r="F126" s="12">
        <v>216.09275471700002</v>
      </c>
      <c r="G126" s="12">
        <v>542.14836979699987</v>
      </c>
      <c r="H126" s="12">
        <v>150.8868798063173</v>
      </c>
      <c r="I126" s="12">
        <v>0.91603283161647786</v>
      </c>
      <c r="J126" s="12">
        <v>1</v>
      </c>
      <c r="K126" s="12">
        <v>0</v>
      </c>
      <c r="L126" s="12">
        <v>-100</v>
      </c>
      <c r="M126" s="12">
        <v>2</v>
      </c>
      <c r="N126" s="12">
        <v>2</v>
      </c>
      <c r="O126" s="12">
        <v>0</v>
      </c>
      <c r="P126" s="12">
        <v>0.37664783427495291</v>
      </c>
      <c r="Q126" s="12">
        <v>455803</v>
      </c>
      <c r="R126" s="12">
        <v>452520</v>
      </c>
      <c r="S126" s="12">
        <v>-0.72026730846440623</v>
      </c>
      <c r="T126" s="12">
        <v>1140346</v>
      </c>
      <c r="U126" s="12">
        <v>1729751</v>
      </c>
      <c r="V126" s="12">
        <v>51.686505674593498</v>
      </c>
      <c r="W126" s="12">
        <v>2.9134897757832787</v>
      </c>
      <c r="X126" s="12">
        <v>4574.8992173000006</v>
      </c>
      <c r="Y126" s="12">
        <v>4782.7845302999995</v>
      </c>
      <c r="Z126" s="12">
        <v>4.5440413684716852</v>
      </c>
      <c r="AA126" s="12">
        <v>15099.6105869</v>
      </c>
      <c r="AB126" s="12">
        <v>16908.853925200001</v>
      </c>
      <c r="AC126" s="12">
        <v>11.98205296678081</v>
      </c>
      <c r="AD126" s="12">
        <v>2.4788376712055769</v>
      </c>
    </row>
    <row r="127" spans="1:30" s="145" customFormat="1">
      <c r="A127" s="135"/>
      <c r="B127" s="136" t="s">
        <v>76</v>
      </c>
      <c r="C127" s="12">
        <v>0</v>
      </c>
      <c r="D127" s="12">
        <v>0</v>
      </c>
      <c r="E127" s="12" t="s">
        <v>124</v>
      </c>
      <c r="F127" s="12">
        <v>0</v>
      </c>
      <c r="G127" s="12">
        <v>0</v>
      </c>
      <c r="H127" s="12" t="s">
        <v>124</v>
      </c>
      <c r="I127" s="12">
        <v>0</v>
      </c>
      <c r="J127" s="12">
        <v>0</v>
      </c>
      <c r="K127" s="12">
        <v>0</v>
      </c>
      <c r="L127" s="12" t="s">
        <v>124</v>
      </c>
      <c r="M127" s="12">
        <v>0</v>
      </c>
      <c r="N127" s="12">
        <v>0</v>
      </c>
      <c r="O127" s="12" t="s">
        <v>124</v>
      </c>
      <c r="P127" s="12">
        <v>0</v>
      </c>
      <c r="Q127" s="12">
        <v>0</v>
      </c>
      <c r="R127" s="12">
        <v>0</v>
      </c>
      <c r="S127" s="12" t="s">
        <v>124</v>
      </c>
      <c r="T127" s="12">
        <v>0</v>
      </c>
      <c r="U127" s="12">
        <v>0</v>
      </c>
      <c r="V127" s="12" t="s">
        <v>124</v>
      </c>
      <c r="W127" s="12">
        <v>0</v>
      </c>
      <c r="X127" s="12">
        <v>0</v>
      </c>
      <c r="Y127" s="12">
        <v>0</v>
      </c>
      <c r="Z127" s="12" t="s">
        <v>124</v>
      </c>
      <c r="AA127" s="12">
        <v>0</v>
      </c>
      <c r="AB127" s="12">
        <v>0</v>
      </c>
      <c r="AC127" s="12" t="s">
        <v>124</v>
      </c>
      <c r="AD127" s="12">
        <v>0</v>
      </c>
    </row>
    <row r="128" spans="1:30" s="145" customFormat="1" ht="16.2">
      <c r="A128" s="135"/>
      <c r="B128" s="142" t="s">
        <v>77</v>
      </c>
      <c r="C128" s="12">
        <v>2.2136688370000015</v>
      </c>
      <c r="D128" s="12">
        <v>26.663120320999994</v>
      </c>
      <c r="E128" s="12">
        <v>1104.4764725122241</v>
      </c>
      <c r="F128" s="12">
        <v>16.925720339999998</v>
      </c>
      <c r="G128" s="12">
        <v>64.567616330000007</v>
      </c>
      <c r="H128" s="12">
        <v>281.47632734666826</v>
      </c>
      <c r="I128" s="12">
        <v>1.7918072465188137</v>
      </c>
      <c r="J128" s="12">
        <v>7</v>
      </c>
      <c r="K128" s="12">
        <v>57</v>
      </c>
      <c r="L128" s="12">
        <v>714.28571428571422</v>
      </c>
      <c r="M128" s="12">
        <v>36</v>
      </c>
      <c r="N128" s="12">
        <v>158</v>
      </c>
      <c r="O128" s="12">
        <v>338.88888888888891</v>
      </c>
      <c r="P128" s="12">
        <v>1.505765748594301</v>
      </c>
      <c r="Q128" s="12">
        <v>16808</v>
      </c>
      <c r="R128" s="12">
        <v>161805</v>
      </c>
      <c r="S128" s="12">
        <v>862.6665873393622</v>
      </c>
      <c r="T128" s="12">
        <v>4765</v>
      </c>
      <c r="U128" s="12">
        <v>442749</v>
      </c>
      <c r="V128" s="12">
        <v>9191.6894018887724</v>
      </c>
      <c r="W128" s="12">
        <v>1.1372585413575051</v>
      </c>
      <c r="X128" s="12">
        <v>1435.3404836000002</v>
      </c>
      <c r="Y128" s="12">
        <v>15729.045878899997</v>
      </c>
      <c r="Z128" s="12">
        <v>995.84074709923379</v>
      </c>
      <c r="AA128" s="12">
        <v>9750.6540425999992</v>
      </c>
      <c r="AB128" s="12">
        <v>54047.2071584</v>
      </c>
      <c r="AC128" s="12">
        <v>454.2931471291169</v>
      </c>
      <c r="AD128" s="12">
        <v>3.3366600976819414</v>
      </c>
    </row>
    <row r="129" spans="1:30" s="145" customFormat="1">
      <c r="A129" s="135"/>
      <c r="B129" s="143"/>
      <c r="C129" s="137"/>
      <c r="D129" s="138"/>
      <c r="E129" s="139"/>
      <c r="F129" s="137"/>
      <c r="G129" s="138"/>
      <c r="H129" s="139"/>
      <c r="I129" s="140"/>
      <c r="J129" s="141"/>
      <c r="K129" s="141"/>
      <c r="L129" s="139"/>
      <c r="M129" s="141"/>
      <c r="N129" s="141"/>
      <c r="O129" s="139"/>
      <c r="P129" s="140"/>
      <c r="Q129" s="141"/>
      <c r="R129" s="141"/>
      <c r="S129" s="139"/>
      <c r="T129" s="141"/>
      <c r="U129" s="141"/>
      <c r="V129" s="139"/>
      <c r="W129" s="140"/>
      <c r="X129" s="137"/>
      <c r="Y129" s="137"/>
      <c r="Z129" s="139"/>
      <c r="AA129" s="137"/>
      <c r="AB129" s="137"/>
      <c r="AC129" s="139"/>
      <c r="AD129" s="140"/>
    </row>
    <row r="130" spans="1:30" s="146" customFormat="1" ht="16.2">
      <c r="A130" s="13">
        <v>19</v>
      </c>
      <c r="B130" s="134" t="s">
        <v>92</v>
      </c>
      <c r="C130" s="9">
        <v>231.18414915000002</v>
      </c>
      <c r="D130" s="9">
        <v>230.47758084200001</v>
      </c>
      <c r="E130" s="9">
        <v>-0.30563008346284892</v>
      </c>
      <c r="F130" s="9">
        <v>728.8858238370002</v>
      </c>
      <c r="G130" s="9">
        <v>849.63753174500005</v>
      </c>
      <c r="H130" s="9">
        <v>16.566614956556403</v>
      </c>
      <c r="I130" s="9">
        <v>0.84229300769942428</v>
      </c>
      <c r="J130" s="9">
        <v>18687</v>
      </c>
      <c r="K130" s="9">
        <v>22404</v>
      </c>
      <c r="L130" s="9">
        <v>19.890833199550496</v>
      </c>
      <c r="M130" s="9">
        <v>74979</v>
      </c>
      <c r="N130" s="9">
        <v>80643</v>
      </c>
      <c r="O130" s="9">
        <v>7.5541151522426242</v>
      </c>
      <c r="P130" s="9">
        <v>1.1321047141057612</v>
      </c>
      <c r="Q130" s="9">
        <v>297464</v>
      </c>
      <c r="R130" s="9">
        <v>150141</v>
      </c>
      <c r="S130" s="9">
        <v>-49.526329236479036</v>
      </c>
      <c r="T130" s="9">
        <v>1023343</v>
      </c>
      <c r="U130" s="9">
        <v>609065</v>
      </c>
      <c r="V130" s="9">
        <v>-40.482809771503788</v>
      </c>
      <c r="W130" s="9">
        <v>0.60904203302493465</v>
      </c>
      <c r="X130" s="9">
        <v>23071.5253725</v>
      </c>
      <c r="Y130" s="9">
        <v>14397.829755999999</v>
      </c>
      <c r="Z130" s="9">
        <v>-37.594807783444494</v>
      </c>
      <c r="AA130" s="9">
        <v>70672.512748347013</v>
      </c>
      <c r="AB130" s="9">
        <v>53391.343543099996</v>
      </c>
      <c r="AC130" s="9">
        <v>-24.452461831635119</v>
      </c>
      <c r="AD130" s="9">
        <v>1.7748550646219627</v>
      </c>
    </row>
    <row r="131" spans="1:30" s="145" customFormat="1">
      <c r="A131" s="135"/>
      <c r="B131" s="136" t="s">
        <v>73</v>
      </c>
      <c r="C131" s="12">
        <v>9.0211188999999994</v>
      </c>
      <c r="D131" s="12">
        <v>5.2803671000000012</v>
      </c>
      <c r="E131" s="12">
        <v>-41.466605655757384</v>
      </c>
      <c r="F131" s="12">
        <v>35.665496700000006</v>
      </c>
      <c r="G131" s="12">
        <v>24.766934795000001</v>
      </c>
      <c r="H131" s="12">
        <v>-30.557718000321586</v>
      </c>
      <c r="I131" s="12">
        <v>0.20332132315188067</v>
      </c>
      <c r="J131" s="12">
        <v>152</v>
      </c>
      <c r="K131" s="12">
        <v>98</v>
      </c>
      <c r="L131" s="12">
        <v>-35.526315789473685</v>
      </c>
      <c r="M131" s="12">
        <v>646</v>
      </c>
      <c r="N131" s="12">
        <v>410</v>
      </c>
      <c r="O131" s="12">
        <v>-36.532507739938083</v>
      </c>
      <c r="P131" s="12">
        <v>0.12599451155615513</v>
      </c>
      <c r="Q131" s="12">
        <v>0</v>
      </c>
      <c r="R131" s="12">
        <v>0</v>
      </c>
      <c r="S131" s="12" t="s">
        <v>124</v>
      </c>
      <c r="T131" s="12">
        <v>0</v>
      </c>
      <c r="U131" s="12">
        <v>0</v>
      </c>
      <c r="V131" s="12" t="s">
        <v>124</v>
      </c>
      <c r="W131" s="12" t="s">
        <v>124</v>
      </c>
      <c r="X131" s="12">
        <v>2.7815717000000002</v>
      </c>
      <c r="Y131" s="12">
        <v>3.4355506999999998</v>
      </c>
      <c r="Z131" s="12">
        <v>23.511132213489216</v>
      </c>
      <c r="AA131" s="12">
        <v>7.0534141999999997</v>
      </c>
      <c r="AB131" s="12">
        <v>18.010703600000003</v>
      </c>
      <c r="AC131" s="12">
        <v>155.347312511436</v>
      </c>
      <c r="AD131" s="12">
        <v>0.20400767931846703</v>
      </c>
    </row>
    <row r="132" spans="1:30" s="145" customFormat="1">
      <c r="A132" s="135"/>
      <c r="B132" s="136" t="s">
        <v>74</v>
      </c>
      <c r="C132" s="12">
        <v>153.475132903</v>
      </c>
      <c r="D132" s="12">
        <v>162.29325290700001</v>
      </c>
      <c r="E132" s="12">
        <v>5.7456343820684541</v>
      </c>
      <c r="F132" s="12">
        <v>453.4614981850001</v>
      </c>
      <c r="G132" s="12">
        <v>548.96521734999999</v>
      </c>
      <c r="H132" s="12">
        <v>21.061042568610077</v>
      </c>
      <c r="I132" s="12">
        <v>2.2137270175572898</v>
      </c>
      <c r="J132" s="12">
        <v>18528</v>
      </c>
      <c r="K132" s="12">
        <v>22306</v>
      </c>
      <c r="L132" s="12">
        <v>20.390759930915369</v>
      </c>
      <c r="M132" s="12">
        <v>74305</v>
      </c>
      <c r="N132" s="12">
        <v>80219</v>
      </c>
      <c r="O132" s="12">
        <v>7.9590875445797682</v>
      </c>
      <c r="P132" s="12">
        <v>1.1822146832540341</v>
      </c>
      <c r="Q132" s="12">
        <v>0</v>
      </c>
      <c r="R132" s="12">
        <v>0</v>
      </c>
      <c r="S132" s="12" t="s">
        <v>124</v>
      </c>
      <c r="T132" s="12">
        <v>0</v>
      </c>
      <c r="U132" s="12">
        <v>0</v>
      </c>
      <c r="V132" s="12" t="s">
        <v>124</v>
      </c>
      <c r="W132" s="12" t="s">
        <v>124</v>
      </c>
      <c r="X132" s="12">
        <v>2473.2754045999995</v>
      </c>
      <c r="Y132" s="12">
        <v>2831.8377288000006</v>
      </c>
      <c r="Z132" s="12">
        <v>14.497468560643</v>
      </c>
      <c r="AA132" s="12">
        <v>10594.586125600001</v>
      </c>
      <c r="AB132" s="12">
        <v>10475.262234100001</v>
      </c>
      <c r="AC132" s="12">
        <v>-1.1262723251800666</v>
      </c>
      <c r="AD132" s="12">
        <v>1.5884983307589484</v>
      </c>
    </row>
    <row r="133" spans="1:30" s="148" customFormat="1">
      <c r="A133" s="147"/>
      <c r="B133" s="136" t="s">
        <v>75</v>
      </c>
      <c r="C133" s="12">
        <v>54.946075198999999</v>
      </c>
      <c r="D133" s="12">
        <v>55.876017158000003</v>
      </c>
      <c r="E133" s="12">
        <v>1.6924629386757983</v>
      </c>
      <c r="F133" s="12">
        <v>199.03520292500002</v>
      </c>
      <c r="G133" s="12">
        <v>257.41220014099997</v>
      </c>
      <c r="H133" s="12">
        <v>29.329986031665676</v>
      </c>
      <c r="I133" s="12">
        <v>0.43493264892796624</v>
      </c>
      <c r="J133" s="12">
        <v>0</v>
      </c>
      <c r="K133" s="12">
        <v>0</v>
      </c>
      <c r="L133" s="12" t="s">
        <v>124</v>
      </c>
      <c r="M133" s="12">
        <v>0</v>
      </c>
      <c r="N133" s="12">
        <v>0</v>
      </c>
      <c r="O133" s="12" t="s">
        <v>124</v>
      </c>
      <c r="P133" s="12">
        <v>0</v>
      </c>
      <c r="Q133" s="12">
        <v>175863</v>
      </c>
      <c r="R133" s="12">
        <v>79478</v>
      </c>
      <c r="S133" s="12">
        <v>-54.806866708744884</v>
      </c>
      <c r="T133" s="12">
        <v>701195</v>
      </c>
      <c r="U133" s="12">
        <v>342577</v>
      </c>
      <c r="V133" s="12">
        <v>-51.143833027902375</v>
      </c>
      <c r="W133" s="12">
        <v>0.57701633756448667</v>
      </c>
      <c r="X133" s="12">
        <v>2697.0442972000001</v>
      </c>
      <c r="Y133" s="12">
        <v>2827.3105472000002</v>
      </c>
      <c r="Z133" s="12">
        <v>4.8299633096586136</v>
      </c>
      <c r="AA133" s="12">
        <v>10214.621958</v>
      </c>
      <c r="AB133" s="12">
        <v>10440.800369100001</v>
      </c>
      <c r="AC133" s="12">
        <v>2.2142612034981912</v>
      </c>
      <c r="AD133" s="12">
        <v>1.5306211400815595</v>
      </c>
    </row>
    <row r="134" spans="1:30" s="145" customFormat="1">
      <c r="A134" s="135"/>
      <c r="B134" s="136" t="s">
        <v>76</v>
      </c>
      <c r="C134" s="12">
        <v>4.71431E-2</v>
      </c>
      <c r="D134" s="12">
        <v>3.4555599999999999E-2</v>
      </c>
      <c r="E134" s="12">
        <v>-26.700620027108958</v>
      </c>
      <c r="F134" s="12">
        <v>0.12159789999999976</v>
      </c>
      <c r="G134" s="12">
        <v>7.0327299999999995E-2</v>
      </c>
      <c r="H134" s="12">
        <v>-42.164050530477802</v>
      </c>
      <c r="I134" s="12">
        <v>6.3662997536697652E-3</v>
      </c>
      <c r="J134" s="12">
        <v>7</v>
      </c>
      <c r="K134" s="12">
        <v>0</v>
      </c>
      <c r="L134" s="12">
        <v>-100</v>
      </c>
      <c r="M134" s="12">
        <v>28</v>
      </c>
      <c r="N134" s="12">
        <v>14</v>
      </c>
      <c r="O134" s="12">
        <v>-50</v>
      </c>
      <c r="P134" s="12">
        <v>1.0286554004408524</v>
      </c>
      <c r="Q134" s="12">
        <v>118969</v>
      </c>
      <c r="R134" s="12">
        <v>61029</v>
      </c>
      <c r="S134" s="12">
        <v>-48.701762644050127</v>
      </c>
      <c r="T134" s="12">
        <v>293545</v>
      </c>
      <c r="U134" s="12">
        <v>234377</v>
      </c>
      <c r="V134" s="12">
        <v>-20.156364441567732</v>
      </c>
      <c r="W134" s="12">
        <v>13.769856330584185</v>
      </c>
      <c r="X134" s="12">
        <v>16721.058212700002</v>
      </c>
      <c r="Y134" s="12">
        <v>5607.1066210999988</v>
      </c>
      <c r="Z134" s="12">
        <v>-66.466795643105399</v>
      </c>
      <c r="AA134" s="12">
        <v>44345.539631147003</v>
      </c>
      <c r="AB134" s="12">
        <v>23736.766823499998</v>
      </c>
      <c r="AC134" s="12">
        <v>-46.473158245597276</v>
      </c>
      <c r="AD134" s="12">
        <v>62.45213251784044</v>
      </c>
    </row>
    <row r="135" spans="1:30" s="145" customFormat="1" ht="16.2">
      <c r="A135" s="135"/>
      <c r="B135" s="142" t="s">
        <v>77</v>
      </c>
      <c r="C135" s="12">
        <v>13.694679048000001</v>
      </c>
      <c r="D135" s="12">
        <v>6.9933880770000005</v>
      </c>
      <c r="E135" s="12">
        <v>-48.93353796399245</v>
      </c>
      <c r="F135" s="12">
        <v>40.602028126999997</v>
      </c>
      <c r="G135" s="12">
        <v>18.422852159000005</v>
      </c>
      <c r="H135" s="12">
        <v>-54.62578346733136</v>
      </c>
      <c r="I135" s="12">
        <v>0.51125009526956133</v>
      </c>
      <c r="J135" s="12">
        <v>0</v>
      </c>
      <c r="K135" s="12">
        <v>0</v>
      </c>
      <c r="L135" s="12" t="s">
        <v>124</v>
      </c>
      <c r="M135" s="12">
        <v>0</v>
      </c>
      <c r="N135" s="12">
        <v>0</v>
      </c>
      <c r="O135" s="12" t="s">
        <v>124</v>
      </c>
      <c r="P135" s="12">
        <v>0</v>
      </c>
      <c r="Q135" s="12">
        <v>2632</v>
      </c>
      <c r="R135" s="12">
        <v>9634</v>
      </c>
      <c r="S135" s="12">
        <v>266.03343465045594</v>
      </c>
      <c r="T135" s="12">
        <v>28603</v>
      </c>
      <c r="U135" s="12">
        <v>32111</v>
      </c>
      <c r="V135" s="12">
        <v>12.264447785197351</v>
      </c>
      <c r="W135" s="12">
        <v>8.2481290802533386E-2</v>
      </c>
      <c r="X135" s="12">
        <v>1177.3658863000001</v>
      </c>
      <c r="Y135" s="12">
        <v>3128.1393082</v>
      </c>
      <c r="Z135" s="12">
        <v>165.6896504815947</v>
      </c>
      <c r="AA135" s="12">
        <v>5510.7116193999991</v>
      </c>
      <c r="AB135" s="12">
        <v>8720.5034127999988</v>
      </c>
      <c r="AC135" s="12">
        <v>58.246411989700128</v>
      </c>
      <c r="AD135" s="12">
        <v>0.53836927565769033</v>
      </c>
    </row>
    <row r="136" spans="1:30" s="145" customFormat="1">
      <c r="A136" s="135"/>
      <c r="B136" s="143"/>
      <c r="C136" s="137"/>
      <c r="D136" s="138"/>
      <c r="E136" s="139"/>
      <c r="F136" s="137"/>
      <c r="G136" s="138"/>
      <c r="H136" s="139"/>
      <c r="I136" s="140"/>
      <c r="J136" s="141"/>
      <c r="K136" s="141"/>
      <c r="L136" s="139"/>
      <c r="M136" s="141"/>
      <c r="N136" s="141"/>
      <c r="O136" s="139"/>
      <c r="P136" s="140"/>
      <c r="Q136" s="141"/>
      <c r="R136" s="141"/>
      <c r="S136" s="139"/>
      <c r="T136" s="141"/>
      <c r="U136" s="141"/>
      <c r="V136" s="139"/>
      <c r="W136" s="140"/>
      <c r="X136" s="137"/>
      <c r="Y136" s="137"/>
      <c r="Z136" s="139"/>
      <c r="AA136" s="137"/>
      <c r="AB136" s="137"/>
      <c r="AC136" s="139"/>
      <c r="AD136" s="140"/>
    </row>
    <row r="137" spans="1:30" s="146" customFormat="1" ht="16.2">
      <c r="A137" s="13">
        <v>20</v>
      </c>
      <c r="B137" s="134" t="s">
        <v>93</v>
      </c>
      <c r="C137" s="9">
        <v>43.890971334</v>
      </c>
      <c r="D137" s="9">
        <v>83.320818998999982</v>
      </c>
      <c r="E137" s="9">
        <v>89.835896692620636</v>
      </c>
      <c r="F137" s="9">
        <v>141.74731322699995</v>
      </c>
      <c r="G137" s="9">
        <v>304.30759830699992</v>
      </c>
      <c r="H137" s="9">
        <v>114.68315086838317</v>
      </c>
      <c r="I137" s="9">
        <v>0.30167707130046939</v>
      </c>
      <c r="J137" s="9">
        <v>2958</v>
      </c>
      <c r="K137" s="9">
        <v>2782</v>
      </c>
      <c r="L137" s="9">
        <v>-5.9499661933739016</v>
      </c>
      <c r="M137" s="9">
        <v>9909</v>
      </c>
      <c r="N137" s="9">
        <v>9412</v>
      </c>
      <c r="O137" s="9">
        <v>-5.0156423453426191</v>
      </c>
      <c r="P137" s="9">
        <v>0.13213012374494282</v>
      </c>
      <c r="Q137" s="9">
        <v>105427</v>
      </c>
      <c r="R137" s="9">
        <v>381371</v>
      </c>
      <c r="S137" s="9">
        <v>261.73940261982222</v>
      </c>
      <c r="T137" s="9">
        <v>214761</v>
      </c>
      <c r="U137" s="9">
        <v>1371105</v>
      </c>
      <c r="V137" s="9">
        <v>538.432955704248</v>
      </c>
      <c r="W137" s="9">
        <v>1.3710532975801482</v>
      </c>
      <c r="X137" s="9">
        <v>2201.9474667999998</v>
      </c>
      <c r="Y137" s="9">
        <v>7575.6131779999996</v>
      </c>
      <c r="Z137" s="9">
        <v>244.04150381522629</v>
      </c>
      <c r="AA137" s="9">
        <v>12960.3123282</v>
      </c>
      <c r="AB137" s="9">
        <v>29983.085939100001</v>
      </c>
      <c r="AC137" s="9">
        <v>131.34539646749565</v>
      </c>
      <c r="AD137" s="9">
        <v>0.99670898689876664</v>
      </c>
    </row>
    <row r="138" spans="1:30" s="145" customFormat="1">
      <c r="A138" s="135"/>
      <c r="B138" s="136" t="s">
        <v>73</v>
      </c>
      <c r="C138" s="12">
        <v>0.35590000000000005</v>
      </c>
      <c r="D138" s="12">
        <v>0.44845799999999997</v>
      </c>
      <c r="E138" s="12">
        <v>26.006743467266059</v>
      </c>
      <c r="F138" s="12">
        <v>1.9006436000000002</v>
      </c>
      <c r="G138" s="12">
        <v>0.56070690000000001</v>
      </c>
      <c r="H138" s="12">
        <v>-70.499103566812835</v>
      </c>
      <c r="I138" s="12">
        <v>4.6030592704352146E-3</v>
      </c>
      <c r="J138" s="12">
        <v>8</v>
      </c>
      <c r="K138" s="12">
        <v>9</v>
      </c>
      <c r="L138" s="12">
        <v>12.5</v>
      </c>
      <c r="M138" s="12">
        <v>30</v>
      </c>
      <c r="N138" s="12">
        <v>18</v>
      </c>
      <c r="O138" s="12">
        <v>-40</v>
      </c>
      <c r="P138" s="12">
        <v>5.5314663610019328E-3</v>
      </c>
      <c r="Q138" s="12">
        <v>0</v>
      </c>
      <c r="R138" s="12">
        <v>0</v>
      </c>
      <c r="S138" s="12" t="s">
        <v>124</v>
      </c>
      <c r="T138" s="12">
        <v>0</v>
      </c>
      <c r="U138" s="12">
        <v>0</v>
      </c>
      <c r="V138" s="12" t="s">
        <v>124</v>
      </c>
      <c r="W138" s="12" t="s">
        <v>124</v>
      </c>
      <c r="X138" s="12">
        <v>0.70737499999999998</v>
      </c>
      <c r="Y138" s="12">
        <v>0.70845799999999992</v>
      </c>
      <c r="Z138" s="12">
        <v>0.15310125463861013</v>
      </c>
      <c r="AA138" s="12">
        <v>2.6113927000000001</v>
      </c>
      <c r="AB138" s="12">
        <v>0.85636070000000009</v>
      </c>
      <c r="AC138" s="12">
        <v>-67.206743742524822</v>
      </c>
      <c r="AD138" s="12">
        <v>9.7000185526643131E-3</v>
      </c>
    </row>
    <row r="139" spans="1:30" s="145" customFormat="1">
      <c r="A139" s="135"/>
      <c r="B139" s="136" t="s">
        <v>74</v>
      </c>
      <c r="C139" s="12">
        <v>13.601092400000002</v>
      </c>
      <c r="D139" s="12">
        <v>12.8690581</v>
      </c>
      <c r="E139" s="12">
        <v>-5.3821728319410784</v>
      </c>
      <c r="F139" s="12">
        <v>43.410080299999997</v>
      </c>
      <c r="G139" s="12">
        <v>46.443221599999994</v>
      </c>
      <c r="H139" s="12">
        <v>6.9871819610524799</v>
      </c>
      <c r="I139" s="12">
        <v>0.18728438740549705</v>
      </c>
      <c r="J139" s="12">
        <v>2941</v>
      </c>
      <c r="K139" s="12">
        <v>2748</v>
      </c>
      <c r="L139" s="12">
        <v>-6.5623937436246171</v>
      </c>
      <c r="M139" s="12">
        <v>9837</v>
      </c>
      <c r="N139" s="12">
        <v>9278</v>
      </c>
      <c r="O139" s="12">
        <v>-5.6826268171190408</v>
      </c>
      <c r="P139" s="12">
        <v>0.13673304119012863</v>
      </c>
      <c r="Q139" s="12">
        <v>0</v>
      </c>
      <c r="R139" s="12">
        <v>0</v>
      </c>
      <c r="S139" s="12" t="s">
        <v>124</v>
      </c>
      <c r="T139" s="12">
        <v>0</v>
      </c>
      <c r="U139" s="12">
        <v>0</v>
      </c>
      <c r="V139" s="12" t="s">
        <v>124</v>
      </c>
      <c r="W139" s="12" t="s">
        <v>124</v>
      </c>
      <c r="X139" s="12">
        <v>118.02237409999999</v>
      </c>
      <c r="Y139" s="12">
        <v>119.881517</v>
      </c>
      <c r="Z139" s="12">
        <v>1.575246146484699</v>
      </c>
      <c r="AA139" s="12">
        <v>361.89075989999998</v>
      </c>
      <c r="AB139" s="12">
        <v>409.40598690000002</v>
      </c>
      <c r="AC139" s="12">
        <v>13.129715445934508</v>
      </c>
      <c r="AD139" s="12">
        <v>6.2083479368785936E-2</v>
      </c>
    </row>
    <row r="140" spans="1:30" s="145" customFormat="1">
      <c r="A140" s="135"/>
      <c r="B140" s="136" t="s">
        <v>75</v>
      </c>
      <c r="C140" s="12">
        <v>28.902844986000002</v>
      </c>
      <c r="D140" s="12">
        <v>65.954458072999984</v>
      </c>
      <c r="E140" s="12">
        <v>128.19365396363955</v>
      </c>
      <c r="F140" s="12">
        <v>80.997550371999964</v>
      </c>
      <c r="G140" s="12">
        <v>236.71623591599996</v>
      </c>
      <c r="H140" s="12">
        <v>192.25110491468689</v>
      </c>
      <c r="I140" s="12">
        <v>0.39996402452878427</v>
      </c>
      <c r="J140" s="12">
        <v>8</v>
      </c>
      <c r="K140" s="12">
        <v>6</v>
      </c>
      <c r="L140" s="12">
        <v>-25</v>
      </c>
      <c r="M140" s="12">
        <v>17</v>
      </c>
      <c r="N140" s="12">
        <v>18</v>
      </c>
      <c r="O140" s="12">
        <v>5.8823529411764719</v>
      </c>
      <c r="P140" s="12">
        <v>3.3898305084745761</v>
      </c>
      <c r="Q140" s="12">
        <v>103781</v>
      </c>
      <c r="R140" s="12">
        <v>371824</v>
      </c>
      <c r="S140" s="12">
        <v>258.2775267149093</v>
      </c>
      <c r="T140" s="12">
        <v>181434</v>
      </c>
      <c r="U140" s="12">
        <v>1316504</v>
      </c>
      <c r="V140" s="12">
        <v>625.61041480648612</v>
      </c>
      <c r="W140" s="12">
        <v>2.2174410905256248</v>
      </c>
      <c r="X140" s="12">
        <v>1567.3129839999999</v>
      </c>
      <c r="Y140" s="12">
        <v>3647.4737115999997</v>
      </c>
      <c r="Z140" s="12">
        <v>132.72146334748922</v>
      </c>
      <c r="AA140" s="12">
        <v>4290.4207663000007</v>
      </c>
      <c r="AB140" s="12">
        <v>13118.190220600001</v>
      </c>
      <c r="AC140" s="12">
        <v>205.75533112368714</v>
      </c>
      <c r="AD140" s="12">
        <v>1.9231264425557011</v>
      </c>
    </row>
    <row r="141" spans="1:30" s="145" customFormat="1">
      <c r="A141" s="135"/>
      <c r="B141" s="136" t="s">
        <v>76</v>
      </c>
      <c r="C141" s="12">
        <v>0</v>
      </c>
      <c r="D141" s="12">
        <v>0</v>
      </c>
      <c r="E141" s="12" t="s">
        <v>124</v>
      </c>
      <c r="F141" s="12">
        <v>0</v>
      </c>
      <c r="G141" s="12">
        <v>0</v>
      </c>
      <c r="H141" s="12" t="s">
        <v>124</v>
      </c>
      <c r="I141" s="12">
        <v>0</v>
      </c>
      <c r="J141" s="12">
        <v>0</v>
      </c>
      <c r="K141" s="12">
        <v>0</v>
      </c>
      <c r="L141" s="12" t="s">
        <v>124</v>
      </c>
      <c r="M141" s="12">
        <v>0</v>
      </c>
      <c r="N141" s="12">
        <v>0</v>
      </c>
      <c r="O141" s="12" t="s">
        <v>124</v>
      </c>
      <c r="P141" s="12">
        <v>0</v>
      </c>
      <c r="Q141" s="12">
        <v>0</v>
      </c>
      <c r="R141" s="12">
        <v>0</v>
      </c>
      <c r="S141" s="12" t="s">
        <v>124</v>
      </c>
      <c r="T141" s="12">
        <v>0</v>
      </c>
      <c r="U141" s="12">
        <v>0</v>
      </c>
      <c r="V141" s="12" t="s">
        <v>124</v>
      </c>
      <c r="W141" s="12">
        <v>0</v>
      </c>
      <c r="X141" s="12">
        <v>0</v>
      </c>
      <c r="Y141" s="12">
        <v>0</v>
      </c>
      <c r="Z141" s="12" t="s">
        <v>124</v>
      </c>
      <c r="AA141" s="12">
        <v>0</v>
      </c>
      <c r="AB141" s="12">
        <v>0</v>
      </c>
      <c r="AC141" s="12" t="s">
        <v>124</v>
      </c>
      <c r="AD141" s="12">
        <v>0</v>
      </c>
    </row>
    <row r="142" spans="1:30" s="145" customFormat="1" ht="16.2">
      <c r="A142" s="135"/>
      <c r="B142" s="142" t="s">
        <v>77</v>
      </c>
      <c r="C142" s="12">
        <v>1.0311339480000006</v>
      </c>
      <c r="D142" s="12">
        <v>4.048844825999999</v>
      </c>
      <c r="E142" s="12">
        <v>292.65944389215247</v>
      </c>
      <c r="F142" s="12">
        <v>15.439038954999992</v>
      </c>
      <c r="G142" s="12">
        <v>20.587433890999982</v>
      </c>
      <c r="H142" s="12">
        <v>33.346602408388001</v>
      </c>
      <c r="I142" s="12">
        <v>0.57131911211628872</v>
      </c>
      <c r="J142" s="12">
        <v>1</v>
      </c>
      <c r="K142" s="12">
        <v>19</v>
      </c>
      <c r="L142" s="12">
        <v>1800</v>
      </c>
      <c r="M142" s="12">
        <v>25</v>
      </c>
      <c r="N142" s="12">
        <v>98</v>
      </c>
      <c r="O142" s="12">
        <v>292</v>
      </c>
      <c r="P142" s="12">
        <v>0.93395597064709812</v>
      </c>
      <c r="Q142" s="12">
        <v>1646</v>
      </c>
      <c r="R142" s="12">
        <v>9547</v>
      </c>
      <c r="S142" s="12">
        <v>480.01215066828678</v>
      </c>
      <c r="T142" s="12">
        <v>33327</v>
      </c>
      <c r="U142" s="12">
        <v>54601</v>
      </c>
      <c r="V142" s="12">
        <v>63.834128484412034</v>
      </c>
      <c r="W142" s="12">
        <v>0.14024978851823752</v>
      </c>
      <c r="X142" s="12">
        <v>515.90473369999995</v>
      </c>
      <c r="Y142" s="12">
        <v>3807.5494914000005</v>
      </c>
      <c r="Z142" s="12">
        <v>638.03344739497993</v>
      </c>
      <c r="AA142" s="12">
        <v>8305.3894092999999</v>
      </c>
      <c r="AB142" s="12">
        <v>16454.633370899999</v>
      </c>
      <c r="AC142" s="12">
        <v>98.119950311719805</v>
      </c>
      <c r="AD142" s="12">
        <v>1.0158437683885877</v>
      </c>
    </row>
    <row r="143" spans="1:30" s="145" customFormat="1">
      <c r="A143" s="135"/>
      <c r="B143" s="143"/>
      <c r="C143" s="137"/>
      <c r="D143" s="138"/>
      <c r="E143" s="139"/>
      <c r="F143" s="137"/>
      <c r="G143" s="138"/>
      <c r="H143" s="139"/>
      <c r="I143" s="140"/>
      <c r="J143" s="141"/>
      <c r="K143" s="141"/>
      <c r="L143" s="139"/>
      <c r="M143" s="141"/>
      <c r="N143" s="141"/>
      <c r="O143" s="139"/>
      <c r="P143" s="140"/>
      <c r="Q143" s="141"/>
      <c r="R143" s="141"/>
      <c r="S143" s="139"/>
      <c r="T143" s="141"/>
      <c r="U143" s="141"/>
      <c r="V143" s="139"/>
      <c r="W143" s="140"/>
      <c r="X143" s="137"/>
      <c r="Y143" s="137"/>
      <c r="Z143" s="139"/>
      <c r="AA143" s="137"/>
      <c r="AB143" s="137"/>
      <c r="AC143" s="139"/>
      <c r="AD143" s="140"/>
    </row>
    <row r="144" spans="1:30" s="146" customFormat="1" ht="16.2">
      <c r="A144" s="13">
        <v>21</v>
      </c>
      <c r="B144" s="149" t="s">
        <v>94</v>
      </c>
      <c r="C144" s="9">
        <v>75.390492969999997</v>
      </c>
      <c r="D144" s="9">
        <v>87.847798302000001</v>
      </c>
      <c r="E144" s="9">
        <v>16.523708548977289</v>
      </c>
      <c r="F144" s="9">
        <v>325.732420703</v>
      </c>
      <c r="G144" s="9">
        <v>354.33591826200006</v>
      </c>
      <c r="H144" s="9">
        <v>8.7812866454213037</v>
      </c>
      <c r="I144" s="9">
        <v>0.3512729313120927</v>
      </c>
      <c r="J144" s="9">
        <v>12154</v>
      </c>
      <c r="K144" s="9">
        <v>15948</v>
      </c>
      <c r="L144" s="9">
        <v>31.216060556195501</v>
      </c>
      <c r="M144" s="9">
        <v>48990</v>
      </c>
      <c r="N144" s="9">
        <v>55948</v>
      </c>
      <c r="O144" s="9">
        <v>14.20289855072463</v>
      </c>
      <c r="P144" s="9">
        <v>0.78542458173417562</v>
      </c>
      <c r="Q144" s="9">
        <v>13951</v>
      </c>
      <c r="R144" s="9">
        <v>9313</v>
      </c>
      <c r="S144" s="9">
        <v>-33.244928678947751</v>
      </c>
      <c r="T144" s="9">
        <v>55857</v>
      </c>
      <c r="U144" s="9">
        <v>46729</v>
      </c>
      <c r="V144" s="9">
        <v>-16.34172977424495</v>
      </c>
      <c r="W144" s="9">
        <v>4.6727237915858193E-2</v>
      </c>
      <c r="X144" s="9">
        <v>1283.9284893999998</v>
      </c>
      <c r="Y144" s="9">
        <v>1539.8686332000002</v>
      </c>
      <c r="Z144" s="9">
        <v>19.934143210702125</v>
      </c>
      <c r="AA144" s="9">
        <v>5455.8965042460004</v>
      </c>
      <c r="AB144" s="9">
        <v>6957.4741887999999</v>
      </c>
      <c r="AC144" s="9">
        <v>27.522107198796952</v>
      </c>
      <c r="AD144" s="9">
        <v>0.23128296614225427</v>
      </c>
    </row>
    <row r="145" spans="1:30" s="22" customFormat="1" ht="14.25" customHeight="1">
      <c r="A145" s="135"/>
      <c r="B145" s="136" t="s">
        <v>73</v>
      </c>
      <c r="C145" s="12">
        <v>2.7558089239999992</v>
      </c>
      <c r="D145" s="12">
        <v>2.7106368999999999</v>
      </c>
      <c r="E145" s="12">
        <v>-1.6391566050389716</v>
      </c>
      <c r="F145" s="12">
        <v>11.204247338</v>
      </c>
      <c r="G145" s="12">
        <v>11.845119299999999</v>
      </c>
      <c r="H145" s="12">
        <v>5.7199019502759185</v>
      </c>
      <c r="I145" s="12">
        <v>9.7241154341557196E-2</v>
      </c>
      <c r="J145" s="12">
        <v>82</v>
      </c>
      <c r="K145" s="12">
        <v>67</v>
      </c>
      <c r="L145" s="12">
        <v>-18.292682926829272</v>
      </c>
      <c r="M145" s="12">
        <v>355</v>
      </c>
      <c r="N145" s="12">
        <v>321</v>
      </c>
      <c r="O145" s="12">
        <v>-9.5774647887323923</v>
      </c>
      <c r="P145" s="12">
        <v>9.8644483437867803E-2</v>
      </c>
      <c r="Q145" s="12">
        <v>0</v>
      </c>
      <c r="R145" s="12">
        <v>0</v>
      </c>
      <c r="S145" s="12" t="s">
        <v>124</v>
      </c>
      <c r="T145" s="12">
        <v>0</v>
      </c>
      <c r="U145" s="12">
        <v>0</v>
      </c>
      <c r="V145" s="12" t="s">
        <v>124</v>
      </c>
      <c r="W145" s="12" t="s">
        <v>124</v>
      </c>
      <c r="X145" s="12">
        <v>1.0452759000000003</v>
      </c>
      <c r="Y145" s="12">
        <v>1.6003917000000001</v>
      </c>
      <c r="Z145" s="12">
        <v>53.107107893714911</v>
      </c>
      <c r="AA145" s="12">
        <v>7.9248199000000001</v>
      </c>
      <c r="AB145" s="12">
        <v>6.3552327999999996</v>
      </c>
      <c r="AC145" s="12">
        <v>-19.805965558914473</v>
      </c>
      <c r="AD145" s="12">
        <v>7.1985877056829864E-2</v>
      </c>
    </row>
    <row r="146" spans="1:30" s="145" customFormat="1">
      <c r="A146" s="135"/>
      <c r="B146" s="136" t="s">
        <v>74</v>
      </c>
      <c r="C146" s="12">
        <v>64.058883069999993</v>
      </c>
      <c r="D146" s="12">
        <v>76.987858666000008</v>
      </c>
      <c r="E146" s="12">
        <v>20.182955081923538</v>
      </c>
      <c r="F146" s="12">
        <v>282.69572762599995</v>
      </c>
      <c r="G146" s="12">
        <v>326.21719770300007</v>
      </c>
      <c r="H146" s="12">
        <v>15.395163712759752</v>
      </c>
      <c r="I146" s="12">
        <v>1.3154855741735259</v>
      </c>
      <c r="J146" s="12">
        <v>12065</v>
      </c>
      <c r="K146" s="12">
        <v>15874</v>
      </c>
      <c r="L146" s="12">
        <v>31.570658930791538</v>
      </c>
      <c r="M146" s="12">
        <v>48599</v>
      </c>
      <c r="N146" s="12">
        <v>55596</v>
      </c>
      <c r="O146" s="12">
        <v>14.397415584682815</v>
      </c>
      <c r="P146" s="12">
        <v>0.81933715865557133</v>
      </c>
      <c r="Q146" s="12">
        <v>0</v>
      </c>
      <c r="R146" s="12">
        <v>0</v>
      </c>
      <c r="S146" s="12" t="s">
        <v>124</v>
      </c>
      <c r="T146" s="12">
        <v>0</v>
      </c>
      <c r="U146" s="12">
        <v>0</v>
      </c>
      <c r="V146" s="12" t="s">
        <v>124</v>
      </c>
      <c r="W146" s="12" t="s">
        <v>124</v>
      </c>
      <c r="X146" s="12">
        <v>863.6292782999999</v>
      </c>
      <c r="Y146" s="12">
        <v>1094.5884928</v>
      </c>
      <c r="Z146" s="12">
        <v>26.742865289911077</v>
      </c>
      <c r="AA146" s="12">
        <v>3718.2175543999997</v>
      </c>
      <c r="AB146" s="12">
        <v>4463.5161644</v>
      </c>
      <c r="AC146" s="12">
        <v>20.044513240438057</v>
      </c>
      <c r="AD146" s="12">
        <v>0.67686018908281365</v>
      </c>
    </row>
    <row r="147" spans="1:30" s="145" customFormat="1">
      <c r="A147" s="135"/>
      <c r="B147" s="136" t="s">
        <v>75</v>
      </c>
      <c r="C147" s="12">
        <v>0</v>
      </c>
      <c r="D147" s="12">
        <v>0</v>
      </c>
      <c r="E147" s="12" t="s">
        <v>124</v>
      </c>
      <c r="F147" s="12">
        <v>0</v>
      </c>
      <c r="G147" s="12">
        <v>0</v>
      </c>
      <c r="H147" s="12" t="s">
        <v>124</v>
      </c>
      <c r="I147" s="12">
        <v>0</v>
      </c>
      <c r="J147" s="12">
        <v>0</v>
      </c>
      <c r="K147" s="12">
        <v>0</v>
      </c>
      <c r="L147" s="12" t="s">
        <v>124</v>
      </c>
      <c r="M147" s="12">
        <v>0</v>
      </c>
      <c r="N147" s="12">
        <v>0</v>
      </c>
      <c r="O147" s="12" t="s">
        <v>124</v>
      </c>
      <c r="P147" s="12">
        <v>0</v>
      </c>
      <c r="Q147" s="12">
        <v>0</v>
      </c>
      <c r="R147" s="12">
        <v>0</v>
      </c>
      <c r="S147" s="12" t="s">
        <v>124</v>
      </c>
      <c r="T147" s="12">
        <v>0</v>
      </c>
      <c r="U147" s="12">
        <v>0</v>
      </c>
      <c r="V147" s="12" t="s">
        <v>124</v>
      </c>
      <c r="W147" s="12">
        <v>0</v>
      </c>
      <c r="X147" s="12">
        <v>0</v>
      </c>
      <c r="Y147" s="12">
        <v>0</v>
      </c>
      <c r="Z147" s="12" t="s">
        <v>124</v>
      </c>
      <c r="AA147" s="12">
        <v>0</v>
      </c>
      <c r="AB147" s="12">
        <v>0</v>
      </c>
      <c r="AC147" s="12" t="s">
        <v>124</v>
      </c>
      <c r="AD147" s="12">
        <v>0</v>
      </c>
    </row>
    <row r="148" spans="1:30" s="145" customFormat="1">
      <c r="A148" s="135"/>
      <c r="B148" s="136" t="s">
        <v>76</v>
      </c>
      <c r="C148" s="12">
        <v>8.105293059000001</v>
      </c>
      <c r="D148" s="12">
        <v>7.4249231</v>
      </c>
      <c r="E148" s="12">
        <v>-8.3941438520168994</v>
      </c>
      <c r="F148" s="12">
        <v>29.781695736000007</v>
      </c>
      <c r="G148" s="12">
        <v>12.692346941999999</v>
      </c>
      <c r="H148" s="12">
        <v>-57.382054217089006</v>
      </c>
      <c r="I148" s="12">
        <v>1.1489604351417699</v>
      </c>
      <c r="J148" s="12">
        <v>5</v>
      </c>
      <c r="K148" s="12">
        <v>3</v>
      </c>
      <c r="L148" s="12">
        <v>-40</v>
      </c>
      <c r="M148" s="12">
        <v>18</v>
      </c>
      <c r="N148" s="12">
        <v>13</v>
      </c>
      <c r="O148" s="12">
        <v>-27.777777777777779</v>
      </c>
      <c r="P148" s="12">
        <v>0.95518001469507718</v>
      </c>
      <c r="Q148" s="12">
        <v>3589</v>
      </c>
      <c r="R148" s="12">
        <v>2226</v>
      </c>
      <c r="S148" s="12">
        <v>-37.977152410142104</v>
      </c>
      <c r="T148" s="12">
        <v>15042</v>
      </c>
      <c r="U148" s="12">
        <v>8147</v>
      </c>
      <c r="V148" s="12">
        <v>-45.838319372423875</v>
      </c>
      <c r="W148" s="12">
        <v>0.47864346555024317</v>
      </c>
      <c r="X148" s="12">
        <v>2.4421841</v>
      </c>
      <c r="Y148" s="12">
        <v>1.113</v>
      </c>
      <c r="Z148" s="12">
        <v>-54.426040199016931</v>
      </c>
      <c r="AA148" s="12">
        <v>7.9224855000000005</v>
      </c>
      <c r="AB148" s="12">
        <v>3.8302014000000004</v>
      </c>
      <c r="AC148" s="12">
        <v>-51.654043418571092</v>
      </c>
      <c r="AD148" s="12">
        <v>1.0077372675961907E-2</v>
      </c>
    </row>
    <row r="149" spans="1:30" s="145" customFormat="1" ht="16.2">
      <c r="A149" s="135"/>
      <c r="B149" s="142" t="s">
        <v>77</v>
      </c>
      <c r="C149" s="12">
        <v>0.470507917</v>
      </c>
      <c r="D149" s="12">
        <v>0.72437963599999988</v>
      </c>
      <c r="E149" s="12">
        <v>53.956949464040548</v>
      </c>
      <c r="F149" s="12">
        <v>2.0507500030000001</v>
      </c>
      <c r="G149" s="12">
        <v>3.5812543170000004</v>
      </c>
      <c r="H149" s="12">
        <v>74.631442728809304</v>
      </c>
      <c r="I149" s="12">
        <v>9.9382907431970632E-2</v>
      </c>
      <c r="J149" s="12">
        <v>2</v>
      </c>
      <c r="K149" s="12">
        <v>4</v>
      </c>
      <c r="L149" s="12">
        <v>100</v>
      </c>
      <c r="M149" s="12">
        <v>18</v>
      </c>
      <c r="N149" s="12">
        <v>18</v>
      </c>
      <c r="O149" s="12">
        <v>0</v>
      </c>
      <c r="P149" s="12">
        <v>0.17154293338416088</v>
      </c>
      <c r="Q149" s="12">
        <v>10362</v>
      </c>
      <c r="R149" s="12">
        <v>7087</v>
      </c>
      <c r="S149" s="12">
        <v>-31.605867593128746</v>
      </c>
      <c r="T149" s="12">
        <v>40815</v>
      </c>
      <c r="U149" s="12">
        <v>38582</v>
      </c>
      <c r="V149" s="12">
        <v>-5.4710278084037718</v>
      </c>
      <c r="W149" s="12">
        <v>9.9102898126602793E-2</v>
      </c>
      <c r="X149" s="12">
        <v>416.81175109999998</v>
      </c>
      <c r="Y149" s="12">
        <v>442.56674870000001</v>
      </c>
      <c r="Z149" s="12">
        <v>6.179047863221343</v>
      </c>
      <c r="AA149" s="12">
        <v>1721.8316444459997</v>
      </c>
      <c r="AB149" s="12">
        <v>2483.7725902000002</v>
      </c>
      <c r="AC149" s="12">
        <v>44.251768064069672</v>
      </c>
      <c r="AD149" s="12">
        <v>0.1533382635137405</v>
      </c>
    </row>
    <row r="150" spans="1:30" s="145" customFormat="1">
      <c r="A150" s="135"/>
      <c r="B150" s="143"/>
      <c r="C150" s="137"/>
      <c r="D150" s="138"/>
      <c r="E150" s="139"/>
      <c r="F150" s="137"/>
      <c r="G150" s="138"/>
      <c r="H150" s="139"/>
      <c r="I150" s="140"/>
      <c r="J150" s="141"/>
      <c r="K150" s="141"/>
      <c r="L150" s="139"/>
      <c r="M150" s="141"/>
      <c r="N150" s="141"/>
      <c r="O150" s="139"/>
      <c r="P150" s="140"/>
      <c r="Q150" s="141"/>
      <c r="R150" s="141"/>
      <c r="S150" s="139"/>
      <c r="T150" s="141"/>
      <c r="U150" s="141"/>
      <c r="V150" s="139"/>
      <c r="W150" s="140"/>
      <c r="X150" s="137"/>
      <c r="Y150" s="137"/>
      <c r="Z150" s="139"/>
      <c r="AA150" s="137"/>
      <c r="AB150" s="137"/>
      <c r="AC150" s="139"/>
      <c r="AD150" s="140"/>
    </row>
    <row r="151" spans="1:30" s="146" customFormat="1" ht="16.2">
      <c r="A151" s="16">
        <v>22</v>
      </c>
      <c r="B151" s="134" t="s">
        <v>95</v>
      </c>
      <c r="C151" s="9">
        <v>2324.2553257459977</v>
      </c>
      <c r="D151" s="9">
        <v>4067.392583357996</v>
      </c>
      <c r="E151" s="9">
        <v>74.997666491417746</v>
      </c>
      <c r="F151" s="9">
        <v>7914.9636906830028</v>
      </c>
      <c r="G151" s="9">
        <v>10273.100973471997</v>
      </c>
      <c r="H151" s="9">
        <v>29.793406197994887</v>
      </c>
      <c r="I151" s="9">
        <v>10.184297178555674</v>
      </c>
      <c r="J151" s="9">
        <v>161945</v>
      </c>
      <c r="K151" s="9">
        <v>181036</v>
      </c>
      <c r="L151" s="9">
        <v>11.788570193584235</v>
      </c>
      <c r="M151" s="9">
        <v>576012</v>
      </c>
      <c r="N151" s="9">
        <v>599891</v>
      </c>
      <c r="O151" s="9">
        <v>4.1455733561106323</v>
      </c>
      <c r="P151" s="9">
        <v>8.4215546178790355</v>
      </c>
      <c r="Q151" s="9">
        <v>499032</v>
      </c>
      <c r="R151" s="9">
        <v>0</v>
      </c>
      <c r="S151" s="9">
        <v>-100</v>
      </c>
      <c r="T151" s="9">
        <v>2425693</v>
      </c>
      <c r="U151" s="9">
        <v>5583089</v>
      </c>
      <c r="V151" s="9">
        <v>130.16469932510009</v>
      </c>
      <c r="W151" s="9">
        <v>5.5828784696529095</v>
      </c>
      <c r="X151" s="9">
        <v>33029.572215</v>
      </c>
      <c r="Y151" s="9">
        <v>22.709197423853755</v>
      </c>
      <c r="Z151" s="9">
        <v>-99.931245862719535</v>
      </c>
      <c r="AA151" s="9">
        <v>128694.36398400001</v>
      </c>
      <c r="AB151" s="9">
        <v>192979.553637</v>
      </c>
      <c r="AC151" s="9">
        <v>49.951829794964667</v>
      </c>
      <c r="AD151" s="9">
        <v>6.4150986922556923</v>
      </c>
    </row>
    <row r="152" spans="1:30" s="145" customFormat="1">
      <c r="A152" s="150"/>
      <c r="B152" s="136" t="s">
        <v>73</v>
      </c>
      <c r="C152" s="12">
        <v>496.78438195099989</v>
      </c>
      <c r="D152" s="12">
        <v>644.94356427900073</v>
      </c>
      <c r="E152" s="12">
        <v>29.823639331442276</v>
      </c>
      <c r="F152" s="12">
        <v>1441.390801064</v>
      </c>
      <c r="G152" s="12">
        <v>2192.031409953001</v>
      </c>
      <c r="H152" s="12">
        <v>52.077521816768659</v>
      </c>
      <c r="I152" s="12">
        <v>17.995231559785221</v>
      </c>
      <c r="J152" s="12">
        <v>7205</v>
      </c>
      <c r="K152" s="12">
        <v>8227</v>
      </c>
      <c r="L152" s="12">
        <v>14.18459403192227</v>
      </c>
      <c r="M152" s="12">
        <v>22501</v>
      </c>
      <c r="N152" s="12">
        <v>27354</v>
      </c>
      <c r="O152" s="12">
        <v>21.567930314208251</v>
      </c>
      <c r="P152" s="12">
        <v>8.4059850466026038</v>
      </c>
      <c r="Q152" s="12">
        <v>0</v>
      </c>
      <c r="R152" s="12">
        <v>0</v>
      </c>
      <c r="S152" s="12" t="s">
        <v>124</v>
      </c>
      <c r="T152" s="12">
        <v>0</v>
      </c>
      <c r="U152" s="12">
        <v>0</v>
      </c>
      <c r="V152" s="12" t="s">
        <v>124</v>
      </c>
      <c r="W152" s="12" t="s">
        <v>124</v>
      </c>
      <c r="X152" s="12">
        <v>276.31007500000004</v>
      </c>
      <c r="Y152" s="12">
        <v>308.45518800000002</v>
      </c>
      <c r="Z152" s="12">
        <v>11.633710062870485</v>
      </c>
      <c r="AA152" s="12">
        <v>947.29333799999995</v>
      </c>
      <c r="AB152" s="12">
        <v>932.92389999999989</v>
      </c>
      <c r="AC152" s="12">
        <v>-1.5168942315521794</v>
      </c>
      <c r="AD152" s="12">
        <v>10.567251787971989</v>
      </c>
    </row>
    <row r="153" spans="1:30" s="145" customFormat="1">
      <c r="A153" s="150"/>
      <c r="B153" s="136" t="s">
        <v>74</v>
      </c>
      <c r="C153" s="12">
        <v>990.80156567299855</v>
      </c>
      <c r="D153" s="12">
        <v>1302.904200575995</v>
      </c>
      <c r="E153" s="12">
        <v>31.500014303166935</v>
      </c>
      <c r="F153" s="12">
        <v>3475.9367227180023</v>
      </c>
      <c r="G153" s="12">
        <v>3813.7111340629954</v>
      </c>
      <c r="H153" s="12">
        <v>9.7175074890566648</v>
      </c>
      <c r="I153" s="12">
        <v>15.378962287243908</v>
      </c>
      <c r="J153" s="12">
        <v>154698</v>
      </c>
      <c r="K153" s="12">
        <v>172767</v>
      </c>
      <c r="L153" s="12">
        <v>11.680176860722181</v>
      </c>
      <c r="M153" s="12">
        <v>553374</v>
      </c>
      <c r="N153" s="12">
        <v>572372</v>
      </c>
      <c r="O153" s="12">
        <v>3.433121180250609</v>
      </c>
      <c r="P153" s="12">
        <v>8.4352408118211155</v>
      </c>
      <c r="Q153" s="12">
        <v>0</v>
      </c>
      <c r="R153" s="12">
        <v>0</v>
      </c>
      <c r="S153" s="12" t="s">
        <v>124</v>
      </c>
      <c r="T153" s="12">
        <v>0</v>
      </c>
      <c r="U153" s="12">
        <v>0</v>
      </c>
      <c r="V153" s="12" t="s">
        <v>124</v>
      </c>
      <c r="W153" s="12" t="s">
        <v>124</v>
      </c>
      <c r="X153" s="12">
        <v>12024.943621</v>
      </c>
      <c r="Y153" s="12">
        <v>14755.711808</v>
      </c>
      <c r="Z153" s="12">
        <v>22.709197423853755</v>
      </c>
      <c r="AA153" s="12">
        <v>43742.323852000001</v>
      </c>
      <c r="AB153" s="12">
        <v>47225.584899000001</v>
      </c>
      <c r="AC153" s="12">
        <v>7.9631367066492542</v>
      </c>
      <c r="AD153" s="12">
        <v>7.1614209844763632</v>
      </c>
    </row>
    <row r="154" spans="1:30" s="145" customFormat="1">
      <c r="A154" s="150"/>
      <c r="B154" s="136" t="s">
        <v>75</v>
      </c>
      <c r="C154" s="12">
        <v>806.61538875799931</v>
      </c>
      <c r="D154" s="12">
        <v>2056.9127269010005</v>
      </c>
      <c r="E154" s="12">
        <v>155.00539111560582</v>
      </c>
      <c r="F154" s="12">
        <v>2883.0271821100005</v>
      </c>
      <c r="G154" s="12">
        <v>4079.5084028790006</v>
      </c>
      <c r="H154" s="12">
        <v>41.500865069656797</v>
      </c>
      <c r="I154" s="12">
        <v>6.8928799606862645</v>
      </c>
      <c r="J154" s="12">
        <v>14</v>
      </c>
      <c r="K154" s="12">
        <v>11</v>
      </c>
      <c r="L154" s="12">
        <v>-21.428571428571431</v>
      </c>
      <c r="M154" s="12">
        <v>38</v>
      </c>
      <c r="N154" s="12">
        <v>66</v>
      </c>
      <c r="O154" s="12">
        <v>73.684210526315795</v>
      </c>
      <c r="P154" s="12">
        <v>12.429378531073446</v>
      </c>
      <c r="Q154" s="12">
        <v>28362</v>
      </c>
      <c r="R154" s="12">
        <v>0</v>
      </c>
      <c r="S154" s="12">
        <v>-100</v>
      </c>
      <c r="T154" s="12">
        <v>170348</v>
      </c>
      <c r="U154" s="12">
        <v>209674</v>
      </c>
      <c r="V154" s="12">
        <v>23.085683424519221</v>
      </c>
      <c r="W154" s="12">
        <v>0.35316242352083232</v>
      </c>
      <c r="X154" s="12">
        <v>6068.5733190000001</v>
      </c>
      <c r="Y154" s="12">
        <v>6950.3358890000009</v>
      </c>
      <c r="Z154" s="12">
        <v>14.529981325912367</v>
      </c>
      <c r="AA154" s="12">
        <v>21180.608993999998</v>
      </c>
      <c r="AB154" s="12">
        <v>23178.945437999995</v>
      </c>
      <c r="AC154" s="12">
        <v>9.4347449809685902</v>
      </c>
      <c r="AD154" s="12">
        <v>3.3980329704606773</v>
      </c>
    </row>
    <row r="155" spans="1:30" s="145" customFormat="1">
      <c r="A155" s="150"/>
      <c r="B155" s="136" t="s">
        <v>76</v>
      </c>
      <c r="C155" s="12">
        <v>1.6564742640000021</v>
      </c>
      <c r="D155" s="12">
        <v>0.15991655299999935</v>
      </c>
      <c r="E155" s="12">
        <v>-90.345968152029243</v>
      </c>
      <c r="F155" s="12">
        <v>9.172484791000004</v>
      </c>
      <c r="G155" s="12">
        <v>8.0682811719999989</v>
      </c>
      <c r="H155" s="12">
        <v>-12.03821695167534</v>
      </c>
      <c r="I155" s="12">
        <v>0.73037208079710159</v>
      </c>
      <c r="J155" s="12">
        <v>0</v>
      </c>
      <c r="K155" s="12">
        <v>0</v>
      </c>
      <c r="L155" s="12" t="s">
        <v>124</v>
      </c>
      <c r="M155" s="12">
        <v>0</v>
      </c>
      <c r="N155" s="12">
        <v>0</v>
      </c>
      <c r="O155" s="12" t="s">
        <v>124</v>
      </c>
      <c r="P155" s="12">
        <v>0</v>
      </c>
      <c r="Q155" s="12">
        <v>2137</v>
      </c>
      <c r="R155" s="12">
        <v>0</v>
      </c>
      <c r="S155" s="12">
        <v>-100</v>
      </c>
      <c r="T155" s="12">
        <v>15328</v>
      </c>
      <c r="U155" s="12">
        <v>13717</v>
      </c>
      <c r="V155" s="12">
        <v>-10.510177453027136</v>
      </c>
      <c r="W155" s="12">
        <v>0.80588589872992344</v>
      </c>
      <c r="X155" s="12">
        <v>0.59040000000000004</v>
      </c>
      <c r="Y155" s="12">
        <v>0.44839999999999997</v>
      </c>
      <c r="Z155" s="12">
        <v>-24.051490514905161</v>
      </c>
      <c r="AA155" s="12">
        <v>2.9932999999999996</v>
      </c>
      <c r="AB155" s="12">
        <v>2.5450999999999997</v>
      </c>
      <c r="AC155" s="12">
        <v>-14.973440684194706</v>
      </c>
      <c r="AD155" s="12">
        <v>6.6962330486304567E-3</v>
      </c>
    </row>
    <row r="156" spans="1:30" s="145" customFormat="1" ht="16.2">
      <c r="A156" s="150"/>
      <c r="B156" s="142" t="s">
        <v>77</v>
      </c>
      <c r="C156" s="12">
        <v>28.397515099999993</v>
      </c>
      <c r="D156" s="12">
        <v>62.472175049000022</v>
      </c>
      <c r="E156" s="12">
        <v>119.99169585440255</v>
      </c>
      <c r="F156" s="12">
        <v>105.4365</v>
      </c>
      <c r="G156" s="12">
        <v>179.78174540500001</v>
      </c>
      <c r="H156" s="12">
        <v>70.51186771658773</v>
      </c>
      <c r="I156" s="12">
        <v>4.9890990641822173</v>
      </c>
      <c r="J156" s="12">
        <v>28</v>
      </c>
      <c r="K156" s="12">
        <v>31</v>
      </c>
      <c r="L156" s="12">
        <v>10.714285714285721</v>
      </c>
      <c r="M156" s="12">
        <v>99</v>
      </c>
      <c r="N156" s="12">
        <v>99</v>
      </c>
      <c r="O156" s="12">
        <v>0</v>
      </c>
      <c r="P156" s="12">
        <v>0.9434861336128848</v>
      </c>
      <c r="Q156" s="12">
        <v>468533</v>
      </c>
      <c r="R156" s="12">
        <v>0</v>
      </c>
      <c r="S156" s="12">
        <v>-100</v>
      </c>
      <c r="T156" s="12">
        <v>2240017</v>
      </c>
      <c r="U156" s="12">
        <v>5359698</v>
      </c>
      <c r="V156" s="12">
        <v>139.27041625130525</v>
      </c>
      <c r="W156" s="12">
        <v>13.767083222314987</v>
      </c>
      <c r="X156" s="12">
        <v>14659.1548</v>
      </c>
      <c r="Y156" s="12">
        <v>33101.301399999997</v>
      </c>
      <c r="Z156" s="12">
        <v>125.80634321427588</v>
      </c>
      <c r="AA156" s="12">
        <v>62821.144500000002</v>
      </c>
      <c r="AB156" s="12">
        <v>121639.5543</v>
      </c>
      <c r="AC156" s="12">
        <v>93.628363934057262</v>
      </c>
      <c r="AD156" s="12">
        <v>7.5095433875632844</v>
      </c>
    </row>
    <row r="157" spans="1:30" s="145" customFormat="1">
      <c r="A157" s="150"/>
      <c r="B157" s="143"/>
      <c r="C157" s="137"/>
      <c r="D157" s="138"/>
      <c r="E157" s="139"/>
      <c r="F157" s="137"/>
      <c r="G157" s="138"/>
      <c r="H157" s="139"/>
      <c r="I157" s="140"/>
      <c r="J157" s="141"/>
      <c r="K157" s="141"/>
      <c r="L157" s="139"/>
      <c r="M157" s="141"/>
      <c r="N157" s="141"/>
      <c r="O157" s="139"/>
      <c r="P157" s="140"/>
      <c r="Q157" s="141"/>
      <c r="R157" s="141"/>
      <c r="S157" s="139"/>
      <c r="T157" s="141"/>
      <c r="U157" s="141"/>
      <c r="V157" s="139"/>
      <c r="W157" s="140"/>
      <c r="X157" s="137"/>
      <c r="Y157" s="137"/>
      <c r="Z157" s="139"/>
      <c r="AA157" s="137"/>
      <c r="AB157" s="137"/>
      <c r="AC157" s="139"/>
      <c r="AD157" s="140"/>
    </row>
    <row r="158" spans="1:30" s="146" customFormat="1" ht="16.2">
      <c r="A158" s="16">
        <v>23</v>
      </c>
      <c r="B158" s="134" t="s">
        <v>96</v>
      </c>
      <c r="C158" s="9">
        <v>74.927525987980388</v>
      </c>
      <c r="D158" s="9">
        <v>124.59069799827226</v>
      </c>
      <c r="E158" s="9">
        <v>66.281611938259744</v>
      </c>
      <c r="F158" s="9">
        <v>284.20165740098037</v>
      </c>
      <c r="G158" s="9">
        <v>620.12539092231452</v>
      </c>
      <c r="H158" s="9">
        <v>118.19907617476666</v>
      </c>
      <c r="I158" s="9">
        <v>0.61476483930503023</v>
      </c>
      <c r="J158" s="9">
        <v>21408</v>
      </c>
      <c r="K158" s="9">
        <v>24909</v>
      </c>
      <c r="L158" s="9">
        <v>16.353699551569512</v>
      </c>
      <c r="M158" s="9">
        <v>79486</v>
      </c>
      <c r="N158" s="9">
        <v>81426</v>
      </c>
      <c r="O158" s="9">
        <v>2.4406813778526937</v>
      </c>
      <c r="P158" s="9">
        <v>1.143096839784925</v>
      </c>
      <c r="Q158" s="9">
        <v>389963</v>
      </c>
      <c r="R158" s="9">
        <v>1144805</v>
      </c>
      <c r="S158" s="9">
        <v>193.56759487438552</v>
      </c>
      <c r="T158" s="9">
        <v>1459240</v>
      </c>
      <c r="U158" s="9">
        <v>5269852</v>
      </c>
      <c r="V158" s="9">
        <v>261.1367561196239</v>
      </c>
      <c r="W158" s="9">
        <v>5.2696532813747599</v>
      </c>
      <c r="X158" s="9">
        <v>4889.2585798999971</v>
      </c>
      <c r="Y158" s="9">
        <v>8198.0301689000062</v>
      </c>
      <c r="Z158" s="9">
        <v>67.674301428902652</v>
      </c>
      <c r="AA158" s="9">
        <v>17440.843177199997</v>
      </c>
      <c r="AB158" s="9">
        <v>34641.090725100003</v>
      </c>
      <c r="AC158" s="9">
        <v>98.620504600290687</v>
      </c>
      <c r="AD158" s="9">
        <v>1.1515521288173007</v>
      </c>
    </row>
    <row r="159" spans="1:30" s="145" customFormat="1">
      <c r="A159" s="150"/>
      <c r="B159" s="136" t="s">
        <v>73</v>
      </c>
      <c r="C159" s="12">
        <v>3.2067520250000028</v>
      </c>
      <c r="D159" s="12">
        <v>3.045669999999995</v>
      </c>
      <c r="E159" s="12">
        <v>-5.0232142599179515</v>
      </c>
      <c r="F159" s="12">
        <v>13.808252025000002</v>
      </c>
      <c r="G159" s="12">
        <v>14.294927799999993</v>
      </c>
      <c r="H159" s="12">
        <v>3.5245284784696684</v>
      </c>
      <c r="I159" s="12">
        <v>0.11735257748743957</v>
      </c>
      <c r="J159" s="12">
        <v>701</v>
      </c>
      <c r="K159" s="12">
        <v>1307</v>
      </c>
      <c r="L159" s="12">
        <v>86.447931526390875</v>
      </c>
      <c r="M159" s="12">
        <v>2907</v>
      </c>
      <c r="N159" s="12">
        <v>3852</v>
      </c>
      <c r="O159" s="12">
        <v>32.507739938080491</v>
      </c>
      <c r="P159" s="12">
        <v>1.1837338012544136</v>
      </c>
      <c r="Q159" s="12">
        <v>0</v>
      </c>
      <c r="R159" s="12">
        <v>0</v>
      </c>
      <c r="S159" s="12" t="s">
        <v>124</v>
      </c>
      <c r="T159" s="12">
        <v>0</v>
      </c>
      <c r="U159" s="12">
        <v>0</v>
      </c>
      <c r="V159" s="12" t="s">
        <v>124</v>
      </c>
      <c r="W159" s="12" t="s">
        <v>124</v>
      </c>
      <c r="X159" s="12">
        <v>20.814350000000005</v>
      </c>
      <c r="Y159" s="12">
        <v>37.093760000000003</v>
      </c>
      <c r="Z159" s="12">
        <v>78.212435170927733</v>
      </c>
      <c r="AA159" s="12">
        <v>81.336349999999996</v>
      </c>
      <c r="AB159" s="12">
        <v>107.79641599999999</v>
      </c>
      <c r="AC159" s="12">
        <v>32.531661428131464</v>
      </c>
      <c r="AD159" s="12">
        <v>1.2210126353424673</v>
      </c>
    </row>
    <row r="160" spans="1:30" s="145" customFormat="1">
      <c r="A160" s="150"/>
      <c r="B160" s="136" t="s">
        <v>74</v>
      </c>
      <c r="C160" s="12">
        <v>40.272140833980387</v>
      </c>
      <c r="D160" s="12">
        <v>55.231714677272251</v>
      </c>
      <c r="E160" s="12">
        <v>37.146209596757849</v>
      </c>
      <c r="F160" s="12">
        <v>146.01844083398038</v>
      </c>
      <c r="G160" s="12">
        <v>185.23157734731456</v>
      </c>
      <c r="H160" s="12">
        <v>26.854920713691644</v>
      </c>
      <c r="I160" s="12">
        <v>0.74695469643401646</v>
      </c>
      <c r="J160" s="12">
        <v>20700</v>
      </c>
      <c r="K160" s="12">
        <v>23594</v>
      </c>
      <c r="L160" s="12">
        <v>13.980676328502417</v>
      </c>
      <c r="M160" s="12">
        <v>76565</v>
      </c>
      <c r="N160" s="12">
        <v>77542</v>
      </c>
      <c r="O160" s="12">
        <v>1.2760399660419308</v>
      </c>
      <c r="P160" s="12">
        <v>1.1427628238806806</v>
      </c>
      <c r="Q160" s="12">
        <v>0</v>
      </c>
      <c r="R160" s="12">
        <v>0</v>
      </c>
      <c r="S160" s="12" t="s">
        <v>124</v>
      </c>
      <c r="T160" s="12">
        <v>0</v>
      </c>
      <c r="U160" s="12">
        <v>0</v>
      </c>
      <c r="V160" s="12" t="s">
        <v>124</v>
      </c>
      <c r="W160" s="12" t="s">
        <v>124</v>
      </c>
      <c r="X160" s="12">
        <v>917.57683609999697</v>
      </c>
      <c r="Y160" s="12">
        <v>960.0765307000064</v>
      </c>
      <c r="Z160" s="12">
        <v>4.6317314177902746</v>
      </c>
      <c r="AA160" s="12">
        <v>3800.5459360999976</v>
      </c>
      <c r="AB160" s="12">
        <v>3244.3227687000012</v>
      </c>
      <c r="AC160" s="12">
        <v>-14.635349151200504</v>
      </c>
      <c r="AD160" s="12">
        <v>0.49197826148416046</v>
      </c>
    </row>
    <row r="161" spans="1:30" s="145" customFormat="1" ht="14.25" customHeight="1">
      <c r="A161" s="150"/>
      <c r="B161" s="136" t="s">
        <v>75</v>
      </c>
      <c r="C161" s="12">
        <v>29.074484719999997</v>
      </c>
      <c r="D161" s="12">
        <v>44.644261004000008</v>
      </c>
      <c r="E161" s="12">
        <v>53.55134040703993</v>
      </c>
      <c r="F161" s="12">
        <v>98.169178161000005</v>
      </c>
      <c r="G161" s="12">
        <v>157.77519795300006</v>
      </c>
      <c r="H161" s="12">
        <v>60.71765182167934</v>
      </c>
      <c r="I161" s="12">
        <v>0.26658248809980423</v>
      </c>
      <c r="J161" s="12">
        <v>1</v>
      </c>
      <c r="K161" s="12">
        <v>0</v>
      </c>
      <c r="L161" s="12">
        <v>-100</v>
      </c>
      <c r="M161" s="12">
        <v>1</v>
      </c>
      <c r="N161" s="12">
        <v>8</v>
      </c>
      <c r="O161" s="12">
        <v>700</v>
      </c>
      <c r="P161" s="12">
        <v>1.5065913370998116</v>
      </c>
      <c r="Q161" s="12">
        <v>321834</v>
      </c>
      <c r="R161" s="12">
        <v>443135</v>
      </c>
      <c r="S161" s="12">
        <v>37.690548543659162</v>
      </c>
      <c r="T161" s="12">
        <v>982919</v>
      </c>
      <c r="U161" s="12">
        <v>1400761</v>
      </c>
      <c r="V161" s="12">
        <v>42.510318754648146</v>
      </c>
      <c r="W161" s="12">
        <v>2.3593585734686449</v>
      </c>
      <c r="X161" s="12">
        <v>2833.5714780000003</v>
      </c>
      <c r="Y161" s="12">
        <v>4719.4093222000001</v>
      </c>
      <c r="Z161" s="12">
        <v>66.553388853669134</v>
      </c>
      <c r="AA161" s="12">
        <v>9311.1246456999997</v>
      </c>
      <c r="AB161" s="12">
        <v>14808.869242499999</v>
      </c>
      <c r="AC161" s="12">
        <v>59.044903875698097</v>
      </c>
      <c r="AD161" s="12">
        <v>2.1709799557472018</v>
      </c>
    </row>
    <row r="162" spans="1:30" s="21" customFormat="1">
      <c r="A162" s="150"/>
      <c r="B162" s="136" t="s">
        <v>76</v>
      </c>
      <c r="C162" s="12">
        <v>0</v>
      </c>
      <c r="D162" s="12">
        <v>0</v>
      </c>
      <c r="E162" s="12" t="s">
        <v>124</v>
      </c>
      <c r="F162" s="12">
        <v>0</v>
      </c>
      <c r="G162" s="12">
        <v>0</v>
      </c>
      <c r="H162" s="12" t="s">
        <v>124</v>
      </c>
      <c r="I162" s="12">
        <v>0</v>
      </c>
      <c r="J162" s="12">
        <v>0</v>
      </c>
      <c r="K162" s="12">
        <v>0</v>
      </c>
      <c r="L162" s="12" t="s">
        <v>124</v>
      </c>
      <c r="M162" s="12">
        <v>0</v>
      </c>
      <c r="N162" s="12">
        <v>0</v>
      </c>
      <c r="O162" s="12" t="s">
        <v>124</v>
      </c>
      <c r="P162" s="12">
        <v>0</v>
      </c>
      <c r="Q162" s="12">
        <v>0</v>
      </c>
      <c r="R162" s="12">
        <v>0</v>
      </c>
      <c r="S162" s="12" t="s">
        <v>124</v>
      </c>
      <c r="T162" s="12">
        <v>0</v>
      </c>
      <c r="U162" s="12">
        <v>0</v>
      </c>
      <c r="V162" s="12" t="s">
        <v>124</v>
      </c>
      <c r="W162" s="12">
        <v>0</v>
      </c>
      <c r="X162" s="12">
        <v>0</v>
      </c>
      <c r="Y162" s="12">
        <v>0</v>
      </c>
      <c r="Z162" s="12" t="s">
        <v>124</v>
      </c>
      <c r="AA162" s="12">
        <v>0</v>
      </c>
      <c r="AB162" s="12">
        <v>0</v>
      </c>
      <c r="AC162" s="12" t="s">
        <v>124</v>
      </c>
      <c r="AD162" s="12">
        <v>0</v>
      </c>
    </row>
    <row r="163" spans="1:30" s="21" customFormat="1" ht="16.2">
      <c r="A163" s="150"/>
      <c r="B163" s="142" t="s">
        <v>77</v>
      </c>
      <c r="C163" s="12">
        <v>2.374148409</v>
      </c>
      <c r="D163" s="12">
        <v>21.669052317000006</v>
      </c>
      <c r="E163" s="12">
        <v>812.70841514608969</v>
      </c>
      <c r="F163" s="12">
        <v>26.205786381000003</v>
      </c>
      <c r="G163" s="12">
        <v>262.8236878219999</v>
      </c>
      <c r="H163" s="12">
        <v>902.92234699949745</v>
      </c>
      <c r="I163" s="12">
        <v>7.2935848520313176</v>
      </c>
      <c r="J163" s="12">
        <v>6</v>
      </c>
      <c r="K163" s="12">
        <v>8</v>
      </c>
      <c r="L163" s="12">
        <v>33.333333333333329</v>
      </c>
      <c r="M163" s="12">
        <v>13</v>
      </c>
      <c r="N163" s="12">
        <v>24</v>
      </c>
      <c r="O163" s="12">
        <v>84.615384615384627</v>
      </c>
      <c r="P163" s="12">
        <v>0.22872391117888116</v>
      </c>
      <c r="Q163" s="12">
        <v>68129</v>
      </c>
      <c r="R163" s="12">
        <v>701670</v>
      </c>
      <c r="S163" s="12">
        <v>929.91383992132569</v>
      </c>
      <c r="T163" s="12">
        <v>476321</v>
      </c>
      <c r="U163" s="12">
        <v>3869091</v>
      </c>
      <c r="V163" s="12">
        <v>712.28646228068885</v>
      </c>
      <c r="W163" s="12">
        <v>9.9382647663562231</v>
      </c>
      <c r="X163" s="12">
        <v>1117.2959158000001</v>
      </c>
      <c r="Y163" s="12">
        <v>2481.4505559999998</v>
      </c>
      <c r="Z163" s="12">
        <v>122.09430115237154</v>
      </c>
      <c r="AA163" s="12">
        <v>4247.8362453999998</v>
      </c>
      <c r="AB163" s="12">
        <v>16480.102297899997</v>
      </c>
      <c r="AC163" s="12">
        <v>287.96463295275026</v>
      </c>
      <c r="AD163" s="12">
        <v>1.0174161188747584</v>
      </c>
    </row>
    <row r="164" spans="1:30" s="21" customFormat="1">
      <c r="A164" s="150"/>
      <c r="B164" s="143"/>
      <c r="C164" s="137"/>
      <c r="D164" s="138"/>
      <c r="E164" s="139"/>
      <c r="F164" s="137"/>
      <c r="G164" s="138"/>
      <c r="H164" s="139"/>
      <c r="I164" s="140"/>
      <c r="J164" s="141"/>
      <c r="K164" s="141"/>
      <c r="L164" s="139"/>
      <c r="M164" s="141"/>
      <c r="N164" s="141"/>
      <c r="O164" s="139"/>
      <c r="P164" s="140"/>
      <c r="Q164" s="141"/>
      <c r="R164" s="141"/>
      <c r="S164" s="139"/>
      <c r="T164" s="141"/>
      <c r="U164" s="141"/>
      <c r="V164" s="139"/>
      <c r="W164" s="140"/>
      <c r="X164" s="137"/>
      <c r="Y164" s="137"/>
      <c r="Z164" s="139"/>
      <c r="AA164" s="137"/>
      <c r="AB164" s="137"/>
      <c r="AC164" s="139"/>
      <c r="AD164" s="140"/>
    </row>
    <row r="165" spans="1:30" s="20" customFormat="1" ht="16.2">
      <c r="A165" s="16">
        <v>24</v>
      </c>
      <c r="B165" s="134" t="s">
        <v>97</v>
      </c>
      <c r="C165" s="9">
        <v>309.44955798800004</v>
      </c>
      <c r="D165" s="9">
        <v>300.83296335999995</v>
      </c>
      <c r="E165" s="9">
        <v>-2.7844908501482579</v>
      </c>
      <c r="F165" s="9">
        <v>935.17454091700006</v>
      </c>
      <c r="G165" s="9">
        <v>975.59977605800407</v>
      </c>
      <c r="H165" s="9">
        <v>4.3227476125862418</v>
      </c>
      <c r="I165" s="9">
        <v>0.96716639623849432</v>
      </c>
      <c r="J165" s="9">
        <v>15022</v>
      </c>
      <c r="K165" s="9">
        <v>16041</v>
      </c>
      <c r="L165" s="9">
        <v>6.7833843695912721</v>
      </c>
      <c r="M165" s="9">
        <v>44582</v>
      </c>
      <c r="N165" s="9">
        <v>47139</v>
      </c>
      <c r="O165" s="9">
        <v>5.73549863173477</v>
      </c>
      <c r="P165" s="9">
        <v>0.66175965822491067</v>
      </c>
      <c r="Q165" s="9">
        <v>426906</v>
      </c>
      <c r="R165" s="9">
        <v>1311796</v>
      </c>
      <c r="S165" s="9">
        <v>207.27982272444052</v>
      </c>
      <c r="T165" s="9">
        <v>1100726</v>
      </c>
      <c r="U165" s="9">
        <v>1738310</v>
      </c>
      <c r="V165" s="9">
        <v>57.92395200985532</v>
      </c>
      <c r="W165" s="9">
        <v>1.7382444508017605</v>
      </c>
      <c r="X165" s="9">
        <v>11483.8205234</v>
      </c>
      <c r="Y165" s="9">
        <v>40872.629441600002</v>
      </c>
      <c r="Z165" s="9">
        <v>255.91490966195366</v>
      </c>
      <c r="AA165" s="9">
        <v>38408.4664118</v>
      </c>
      <c r="AB165" s="9">
        <v>73681.857926600002</v>
      </c>
      <c r="AC165" s="9">
        <v>91.837542110150935</v>
      </c>
      <c r="AD165" s="9">
        <v>2.4493599530083849</v>
      </c>
    </row>
    <row r="166" spans="1:30" s="21" customFormat="1">
      <c r="A166" s="150"/>
      <c r="B166" s="136" t="s">
        <v>73</v>
      </c>
      <c r="C166" s="12">
        <v>8.6567737000000005</v>
      </c>
      <c r="D166" s="12">
        <v>9.5969046999999996</v>
      </c>
      <c r="E166" s="12">
        <v>10.860062103737311</v>
      </c>
      <c r="F166" s="12">
        <v>36.995255899999997</v>
      </c>
      <c r="G166" s="12">
        <v>24.191722599999999</v>
      </c>
      <c r="H166" s="12">
        <v>-34.608581528963015</v>
      </c>
      <c r="I166" s="12">
        <v>0.19859918431845064</v>
      </c>
      <c r="J166" s="12">
        <v>249</v>
      </c>
      <c r="K166" s="12">
        <v>210</v>
      </c>
      <c r="L166" s="12">
        <v>-15.662650602409634</v>
      </c>
      <c r="M166" s="12">
        <v>974</v>
      </c>
      <c r="N166" s="12">
        <v>703</v>
      </c>
      <c r="O166" s="12">
        <v>-27.823408624229984</v>
      </c>
      <c r="P166" s="12">
        <v>0.21603449176579773</v>
      </c>
      <c r="Q166" s="12">
        <v>0</v>
      </c>
      <c r="R166" s="12">
        <v>0</v>
      </c>
      <c r="S166" s="12" t="s">
        <v>124</v>
      </c>
      <c r="T166" s="12">
        <v>0</v>
      </c>
      <c r="U166" s="12">
        <v>0</v>
      </c>
      <c r="V166" s="12" t="s">
        <v>124</v>
      </c>
      <c r="W166" s="12" t="s">
        <v>124</v>
      </c>
      <c r="X166" s="12">
        <v>11.056756</v>
      </c>
      <c r="Y166" s="12">
        <v>9.8810241000000012</v>
      </c>
      <c r="Z166" s="12">
        <v>-10.63360627656067</v>
      </c>
      <c r="AA166" s="12">
        <v>47.138097400000007</v>
      </c>
      <c r="AB166" s="12">
        <v>26.411550199999997</v>
      </c>
      <c r="AC166" s="12">
        <v>-43.969842533356065</v>
      </c>
      <c r="AD166" s="12">
        <v>0.29916427382132876</v>
      </c>
    </row>
    <row r="167" spans="1:30" s="21" customFormat="1">
      <c r="A167" s="150"/>
      <c r="B167" s="136" t="s">
        <v>74</v>
      </c>
      <c r="C167" s="12">
        <v>99.365723299999985</v>
      </c>
      <c r="D167" s="12">
        <v>109.1051981</v>
      </c>
      <c r="E167" s="12">
        <v>9.8016443463055047</v>
      </c>
      <c r="F167" s="12">
        <v>312.79411125000001</v>
      </c>
      <c r="G167" s="12">
        <v>324.64858279999999</v>
      </c>
      <c r="H167" s="12">
        <v>3.789864042716995</v>
      </c>
      <c r="I167" s="12">
        <v>1.3091600637747489</v>
      </c>
      <c r="J167" s="12">
        <v>14769</v>
      </c>
      <c r="K167" s="12">
        <v>15817</v>
      </c>
      <c r="L167" s="12">
        <v>7.0959442074615797</v>
      </c>
      <c r="M167" s="12">
        <v>43597</v>
      </c>
      <c r="N167" s="12">
        <v>46402</v>
      </c>
      <c r="O167" s="12">
        <v>6.4339289400646926</v>
      </c>
      <c r="P167" s="12">
        <v>0.68384205403150988</v>
      </c>
      <c r="Q167" s="12">
        <v>0</v>
      </c>
      <c r="R167" s="12">
        <v>0</v>
      </c>
      <c r="S167" s="12" t="s">
        <v>124</v>
      </c>
      <c r="T167" s="12">
        <v>0</v>
      </c>
      <c r="U167" s="12">
        <v>0</v>
      </c>
      <c r="V167" s="12" t="s">
        <v>124</v>
      </c>
      <c r="W167" s="12" t="s">
        <v>124</v>
      </c>
      <c r="X167" s="12">
        <v>1073.7681689999999</v>
      </c>
      <c r="Y167" s="12">
        <v>1275.1406471</v>
      </c>
      <c r="Z167" s="12">
        <v>18.753813338268177</v>
      </c>
      <c r="AA167" s="12">
        <v>3442.6943696999992</v>
      </c>
      <c r="AB167" s="12">
        <v>3688.3223899999998</v>
      </c>
      <c r="AC167" s="12">
        <v>7.1347611470200079</v>
      </c>
      <c r="AD167" s="12">
        <v>0.55930761721109612</v>
      </c>
    </row>
    <row r="168" spans="1:30">
      <c r="A168" s="150"/>
      <c r="B168" s="136" t="s">
        <v>75</v>
      </c>
      <c r="C168" s="12">
        <v>24.709668999999998</v>
      </c>
      <c r="D168" s="12">
        <v>117.84952906999999</v>
      </c>
      <c r="E168" s="12">
        <v>376.93689895238987</v>
      </c>
      <c r="F168" s="12">
        <v>85.801237</v>
      </c>
      <c r="G168" s="12">
        <v>511.27218184000003</v>
      </c>
      <c r="H168" s="12">
        <v>495.87973287611231</v>
      </c>
      <c r="I168" s="12">
        <v>0.8638633454399105</v>
      </c>
      <c r="J168" s="12">
        <v>0</v>
      </c>
      <c r="K168" s="12">
        <v>7</v>
      </c>
      <c r="L168" s="12" t="s">
        <v>124</v>
      </c>
      <c r="M168" s="12">
        <v>2</v>
      </c>
      <c r="N168" s="12">
        <v>13</v>
      </c>
      <c r="O168" s="12">
        <v>550</v>
      </c>
      <c r="P168" s="12">
        <v>2.4482109227871938</v>
      </c>
      <c r="Q168" s="12">
        <v>9636</v>
      </c>
      <c r="R168" s="12">
        <v>10580</v>
      </c>
      <c r="S168" s="12">
        <v>9.7965960979659705</v>
      </c>
      <c r="T168" s="12">
        <v>29536</v>
      </c>
      <c r="U168" s="12">
        <v>28858</v>
      </c>
      <c r="V168" s="12">
        <v>-2.2955037919826671</v>
      </c>
      <c r="W168" s="12">
        <v>4.8606700010321642E-2</v>
      </c>
      <c r="X168" s="12">
        <v>1227.8835000000001</v>
      </c>
      <c r="Y168" s="12">
        <v>1715.9205239999999</v>
      </c>
      <c r="Z168" s="12">
        <v>39.746199374777788</v>
      </c>
      <c r="AA168" s="12">
        <v>3976.6183999999998</v>
      </c>
      <c r="AB168" s="12">
        <v>4467.3528839999999</v>
      </c>
      <c r="AC168" s="12">
        <v>12.340497242581794</v>
      </c>
      <c r="AD168" s="12">
        <v>0.65491384977454026</v>
      </c>
    </row>
    <row r="169" spans="1:30">
      <c r="A169" s="150"/>
      <c r="B169" s="136" t="s">
        <v>76</v>
      </c>
      <c r="C169" s="12">
        <v>0</v>
      </c>
      <c r="D169" s="12">
        <v>0</v>
      </c>
      <c r="E169" s="12" t="s">
        <v>124</v>
      </c>
      <c r="F169" s="12">
        <v>-4.8573000000000002E-3</v>
      </c>
      <c r="G169" s="12">
        <v>-2.2929999999999999E-3</v>
      </c>
      <c r="H169" s="12">
        <v>-52.792703765466406</v>
      </c>
      <c r="I169" s="12">
        <v>-2.0757124665904666E-4</v>
      </c>
      <c r="J169" s="12">
        <v>0</v>
      </c>
      <c r="K169" s="12">
        <v>0</v>
      </c>
      <c r="L169" s="12" t="s">
        <v>124</v>
      </c>
      <c r="M169" s="12">
        <v>0</v>
      </c>
      <c r="N169" s="12">
        <v>0</v>
      </c>
      <c r="O169" s="12" t="s">
        <v>124</v>
      </c>
      <c r="P169" s="12">
        <v>0</v>
      </c>
      <c r="Q169" s="12">
        <v>0</v>
      </c>
      <c r="R169" s="12">
        <v>0</v>
      </c>
      <c r="S169" s="12" t="s">
        <v>124</v>
      </c>
      <c r="T169" s="12">
        <v>-2</v>
      </c>
      <c r="U169" s="12">
        <v>-1</v>
      </c>
      <c r="V169" s="12">
        <v>-50</v>
      </c>
      <c r="W169" s="12">
        <v>-5.8750885669601472E-5</v>
      </c>
      <c r="X169" s="12">
        <v>0</v>
      </c>
      <c r="Y169" s="12">
        <v>0</v>
      </c>
      <c r="Z169" s="12" t="s">
        <v>124</v>
      </c>
      <c r="AA169" s="12">
        <v>-0.70319999999999994</v>
      </c>
      <c r="AB169" s="12">
        <v>-0.40749999999999997</v>
      </c>
      <c r="AC169" s="12">
        <v>-42.050625711035259</v>
      </c>
      <c r="AD169" s="12">
        <v>-1.0721445001441638E-3</v>
      </c>
    </row>
    <row r="170" spans="1:30" ht="16.2">
      <c r="A170" s="150"/>
      <c r="B170" s="142" t="s">
        <v>77</v>
      </c>
      <c r="C170" s="12">
        <v>176.71739198800003</v>
      </c>
      <c r="D170" s="12">
        <v>64.281331489999971</v>
      </c>
      <c r="E170" s="12">
        <v>-63.624784880050186</v>
      </c>
      <c r="F170" s="12">
        <v>499.58879406700004</v>
      </c>
      <c r="G170" s="12">
        <v>115.48958181800401</v>
      </c>
      <c r="H170" s="12">
        <v>-76.883072000506942</v>
      </c>
      <c r="I170" s="12">
        <v>3.2049358697291566</v>
      </c>
      <c r="J170" s="12">
        <v>4</v>
      </c>
      <c r="K170" s="12">
        <v>7</v>
      </c>
      <c r="L170" s="12">
        <v>75</v>
      </c>
      <c r="M170" s="12">
        <v>9</v>
      </c>
      <c r="N170" s="12">
        <v>21</v>
      </c>
      <c r="O170" s="12">
        <v>133.33333333333334</v>
      </c>
      <c r="P170" s="12">
        <v>0.20013342228152103</v>
      </c>
      <c r="Q170" s="12">
        <v>417270</v>
      </c>
      <c r="R170" s="12">
        <v>1301216</v>
      </c>
      <c r="S170" s="12">
        <v>211.84029525247442</v>
      </c>
      <c r="T170" s="12">
        <v>1071192</v>
      </c>
      <c r="U170" s="12">
        <v>1709453</v>
      </c>
      <c r="V170" s="12">
        <v>59.584182854240872</v>
      </c>
      <c r="W170" s="12">
        <v>4.3909529446689017</v>
      </c>
      <c r="X170" s="12">
        <v>9171.1120984000008</v>
      </c>
      <c r="Y170" s="12">
        <v>37871.687246400004</v>
      </c>
      <c r="Z170" s="12">
        <v>312.94541861512226</v>
      </c>
      <c r="AA170" s="12">
        <v>30942.718744700003</v>
      </c>
      <c r="AB170" s="12">
        <v>65500.178602399996</v>
      </c>
      <c r="AC170" s="12">
        <v>111.68204107345652</v>
      </c>
      <c r="AD170" s="12">
        <v>4.0437211064975687</v>
      </c>
    </row>
    <row r="171" spans="1:30">
      <c r="A171" s="150"/>
      <c r="B171" s="143"/>
      <c r="C171" s="137"/>
      <c r="D171" s="138"/>
      <c r="E171" s="139"/>
      <c r="F171" s="137"/>
      <c r="G171" s="138"/>
      <c r="H171" s="139"/>
      <c r="I171" s="140"/>
      <c r="J171" s="141"/>
      <c r="K171" s="141"/>
      <c r="L171" s="139"/>
      <c r="M171" s="141"/>
      <c r="N171" s="141"/>
      <c r="O171" s="139"/>
      <c r="P171" s="140"/>
      <c r="Q171" s="141"/>
      <c r="R171" s="141"/>
      <c r="S171" s="139"/>
      <c r="T171" s="141"/>
      <c r="U171" s="141"/>
      <c r="V171" s="139"/>
      <c r="W171" s="140"/>
      <c r="X171" s="137"/>
      <c r="Y171" s="137"/>
      <c r="Z171" s="139"/>
      <c r="AA171" s="137"/>
      <c r="AB171" s="137"/>
      <c r="AC171" s="139"/>
      <c r="AD171" s="140"/>
    </row>
    <row r="172" spans="1:30" s="133" customFormat="1" ht="16.2">
      <c r="A172" s="16">
        <v>25</v>
      </c>
      <c r="B172" s="134" t="s">
        <v>98</v>
      </c>
      <c r="C172" s="9">
        <v>516.05022286105998</v>
      </c>
      <c r="D172" s="9">
        <v>642.31695760790171</v>
      </c>
      <c r="E172" s="9">
        <v>24.467915941746909</v>
      </c>
      <c r="F172" s="9">
        <v>1804.2033195937101</v>
      </c>
      <c r="G172" s="9">
        <v>2260.5250584650066</v>
      </c>
      <c r="H172" s="9">
        <v>25.292146063341448</v>
      </c>
      <c r="I172" s="9">
        <v>2.2409843955032085</v>
      </c>
      <c r="J172" s="9">
        <v>46836</v>
      </c>
      <c r="K172" s="9">
        <v>59693</v>
      </c>
      <c r="L172" s="9">
        <v>27.451105986847722</v>
      </c>
      <c r="M172" s="9">
        <v>174066</v>
      </c>
      <c r="N172" s="9">
        <v>196046</v>
      </c>
      <c r="O172" s="9">
        <v>12.627394206795127</v>
      </c>
      <c r="P172" s="9">
        <v>2.7521868082980303</v>
      </c>
      <c r="Q172" s="9">
        <v>13852</v>
      </c>
      <c r="R172" s="9">
        <v>132256</v>
      </c>
      <c r="S172" s="9">
        <v>854.77909327172961</v>
      </c>
      <c r="T172" s="9">
        <v>395156</v>
      </c>
      <c r="U172" s="9">
        <v>839940</v>
      </c>
      <c r="V172" s="9">
        <v>112.55909058700868</v>
      </c>
      <c r="W172" s="9">
        <v>0.8399083270569867</v>
      </c>
      <c r="X172" s="9">
        <v>32472.071189418995</v>
      </c>
      <c r="Y172" s="9">
        <v>51395.699073125004</v>
      </c>
      <c r="Z172" s="9">
        <v>58.276627238586066</v>
      </c>
      <c r="AA172" s="9">
        <v>179560.46946403501</v>
      </c>
      <c r="AB172" s="9">
        <v>253642.20898158496</v>
      </c>
      <c r="AC172" s="9">
        <v>41.257265443042357</v>
      </c>
      <c r="AD172" s="9">
        <v>8.4316694306346402</v>
      </c>
    </row>
    <row r="173" spans="1:30" ht="15" customHeight="1">
      <c r="A173" s="150"/>
      <c r="B173" s="136" t="s">
        <v>73</v>
      </c>
      <c r="C173" s="12">
        <v>57.241415644000007</v>
      </c>
      <c r="D173" s="12">
        <v>87.940835799999988</v>
      </c>
      <c r="E173" s="12">
        <v>53.631483097706848</v>
      </c>
      <c r="F173" s="12">
        <v>226.98563726</v>
      </c>
      <c r="G173" s="12">
        <v>353.23324632600003</v>
      </c>
      <c r="H173" s="12">
        <v>55.619205950634701</v>
      </c>
      <c r="I173" s="12">
        <v>2.8998280012727151</v>
      </c>
      <c r="J173" s="12">
        <v>483</v>
      </c>
      <c r="K173" s="12">
        <v>926</v>
      </c>
      <c r="L173" s="12">
        <v>91.718426501035182</v>
      </c>
      <c r="M173" s="12">
        <v>2096</v>
      </c>
      <c r="N173" s="12">
        <v>3127</v>
      </c>
      <c r="O173" s="12">
        <v>49.188931297709914</v>
      </c>
      <c r="P173" s="12">
        <v>0.96093862838072464</v>
      </c>
      <c r="Q173" s="12">
        <v>0</v>
      </c>
      <c r="R173" s="12">
        <v>0</v>
      </c>
      <c r="S173" s="12" t="s">
        <v>124</v>
      </c>
      <c r="T173" s="12">
        <v>0</v>
      </c>
      <c r="U173" s="12">
        <v>0</v>
      </c>
      <c r="V173" s="12" t="s">
        <v>124</v>
      </c>
      <c r="W173" s="12" t="s">
        <v>124</v>
      </c>
      <c r="X173" s="12">
        <v>85.788568400000017</v>
      </c>
      <c r="Y173" s="12">
        <v>116.3821471</v>
      </c>
      <c r="Z173" s="12">
        <v>35.661603020758626</v>
      </c>
      <c r="AA173" s="12">
        <v>373.52391540000002</v>
      </c>
      <c r="AB173" s="12">
        <v>464.51035719999999</v>
      </c>
      <c r="AC173" s="12">
        <v>24.358933403919856</v>
      </c>
      <c r="AD173" s="12">
        <v>5.2615201547020156</v>
      </c>
    </row>
    <row r="174" spans="1:30" s="21" customFormat="1">
      <c r="A174" s="150"/>
      <c r="B174" s="136" t="s">
        <v>74</v>
      </c>
      <c r="C174" s="12">
        <v>426.234888469</v>
      </c>
      <c r="D174" s="12">
        <v>515.73062693500003</v>
      </c>
      <c r="E174" s="12">
        <v>20.996812060003165</v>
      </c>
      <c r="F174" s="12">
        <v>1430.1780194519999</v>
      </c>
      <c r="G174" s="12">
        <v>1711.3723638839999</v>
      </c>
      <c r="H174" s="12">
        <v>19.661492528024226</v>
      </c>
      <c r="I174" s="12">
        <v>6.9011863034219907</v>
      </c>
      <c r="J174" s="12">
        <v>46313</v>
      </c>
      <c r="K174" s="12">
        <v>58725</v>
      </c>
      <c r="L174" s="12">
        <v>26.800250469630548</v>
      </c>
      <c r="M174" s="12">
        <v>171825</v>
      </c>
      <c r="N174" s="12">
        <v>192752</v>
      </c>
      <c r="O174" s="12">
        <v>12.179252146078866</v>
      </c>
      <c r="P174" s="12">
        <v>2.8406517736020342</v>
      </c>
      <c r="Q174" s="12">
        <v>0</v>
      </c>
      <c r="R174" s="12">
        <v>0</v>
      </c>
      <c r="S174" s="12" t="s">
        <v>124</v>
      </c>
      <c r="T174" s="12">
        <v>0</v>
      </c>
      <c r="U174" s="12">
        <v>0</v>
      </c>
      <c r="V174" s="12" t="s">
        <v>124</v>
      </c>
      <c r="W174" s="12" t="s">
        <v>124</v>
      </c>
      <c r="X174" s="12">
        <v>30945.543493999998</v>
      </c>
      <c r="Y174" s="12">
        <v>38358.332704600005</v>
      </c>
      <c r="Z174" s="12">
        <v>23.9543028612093</v>
      </c>
      <c r="AA174" s="12">
        <v>112985.00166679999</v>
      </c>
      <c r="AB174" s="12">
        <v>133081.1429259</v>
      </c>
      <c r="AC174" s="12">
        <v>17.786556589488601</v>
      </c>
      <c r="AD174" s="12">
        <v>20.180800124040797</v>
      </c>
    </row>
    <row r="175" spans="1:30" s="21" customFormat="1">
      <c r="A175" s="150"/>
      <c r="B175" s="136" t="s">
        <v>75</v>
      </c>
      <c r="C175" s="12">
        <v>18.890938357059962</v>
      </c>
      <c r="D175" s="12">
        <v>19.918030444901792</v>
      </c>
      <c r="E175" s="12">
        <v>5.4369564307957363</v>
      </c>
      <c r="F175" s="12">
        <v>62.879784677709864</v>
      </c>
      <c r="G175" s="12">
        <v>78.550387131010112</v>
      </c>
      <c r="H175" s="12">
        <v>24.921526900290569</v>
      </c>
      <c r="I175" s="12">
        <v>0.1327214791315009</v>
      </c>
      <c r="J175" s="12">
        <v>2</v>
      </c>
      <c r="K175" s="12">
        <v>0</v>
      </c>
      <c r="L175" s="12">
        <v>-100</v>
      </c>
      <c r="M175" s="12">
        <v>3</v>
      </c>
      <c r="N175" s="12">
        <v>0</v>
      </c>
      <c r="O175" s="12">
        <v>-100</v>
      </c>
      <c r="P175" s="12">
        <v>0</v>
      </c>
      <c r="Q175" s="12">
        <v>13711</v>
      </c>
      <c r="R175" s="12">
        <v>21700</v>
      </c>
      <c r="S175" s="12">
        <v>58.267084822405366</v>
      </c>
      <c r="T175" s="12">
        <v>46628</v>
      </c>
      <c r="U175" s="12">
        <v>77815</v>
      </c>
      <c r="V175" s="12">
        <v>66.884704469417528</v>
      </c>
      <c r="W175" s="12">
        <v>0.13106696102651527</v>
      </c>
      <c r="X175" s="12">
        <v>1440.6761270189998</v>
      </c>
      <c r="Y175" s="12">
        <v>1972.9153883000001</v>
      </c>
      <c r="Z175" s="12">
        <v>36.94371353138839</v>
      </c>
      <c r="AA175" s="12">
        <v>4754.7954277179997</v>
      </c>
      <c r="AB175" s="12">
        <v>7197.2904914000001</v>
      </c>
      <c r="AC175" s="12">
        <v>51.369088340657456</v>
      </c>
      <c r="AD175" s="12">
        <v>1.0551226522870913</v>
      </c>
    </row>
    <row r="176" spans="1:30" s="21" customFormat="1">
      <c r="A176" s="150"/>
      <c r="B176" s="136" t="s">
        <v>76</v>
      </c>
      <c r="C176" s="12">
        <v>0.14953912199999997</v>
      </c>
      <c r="D176" s="12">
        <v>0.21004645799999999</v>
      </c>
      <c r="E176" s="12">
        <v>40.462545981779961</v>
      </c>
      <c r="F176" s="12">
        <v>1.3901276030000003</v>
      </c>
      <c r="G176" s="12">
        <v>1.3278666739999998</v>
      </c>
      <c r="H176" s="12">
        <v>-4.478792368818274</v>
      </c>
      <c r="I176" s="12">
        <v>0.12020363755742777</v>
      </c>
      <c r="J176" s="12">
        <v>0</v>
      </c>
      <c r="K176" s="12">
        <v>0</v>
      </c>
      <c r="L176" s="12" t="s">
        <v>124</v>
      </c>
      <c r="M176" s="12">
        <v>8</v>
      </c>
      <c r="N176" s="12">
        <v>0</v>
      </c>
      <c r="O176" s="12">
        <v>-100</v>
      </c>
      <c r="P176" s="12">
        <v>0</v>
      </c>
      <c r="Q176" s="12">
        <v>0</v>
      </c>
      <c r="R176" s="12">
        <v>0</v>
      </c>
      <c r="S176" s="12" t="s">
        <v>124</v>
      </c>
      <c r="T176" s="12">
        <v>3917</v>
      </c>
      <c r="U176" s="12">
        <v>0</v>
      </c>
      <c r="V176" s="12">
        <v>-100</v>
      </c>
      <c r="W176" s="12">
        <v>0</v>
      </c>
      <c r="X176" s="12">
        <v>0</v>
      </c>
      <c r="Y176" s="12">
        <v>0</v>
      </c>
      <c r="Z176" s="12" t="s">
        <v>124</v>
      </c>
      <c r="AA176" s="12">
        <v>0</v>
      </c>
      <c r="AB176" s="12">
        <v>0</v>
      </c>
      <c r="AC176" s="12" t="s">
        <v>124</v>
      </c>
      <c r="AD176" s="12">
        <v>0</v>
      </c>
    </row>
    <row r="177" spans="1:30" s="21" customFormat="1" ht="16.2">
      <c r="A177" s="150"/>
      <c r="B177" s="142" t="s">
        <v>77</v>
      </c>
      <c r="C177" s="12">
        <v>13.533441269000001</v>
      </c>
      <c r="D177" s="12">
        <v>18.517417970000007</v>
      </c>
      <c r="E177" s="12">
        <v>36.827120330557861</v>
      </c>
      <c r="F177" s="12">
        <v>82.769750601000126</v>
      </c>
      <c r="G177" s="12">
        <v>116.04119444999647</v>
      </c>
      <c r="H177" s="12">
        <v>40.197588620732546</v>
      </c>
      <c r="I177" s="12">
        <v>3.2202435977738753</v>
      </c>
      <c r="J177" s="12">
        <v>38</v>
      </c>
      <c r="K177" s="12">
        <v>42</v>
      </c>
      <c r="L177" s="12">
        <v>10.526315789473696</v>
      </c>
      <c r="M177" s="12">
        <v>134</v>
      </c>
      <c r="N177" s="12">
        <v>167</v>
      </c>
      <c r="O177" s="12">
        <v>24.626865671641784</v>
      </c>
      <c r="P177" s="12">
        <v>1.5915372152863811</v>
      </c>
      <c r="Q177" s="12">
        <v>141</v>
      </c>
      <c r="R177" s="12">
        <v>110556</v>
      </c>
      <c r="S177" s="12">
        <v>78308.510638297885</v>
      </c>
      <c r="T177" s="12">
        <v>344611</v>
      </c>
      <c r="U177" s="12">
        <v>762125</v>
      </c>
      <c r="V177" s="12">
        <v>121.15515755445996</v>
      </c>
      <c r="W177" s="12">
        <v>1.9576174442677199</v>
      </c>
      <c r="X177" s="12">
        <v>6.3E-2</v>
      </c>
      <c r="Y177" s="12">
        <v>10948.068833124998</v>
      </c>
      <c r="Z177" s="12">
        <v>17377787.036706347</v>
      </c>
      <c r="AA177" s="12">
        <v>61447.148454116999</v>
      </c>
      <c r="AB177" s="12">
        <v>112899.26520708497</v>
      </c>
      <c r="AC177" s="12">
        <v>83.733937289844491</v>
      </c>
      <c r="AD177" s="12">
        <v>6.9699526225296156</v>
      </c>
    </row>
    <row r="178" spans="1:30" s="21" customFormat="1">
      <c r="A178" s="150"/>
      <c r="B178" s="143"/>
      <c r="C178" s="137"/>
      <c r="D178" s="138"/>
      <c r="E178" s="139"/>
      <c r="F178" s="137"/>
      <c r="G178" s="138"/>
      <c r="H178" s="139"/>
      <c r="I178" s="140"/>
      <c r="J178" s="141"/>
      <c r="K178" s="141"/>
      <c r="L178" s="139"/>
      <c r="M178" s="141"/>
      <c r="N178" s="141"/>
      <c r="O178" s="139"/>
      <c r="P178" s="140"/>
      <c r="Q178" s="141"/>
      <c r="R178" s="141"/>
      <c r="S178" s="139"/>
      <c r="T178" s="141"/>
      <c r="U178" s="141"/>
      <c r="V178" s="139"/>
      <c r="W178" s="140"/>
      <c r="X178" s="137"/>
      <c r="Y178" s="137"/>
      <c r="Z178" s="139"/>
      <c r="AA178" s="137"/>
      <c r="AB178" s="137"/>
      <c r="AC178" s="139"/>
      <c r="AD178" s="140"/>
    </row>
    <row r="179" spans="1:30" s="20" customFormat="1" ht="16.2">
      <c r="A179" s="18"/>
      <c r="B179" s="134" t="s">
        <v>99</v>
      </c>
      <c r="C179" s="9">
        <v>9962.2234760711544</v>
      </c>
      <c r="D179" s="9">
        <v>12480.532110736167</v>
      </c>
      <c r="E179" s="9">
        <v>25.27858003500809</v>
      </c>
      <c r="F179" s="9">
        <v>35435.748176191752</v>
      </c>
      <c r="G179" s="9">
        <v>40648.195556050996</v>
      </c>
      <c r="H179" s="9">
        <v>14.709573377545727</v>
      </c>
      <c r="I179" s="9">
        <v>40.296820247738601</v>
      </c>
      <c r="J179" s="9">
        <v>581980</v>
      </c>
      <c r="K179" s="9">
        <v>665232</v>
      </c>
      <c r="L179" s="9">
        <v>14.304958933296685</v>
      </c>
      <c r="M179" s="9">
        <v>2098173</v>
      </c>
      <c r="N179" s="9">
        <v>2240603</v>
      </c>
      <c r="O179" s="9">
        <v>6.7882867618637821</v>
      </c>
      <c r="P179" s="9">
        <v>31.454648496949648</v>
      </c>
      <c r="Q179" s="9">
        <v>17131780</v>
      </c>
      <c r="R179" s="9">
        <v>20384094</v>
      </c>
      <c r="S179" s="9">
        <v>18.984098558351793</v>
      </c>
      <c r="T179" s="9">
        <v>59617029</v>
      </c>
      <c r="U179" s="9">
        <v>85130776</v>
      </c>
      <c r="V179" s="9">
        <v>42.796072578524488</v>
      </c>
      <c r="W179" s="9">
        <v>85.127565839492192</v>
      </c>
      <c r="X179" s="9">
        <v>435141.12282756763</v>
      </c>
      <c r="Y179" s="9">
        <v>584296.6792853676</v>
      </c>
      <c r="Z179" s="9">
        <v>34.277513347527375</v>
      </c>
      <c r="AA179" s="9">
        <v>1627822.2723552871</v>
      </c>
      <c r="AB179" s="9">
        <v>2458534.0942855519</v>
      </c>
      <c r="AC179" s="9">
        <v>51.032095827532366</v>
      </c>
      <c r="AD179" s="9">
        <v>81.727512349750612</v>
      </c>
    </row>
    <row r="180" spans="1:30">
      <c r="A180" s="151"/>
      <c r="B180" s="136" t="s">
        <v>73</v>
      </c>
      <c r="C180" s="12">
        <v>1536.3505614974372</v>
      </c>
      <c r="D180" s="12">
        <v>1701.4732923480012</v>
      </c>
      <c r="E180" s="12">
        <v>10.747724834989715</v>
      </c>
      <c r="F180" s="12">
        <v>5130.6122779050202</v>
      </c>
      <c r="G180" s="12">
        <v>5620.6289344569514</v>
      </c>
      <c r="H180" s="12">
        <v>9.5508416931481488</v>
      </c>
      <c r="I180" s="12">
        <v>46.141911437916086</v>
      </c>
      <c r="J180" s="12">
        <v>19682</v>
      </c>
      <c r="K180" s="12">
        <v>21731</v>
      </c>
      <c r="L180" s="12">
        <v>10.410527385428313</v>
      </c>
      <c r="M180" s="12">
        <v>75444</v>
      </c>
      <c r="N180" s="12">
        <v>75891</v>
      </c>
      <c r="O180" s="12">
        <v>0.59249244472721063</v>
      </c>
      <c r="P180" s="12">
        <v>23.321584089044318</v>
      </c>
      <c r="Q180" s="12">
        <v>0</v>
      </c>
      <c r="R180" s="12">
        <v>0</v>
      </c>
      <c r="S180" s="12" t="s">
        <v>124</v>
      </c>
      <c r="T180" s="12">
        <v>0</v>
      </c>
      <c r="U180" s="12">
        <v>0</v>
      </c>
      <c r="V180" s="12" t="s">
        <v>124</v>
      </c>
      <c r="W180" s="12" t="s">
        <v>124</v>
      </c>
      <c r="X180" s="12">
        <v>1586.6757649589997</v>
      </c>
      <c r="Y180" s="12">
        <v>1507.531930565</v>
      </c>
      <c r="Z180" s="12">
        <v>-4.988028187097493</v>
      </c>
      <c r="AA180" s="12">
        <v>5743.1184797730002</v>
      </c>
      <c r="AB180" s="12">
        <v>4876.2667390559991</v>
      </c>
      <c r="AC180" s="12">
        <v>-15.093746433579824</v>
      </c>
      <c r="AD180" s="12">
        <v>55.233592382956267</v>
      </c>
    </row>
    <row r="181" spans="1:30">
      <c r="A181" s="151"/>
      <c r="B181" s="136" t="s">
        <v>74</v>
      </c>
      <c r="C181" s="12">
        <v>4269.5811209953008</v>
      </c>
      <c r="D181" s="12">
        <v>4940.397298350339</v>
      </c>
      <c r="E181" s="12">
        <v>15.711522005199917</v>
      </c>
      <c r="F181" s="12">
        <v>14650.175003211551</v>
      </c>
      <c r="G181" s="12">
        <v>16142.943898142716</v>
      </c>
      <c r="H181" s="12">
        <v>10.189427051922095</v>
      </c>
      <c r="I181" s="12">
        <v>65.097149911860669</v>
      </c>
      <c r="J181" s="12">
        <v>561843</v>
      </c>
      <c r="K181" s="12">
        <v>642733</v>
      </c>
      <c r="L181" s="12">
        <v>14.397260444643777</v>
      </c>
      <c r="M181" s="12">
        <v>2021146</v>
      </c>
      <c r="N181" s="12">
        <v>2161995</v>
      </c>
      <c r="O181" s="12">
        <v>6.9687692032144088</v>
      </c>
      <c r="P181" s="12">
        <v>31.862055549455938</v>
      </c>
      <c r="Q181" s="12">
        <v>0</v>
      </c>
      <c r="R181" s="12">
        <v>0</v>
      </c>
      <c r="S181" s="12" t="s">
        <v>124</v>
      </c>
      <c r="T181" s="12">
        <v>0</v>
      </c>
      <c r="U181" s="12">
        <v>0</v>
      </c>
      <c r="V181" s="12" t="s">
        <v>124</v>
      </c>
      <c r="W181" s="12" t="s">
        <v>124</v>
      </c>
      <c r="X181" s="12">
        <v>111297.1909119945</v>
      </c>
      <c r="Y181" s="12">
        <v>151100.67142107902</v>
      </c>
      <c r="Z181" s="12">
        <v>35.763239110462486</v>
      </c>
      <c r="AA181" s="12">
        <v>395331.49390395149</v>
      </c>
      <c r="AB181" s="12">
        <v>513553.70736238797</v>
      </c>
      <c r="AC181" s="12">
        <v>29.904577621928439</v>
      </c>
      <c r="AD181" s="12">
        <v>77.876733648216074</v>
      </c>
    </row>
    <row r="182" spans="1:30">
      <c r="A182" s="151"/>
      <c r="B182" s="136" t="s">
        <v>75</v>
      </c>
      <c r="C182" s="12">
        <v>3321.9724229600615</v>
      </c>
      <c r="D182" s="12">
        <v>4739.8353944950195</v>
      </c>
      <c r="E182" s="12">
        <v>42.681358873881422</v>
      </c>
      <c r="F182" s="12">
        <v>12643.684516441812</v>
      </c>
      <c r="G182" s="12">
        <v>15500.906051999611</v>
      </c>
      <c r="H182" s="12">
        <v>22.598013512930315</v>
      </c>
      <c r="I182" s="12">
        <v>26.190872562710009</v>
      </c>
      <c r="J182" s="12">
        <v>93</v>
      </c>
      <c r="K182" s="12">
        <v>116</v>
      </c>
      <c r="L182" s="12">
        <v>24.731182795698924</v>
      </c>
      <c r="M182" s="12">
        <v>320</v>
      </c>
      <c r="N182" s="12">
        <v>439</v>
      </c>
      <c r="O182" s="12">
        <v>37.187499999999993</v>
      </c>
      <c r="P182" s="12">
        <v>82.674199623352166</v>
      </c>
      <c r="Q182" s="12">
        <v>12988725</v>
      </c>
      <c r="R182" s="12">
        <v>14753902</v>
      </c>
      <c r="S182" s="12">
        <v>13.590071388839164</v>
      </c>
      <c r="T182" s="12">
        <v>43083397</v>
      </c>
      <c r="U182" s="12">
        <v>59348782</v>
      </c>
      <c r="V182" s="12">
        <v>37.753255621881429</v>
      </c>
      <c r="W182" s="12">
        <v>99.963560976227612</v>
      </c>
      <c r="X182" s="12">
        <v>121921.990305588</v>
      </c>
      <c r="Y182" s="12">
        <v>167102.59413438395</v>
      </c>
      <c r="Z182" s="12">
        <v>37.05697693710075</v>
      </c>
      <c r="AA182" s="12">
        <v>427411.01030761818</v>
      </c>
      <c r="AB182" s="12">
        <v>681865.46946832025</v>
      </c>
      <c r="AC182" s="12">
        <v>59.533903672150366</v>
      </c>
      <c r="AD182" s="12">
        <v>99.961465152485545</v>
      </c>
    </row>
    <row r="183" spans="1:30">
      <c r="A183" s="151"/>
      <c r="B183" s="136" t="s">
        <v>76</v>
      </c>
      <c r="C183" s="12">
        <v>13.405494362000002</v>
      </c>
      <c r="D183" s="12">
        <v>9.7113061929999809</v>
      </c>
      <c r="E183" s="12">
        <v>-27.557269200543498</v>
      </c>
      <c r="F183" s="12">
        <v>52.422428013000015</v>
      </c>
      <c r="G183" s="12">
        <v>26.341492103999975</v>
      </c>
      <c r="H183" s="12">
        <v>-49.751484045211228</v>
      </c>
      <c r="I183" s="12">
        <v>2.3845339532868333</v>
      </c>
      <c r="J183" s="12">
        <v>16</v>
      </c>
      <c r="K183" s="12">
        <v>12</v>
      </c>
      <c r="L183" s="12">
        <v>-25</v>
      </c>
      <c r="M183" s="12">
        <v>70</v>
      </c>
      <c r="N183" s="12">
        <v>39</v>
      </c>
      <c r="O183" s="12">
        <v>-44.285714285714285</v>
      </c>
      <c r="P183" s="12">
        <v>2.8655400440852312</v>
      </c>
      <c r="Q183" s="12">
        <v>141693</v>
      </c>
      <c r="R183" s="12">
        <v>75828</v>
      </c>
      <c r="S183" s="12">
        <v>-46.484300565306683</v>
      </c>
      <c r="T183" s="12">
        <v>380691</v>
      </c>
      <c r="U183" s="12">
        <v>275287</v>
      </c>
      <c r="V183" s="12">
        <v>-27.687547118266519</v>
      </c>
      <c r="W183" s="12">
        <v>16.17335506332758</v>
      </c>
      <c r="X183" s="12">
        <v>18567.955501300003</v>
      </c>
      <c r="Y183" s="12">
        <v>7743.7758456999982</v>
      </c>
      <c r="Z183" s="12">
        <v>-58.294946122862953</v>
      </c>
      <c r="AA183" s="12">
        <v>48816.300966846997</v>
      </c>
      <c r="AB183" s="12">
        <v>26556.703005699997</v>
      </c>
      <c r="AC183" s="12">
        <v>-45.598698631967913</v>
      </c>
      <c r="AD183" s="12">
        <v>69.871467655271744</v>
      </c>
    </row>
    <row r="184" spans="1:30" ht="16.2">
      <c r="A184" s="151"/>
      <c r="B184" s="142" t="s">
        <v>77</v>
      </c>
      <c r="C184" s="12">
        <v>820.91387625635548</v>
      </c>
      <c r="D184" s="12">
        <v>1089.1148193498054</v>
      </c>
      <c r="E184" s="12">
        <v>32.671020779492331</v>
      </c>
      <c r="F184" s="12">
        <v>2958.8539506203688</v>
      </c>
      <c r="G184" s="12">
        <v>3357.3751793477168</v>
      </c>
      <c r="H184" s="12">
        <v>13.468769847318484</v>
      </c>
      <c r="I184" s="12">
        <v>93.17006755974262</v>
      </c>
      <c r="J184" s="12">
        <v>346</v>
      </c>
      <c r="K184" s="12">
        <v>640</v>
      </c>
      <c r="L184" s="12">
        <v>84.971098265895947</v>
      </c>
      <c r="M184" s="12">
        <v>1193</v>
      </c>
      <c r="N184" s="12">
        <v>2239</v>
      </c>
      <c r="O184" s="12">
        <v>87.678122380553233</v>
      </c>
      <c r="P184" s="12">
        <v>21.338034880396457</v>
      </c>
      <c r="Q184" s="12">
        <v>4001362</v>
      </c>
      <c r="R184" s="12">
        <v>5554364</v>
      </c>
      <c r="S184" s="12">
        <v>38.811834570328799</v>
      </c>
      <c r="T184" s="12">
        <v>16152941</v>
      </c>
      <c r="U184" s="12">
        <v>25506707</v>
      </c>
      <c r="V184" s="12">
        <v>57.907510465122101</v>
      </c>
      <c r="W184" s="12">
        <v>65.517303026439961</v>
      </c>
      <c r="X184" s="12">
        <v>181767.31034372613</v>
      </c>
      <c r="Y184" s="12">
        <v>311935.64944121579</v>
      </c>
      <c r="Z184" s="12">
        <v>71.612623222150546</v>
      </c>
      <c r="AA184" s="12">
        <v>750520.34869709727</v>
      </c>
      <c r="AB184" s="12">
        <v>1231681.9477100873</v>
      </c>
      <c r="AC184" s="12">
        <v>64.110400184123748</v>
      </c>
      <c r="AD184" s="12">
        <v>76.039155842314315</v>
      </c>
    </row>
    <row r="185" spans="1:30">
      <c r="A185" s="151"/>
      <c r="B185" s="143"/>
      <c r="C185" s="137"/>
      <c r="D185" s="138"/>
      <c r="E185" s="139"/>
      <c r="F185" s="137"/>
      <c r="G185" s="138"/>
      <c r="H185" s="139"/>
      <c r="I185" s="140"/>
      <c r="J185" s="141"/>
      <c r="K185" s="141"/>
      <c r="L185" s="139"/>
      <c r="M185" s="141"/>
      <c r="N185" s="141"/>
      <c r="O185" s="139"/>
      <c r="P185" s="140"/>
      <c r="Q185" s="141"/>
      <c r="R185" s="141"/>
      <c r="S185" s="139"/>
      <c r="T185" s="141"/>
      <c r="U185" s="141"/>
      <c r="V185" s="139"/>
      <c r="W185" s="140"/>
      <c r="X185" s="137"/>
      <c r="Y185" s="137"/>
      <c r="Z185" s="139"/>
      <c r="AA185" s="137"/>
      <c r="AB185" s="137"/>
      <c r="AC185" s="139"/>
      <c r="AD185" s="140"/>
    </row>
    <row r="186" spans="1:30" s="133" customFormat="1" ht="16.2">
      <c r="A186" s="13">
        <v>26</v>
      </c>
      <c r="B186" s="134" t="s">
        <v>100</v>
      </c>
      <c r="C186" s="9">
        <v>29116.682011060991</v>
      </c>
      <c r="D186" s="9">
        <v>15386.567968529998</v>
      </c>
      <c r="E186" s="9">
        <v>-47.155489891722993</v>
      </c>
      <c r="F186" s="9">
        <v>77317.685600657001</v>
      </c>
      <c r="G186" s="9">
        <v>60223.772272060996</v>
      </c>
      <c r="H186" s="9">
        <v>-22.108671768688779</v>
      </c>
      <c r="I186" s="9">
        <v>59.703179752261406</v>
      </c>
      <c r="J186" s="9">
        <v>1707444</v>
      </c>
      <c r="K186" s="9">
        <v>1660121</v>
      </c>
      <c r="L186" s="9">
        <v>-2.7715696678778379</v>
      </c>
      <c r="M186" s="9">
        <v>5394830</v>
      </c>
      <c r="N186" s="9">
        <v>4882678</v>
      </c>
      <c r="O186" s="9">
        <v>-9.4933853337361924</v>
      </c>
      <c r="P186" s="9">
        <v>68.545351503050341</v>
      </c>
      <c r="Q186" s="9">
        <v>3479409</v>
      </c>
      <c r="R186" s="9">
        <v>7960669</v>
      </c>
      <c r="S186" s="9">
        <v>128.79371180565437</v>
      </c>
      <c r="T186" s="9">
        <v>8430251</v>
      </c>
      <c r="U186" s="9">
        <v>14872995</v>
      </c>
      <c r="V186" s="9">
        <v>76.424106470851228</v>
      </c>
      <c r="W186" s="9">
        <v>14.872434160507808</v>
      </c>
      <c r="X186" s="9">
        <v>154117.75272759999</v>
      </c>
      <c r="Y186" s="9">
        <v>387878.02978029998</v>
      </c>
      <c r="Z186" s="9">
        <v>151.67641164990678</v>
      </c>
      <c r="AA186" s="9">
        <v>360670.82351170003</v>
      </c>
      <c r="AB186" s="9">
        <v>549674.55369620002</v>
      </c>
      <c r="AC186" s="9">
        <v>52.403387760687203</v>
      </c>
      <c r="AD186" s="9">
        <v>18.272487650249399</v>
      </c>
    </row>
    <row r="187" spans="1:30">
      <c r="A187" s="151"/>
      <c r="B187" s="136" t="s">
        <v>73</v>
      </c>
      <c r="C187" s="12">
        <v>1903.0223233999998</v>
      </c>
      <c r="D187" s="12">
        <v>1992.2983999999999</v>
      </c>
      <c r="E187" s="12">
        <v>4.6912784733127433</v>
      </c>
      <c r="F187" s="12">
        <v>6536.2664257000006</v>
      </c>
      <c r="G187" s="12">
        <v>6560.550299999999</v>
      </c>
      <c r="H187" s="12">
        <v>0.37152516005951597</v>
      </c>
      <c r="I187" s="12">
        <v>53.858088562083907</v>
      </c>
      <c r="J187" s="12">
        <v>78694</v>
      </c>
      <c r="K187" s="12">
        <v>77857</v>
      </c>
      <c r="L187" s="12">
        <v>-1.063613490227977</v>
      </c>
      <c r="M187" s="12">
        <v>272986</v>
      </c>
      <c r="N187" s="12">
        <v>249520</v>
      </c>
      <c r="O187" s="12">
        <v>-8.5960452184361102</v>
      </c>
      <c r="P187" s="12">
        <v>76.678415910955692</v>
      </c>
      <c r="Q187" s="12">
        <v>0</v>
      </c>
      <c r="R187" s="12">
        <v>0</v>
      </c>
      <c r="S187" s="12" t="s">
        <v>124</v>
      </c>
      <c r="T187" s="12">
        <v>0</v>
      </c>
      <c r="U187" s="12">
        <v>0</v>
      </c>
      <c r="V187" s="12" t="s">
        <v>124</v>
      </c>
      <c r="W187" s="12" t="s">
        <v>124</v>
      </c>
      <c r="X187" s="12">
        <v>1474.5084000000002</v>
      </c>
      <c r="Y187" s="12">
        <v>1312.0132999999998</v>
      </c>
      <c r="Z187" s="12">
        <v>-11.020289881020705</v>
      </c>
      <c r="AA187" s="12">
        <v>4916.17</v>
      </c>
      <c r="AB187" s="12">
        <v>3952.1772000000001</v>
      </c>
      <c r="AC187" s="12">
        <v>-19.608614022704664</v>
      </c>
      <c r="AD187" s="12">
        <v>44.766407617043726</v>
      </c>
    </row>
    <row r="188" spans="1:30">
      <c r="A188" s="151"/>
      <c r="B188" s="136" t="s">
        <v>74</v>
      </c>
      <c r="C188" s="12">
        <v>2436.9230120000002</v>
      </c>
      <c r="D188" s="12">
        <v>2784.3626174999995</v>
      </c>
      <c r="E188" s="12">
        <v>14.257307423711074</v>
      </c>
      <c r="F188" s="12">
        <v>8720.3563176999996</v>
      </c>
      <c r="G188" s="12">
        <v>8655.2906175000007</v>
      </c>
      <c r="H188" s="12">
        <v>-0.74613579800555385</v>
      </c>
      <c r="I188" s="12">
        <v>34.902850088139324</v>
      </c>
      <c r="J188" s="12">
        <v>1625421</v>
      </c>
      <c r="K188" s="12">
        <v>1578852</v>
      </c>
      <c r="L188" s="12">
        <v>-2.8650423490283461</v>
      </c>
      <c r="M188" s="12">
        <v>5112893</v>
      </c>
      <c r="N188" s="12">
        <v>4623490</v>
      </c>
      <c r="O188" s="12">
        <v>-9.5719390176950743</v>
      </c>
      <c r="P188" s="12">
        <v>68.137944450544069</v>
      </c>
      <c r="Q188" s="12">
        <v>0</v>
      </c>
      <c r="R188" s="12">
        <v>0</v>
      </c>
      <c r="S188" s="12" t="s">
        <v>124</v>
      </c>
      <c r="T188" s="12">
        <v>0</v>
      </c>
      <c r="U188" s="12">
        <v>0</v>
      </c>
      <c r="V188" s="12" t="s">
        <v>124</v>
      </c>
      <c r="W188" s="12" t="s">
        <v>124</v>
      </c>
      <c r="X188" s="12">
        <v>50584.408499999976</v>
      </c>
      <c r="Y188" s="12">
        <v>48130.538000000008</v>
      </c>
      <c r="Z188" s="12">
        <v>-4.8510412057105938</v>
      </c>
      <c r="AA188" s="12">
        <v>167075.76559999998</v>
      </c>
      <c r="AB188" s="12">
        <v>145890.62639999998</v>
      </c>
      <c r="AC188" s="12">
        <v>-12.679959372875082</v>
      </c>
      <c r="AD188" s="12">
        <v>22.123266351783911</v>
      </c>
    </row>
    <row r="189" spans="1:30">
      <c r="A189" s="151"/>
      <c r="B189" s="136" t="s">
        <v>75</v>
      </c>
      <c r="C189" s="12">
        <v>24285.571577606992</v>
      </c>
      <c r="D189" s="12">
        <v>10217.91502755</v>
      </c>
      <c r="E189" s="12">
        <v>-57.925985003492208</v>
      </c>
      <c r="F189" s="12">
        <v>60429.431289309003</v>
      </c>
      <c r="G189" s="12">
        <v>43683.475892073002</v>
      </c>
      <c r="H189" s="12">
        <v>-27.711588608312198</v>
      </c>
      <c r="I189" s="12">
        <v>73.809127437289987</v>
      </c>
      <c r="J189" s="12">
        <v>51</v>
      </c>
      <c r="K189" s="12">
        <v>28</v>
      </c>
      <c r="L189" s="12">
        <v>-45.098039215686271</v>
      </c>
      <c r="M189" s="12">
        <v>358</v>
      </c>
      <c r="N189" s="12">
        <v>92</v>
      </c>
      <c r="O189" s="12">
        <v>-74.30167597765363</v>
      </c>
      <c r="P189" s="12">
        <v>17.325800376647834</v>
      </c>
      <c r="Q189" s="12">
        <v>5458</v>
      </c>
      <c r="R189" s="12">
        <v>6845</v>
      </c>
      <c r="S189" s="12">
        <v>25.412238915353601</v>
      </c>
      <c r="T189" s="12">
        <v>27474</v>
      </c>
      <c r="U189" s="12">
        <v>21634</v>
      </c>
      <c r="V189" s="12">
        <v>-21.256460653708963</v>
      </c>
      <c r="W189" s="12">
        <v>3.6439023772378488E-2</v>
      </c>
      <c r="X189" s="12">
        <v>96.728935300000046</v>
      </c>
      <c r="Y189" s="12">
        <v>73.501350600000009</v>
      </c>
      <c r="Z189" s="12">
        <v>-24.013067680276666</v>
      </c>
      <c r="AA189" s="12">
        <v>329.86601260000003</v>
      </c>
      <c r="AB189" s="12">
        <v>262.85711050000003</v>
      </c>
      <c r="AC189" s="12">
        <v>-20.313975838806986</v>
      </c>
      <c r="AD189" s="12">
        <v>3.8534847514447385E-2</v>
      </c>
    </row>
    <row r="190" spans="1:30">
      <c r="A190" s="151"/>
      <c r="B190" s="136" t="s">
        <v>76</v>
      </c>
      <c r="C190" s="12">
        <v>435.71175668500007</v>
      </c>
      <c r="D190" s="12">
        <v>242.07580156799995</v>
      </c>
      <c r="E190" s="12">
        <v>-44.44129683124207</v>
      </c>
      <c r="F190" s="12">
        <v>1487.0706152280002</v>
      </c>
      <c r="G190" s="12">
        <v>1078.339448492</v>
      </c>
      <c r="H190" s="12">
        <v>-27.485659561185859</v>
      </c>
      <c r="I190" s="12">
        <v>97.615466046713166</v>
      </c>
      <c r="J190" s="12">
        <v>493</v>
      </c>
      <c r="K190" s="12">
        <v>369</v>
      </c>
      <c r="L190" s="12">
        <v>-25.152129817444223</v>
      </c>
      <c r="M190" s="12">
        <v>1739</v>
      </c>
      <c r="N190" s="12">
        <v>1322</v>
      </c>
      <c r="O190" s="12">
        <v>-23.979298447383556</v>
      </c>
      <c r="P190" s="12">
        <v>97.134459955914764</v>
      </c>
      <c r="Q190" s="12">
        <v>149676</v>
      </c>
      <c r="R190" s="12">
        <v>228616</v>
      </c>
      <c r="S190" s="12">
        <v>52.740586333146268</v>
      </c>
      <c r="T190" s="12">
        <v>787801</v>
      </c>
      <c r="U190" s="12">
        <v>1426815</v>
      </c>
      <c r="V190" s="12">
        <v>81.113631488155008</v>
      </c>
      <c r="W190" s="12">
        <v>83.826644936672423</v>
      </c>
      <c r="X190" s="12">
        <v>1198.0429901999994</v>
      </c>
      <c r="Y190" s="12">
        <v>4873.150968500001</v>
      </c>
      <c r="Z190" s="12">
        <v>306.75927394612819</v>
      </c>
      <c r="AA190" s="12">
        <v>6052.4209901999993</v>
      </c>
      <c r="AB190" s="12">
        <v>11451.233419400001</v>
      </c>
      <c r="AC190" s="12">
        <v>89.200874128579088</v>
      </c>
      <c r="AD190" s="12">
        <v>30.128532344728242</v>
      </c>
    </row>
    <row r="191" spans="1:30" ht="16.2">
      <c r="A191" s="151"/>
      <c r="B191" s="142" t="s">
        <v>77</v>
      </c>
      <c r="C191" s="12">
        <v>55.453341368999979</v>
      </c>
      <c r="D191" s="12">
        <v>149.91612191200005</v>
      </c>
      <c r="E191" s="12">
        <v>170.34641774680773</v>
      </c>
      <c r="F191" s="12">
        <v>144.56095272000002</v>
      </c>
      <c r="G191" s="12">
        <v>246.11601399600005</v>
      </c>
      <c r="H191" s="12">
        <v>70.250686208952942</v>
      </c>
      <c r="I191" s="12">
        <v>6.8299324402573731</v>
      </c>
      <c r="J191" s="12">
        <v>2785</v>
      </c>
      <c r="K191" s="12">
        <v>3015</v>
      </c>
      <c r="L191" s="12">
        <v>8.2585278276481091</v>
      </c>
      <c r="M191" s="12">
        <v>6854</v>
      </c>
      <c r="N191" s="12">
        <v>8254</v>
      </c>
      <c r="O191" s="12">
        <v>20.426028596440027</v>
      </c>
      <c r="P191" s="12">
        <v>78.661965119603551</v>
      </c>
      <c r="Q191" s="12">
        <v>3324275</v>
      </c>
      <c r="R191" s="12">
        <v>7725208</v>
      </c>
      <c r="S191" s="12">
        <v>132.38775372073607</v>
      </c>
      <c r="T191" s="12">
        <v>7614976</v>
      </c>
      <c r="U191" s="12">
        <v>13424546</v>
      </c>
      <c r="V191" s="12">
        <v>76.291376361527611</v>
      </c>
      <c r="W191" s="12">
        <v>34.482696973560031</v>
      </c>
      <c r="X191" s="12">
        <v>100764.06390210001</v>
      </c>
      <c r="Y191" s="12">
        <v>333488.82616120001</v>
      </c>
      <c r="Z191" s="12">
        <v>230.96007966214015</v>
      </c>
      <c r="AA191" s="12">
        <v>182296.60090890003</v>
      </c>
      <c r="AB191" s="12">
        <v>388117.65956629999</v>
      </c>
      <c r="AC191" s="12">
        <v>112.90449609658708</v>
      </c>
      <c r="AD191" s="12">
        <v>23.960844157685692</v>
      </c>
    </row>
    <row r="192" spans="1:30">
      <c r="A192" s="151"/>
      <c r="B192" s="143"/>
      <c r="C192" s="137"/>
      <c r="D192" s="138"/>
      <c r="E192" s="139"/>
      <c r="F192" s="137"/>
      <c r="G192" s="138"/>
      <c r="H192" s="139"/>
      <c r="I192" s="140"/>
      <c r="J192" s="141"/>
      <c r="K192" s="141"/>
      <c r="L192" s="139"/>
      <c r="M192" s="141"/>
      <c r="N192" s="141"/>
      <c r="O192" s="139"/>
      <c r="P192" s="140"/>
      <c r="Q192" s="141"/>
      <c r="R192" s="141"/>
      <c r="S192" s="139"/>
      <c r="T192" s="141"/>
      <c r="U192" s="141"/>
      <c r="V192" s="139"/>
      <c r="W192" s="140"/>
      <c r="X192" s="137"/>
      <c r="Y192" s="137"/>
      <c r="Z192" s="139"/>
      <c r="AA192" s="137"/>
      <c r="AB192" s="137"/>
      <c r="AC192" s="139"/>
      <c r="AD192" s="140"/>
    </row>
    <row r="193" spans="1:30" s="133" customFormat="1" ht="16.2">
      <c r="A193" s="18"/>
      <c r="B193" s="134" t="s">
        <v>101</v>
      </c>
      <c r="C193" s="9">
        <v>39078.905487132142</v>
      </c>
      <c r="D193" s="9">
        <v>27867.100079266165</v>
      </c>
      <c r="E193" s="9">
        <v>-28.690172531975822</v>
      </c>
      <c r="F193" s="9">
        <v>112753.43377684875</v>
      </c>
      <c r="G193" s="9">
        <v>100871.96782811198</v>
      </c>
      <c r="H193" s="9">
        <v>-10.537564622866801</v>
      </c>
      <c r="I193" s="9">
        <v>100</v>
      </c>
      <c r="J193" s="9">
        <v>2289424</v>
      </c>
      <c r="K193" s="9">
        <v>2325353</v>
      </c>
      <c r="L193" s="9">
        <v>1.5693467003053962</v>
      </c>
      <c r="M193" s="9">
        <v>7493003</v>
      </c>
      <c r="N193" s="9">
        <v>7123281</v>
      </c>
      <c r="O193" s="9">
        <v>-4.9342299742840101</v>
      </c>
      <c r="P193" s="9">
        <v>100</v>
      </c>
      <c r="Q193" s="9">
        <v>20611189</v>
      </c>
      <c r="R193" s="9">
        <v>28344763</v>
      </c>
      <c r="S193" s="9">
        <v>37.521241496548299</v>
      </c>
      <c r="T193" s="9">
        <v>68047280</v>
      </c>
      <c r="U193" s="9">
        <v>100003771</v>
      </c>
      <c r="V193" s="9">
        <v>46.962187173388848</v>
      </c>
      <c r="W193" s="9">
        <v>100</v>
      </c>
      <c r="X193" s="9">
        <v>589258.87555516756</v>
      </c>
      <c r="Y193" s="9">
        <v>972174.70906566759</v>
      </c>
      <c r="Z193" s="9">
        <v>64.982616197293197</v>
      </c>
      <c r="AA193" s="9">
        <v>1988493.095866987</v>
      </c>
      <c r="AB193" s="9">
        <v>3008208.6479817517</v>
      </c>
      <c r="AC193" s="9">
        <v>51.280819341752192</v>
      </c>
      <c r="AD193" s="9">
        <v>100</v>
      </c>
    </row>
    <row r="194" spans="1:30">
      <c r="A194" s="151"/>
      <c r="B194" s="136" t="s">
        <v>73</v>
      </c>
      <c r="C194" s="12">
        <v>3439.372884897437</v>
      </c>
      <c r="D194" s="12">
        <v>3693.7716923480011</v>
      </c>
      <c r="E194" s="12">
        <v>7.3966625883355119</v>
      </c>
      <c r="F194" s="12">
        <v>11666.87870360502</v>
      </c>
      <c r="G194" s="12">
        <v>12181.179234456951</v>
      </c>
      <c r="H194" s="12">
        <v>4.4082101470122925</v>
      </c>
      <c r="I194" s="12">
        <v>100</v>
      </c>
      <c r="J194" s="12">
        <v>98376</v>
      </c>
      <c r="K194" s="12">
        <v>99588</v>
      </c>
      <c r="L194" s="12">
        <v>1.2320078067821427</v>
      </c>
      <c r="M194" s="12">
        <v>348430</v>
      </c>
      <c r="N194" s="12">
        <v>325411</v>
      </c>
      <c r="O194" s="12">
        <v>-6.6064919783026754</v>
      </c>
      <c r="P194" s="12">
        <v>100</v>
      </c>
      <c r="Q194" s="12">
        <v>0</v>
      </c>
      <c r="R194" s="12">
        <v>0</v>
      </c>
      <c r="S194" s="12" t="s">
        <v>124</v>
      </c>
      <c r="T194" s="12">
        <v>0</v>
      </c>
      <c r="U194" s="12">
        <v>0</v>
      </c>
      <c r="V194" s="12" t="s">
        <v>124</v>
      </c>
      <c r="W194" s="12" t="s">
        <v>124</v>
      </c>
      <c r="X194" s="12">
        <v>3061.1841649590001</v>
      </c>
      <c r="Y194" s="12">
        <v>2819.5452305649997</v>
      </c>
      <c r="Z194" s="12">
        <v>-7.8936425047539398</v>
      </c>
      <c r="AA194" s="12">
        <v>10659.288479773002</v>
      </c>
      <c r="AB194" s="12">
        <v>8828.4439390560001</v>
      </c>
      <c r="AC194" s="12">
        <v>-17.176048328096204</v>
      </c>
      <c r="AD194" s="12">
        <v>100</v>
      </c>
    </row>
    <row r="195" spans="1:30">
      <c r="A195" s="151"/>
      <c r="B195" s="136" t="s">
        <v>74</v>
      </c>
      <c r="C195" s="12">
        <v>6706.504132995301</v>
      </c>
      <c r="D195" s="12">
        <v>7724.7599158503381</v>
      </c>
      <c r="E195" s="12">
        <v>15.183108258225397</v>
      </c>
      <c r="F195" s="12">
        <v>23370.531320911548</v>
      </c>
      <c r="G195" s="12">
        <v>24798.234515642718</v>
      </c>
      <c r="H195" s="12">
        <v>6.108989030359302</v>
      </c>
      <c r="I195" s="12">
        <v>100</v>
      </c>
      <c r="J195" s="12">
        <v>2187264</v>
      </c>
      <c r="K195" s="12">
        <v>2221585</v>
      </c>
      <c r="L195" s="12">
        <v>1.5691292866338857</v>
      </c>
      <c r="M195" s="12">
        <v>7134039</v>
      </c>
      <c r="N195" s="12">
        <v>6785485</v>
      </c>
      <c r="O195" s="12">
        <v>-4.8857877003475885</v>
      </c>
      <c r="P195" s="12">
        <v>100</v>
      </c>
      <c r="Q195" s="12">
        <v>0</v>
      </c>
      <c r="R195" s="12">
        <v>0</v>
      </c>
      <c r="S195" s="12" t="s">
        <v>124</v>
      </c>
      <c r="T195" s="12">
        <v>0</v>
      </c>
      <c r="U195" s="12">
        <v>0</v>
      </c>
      <c r="V195" s="12" t="s">
        <v>124</v>
      </c>
      <c r="W195" s="12" t="s">
        <v>124</v>
      </c>
      <c r="X195" s="12">
        <v>161881.59941199448</v>
      </c>
      <c r="Y195" s="12">
        <v>199231.20942107902</v>
      </c>
      <c r="Z195" s="12">
        <v>23.072177532684513</v>
      </c>
      <c r="AA195" s="12">
        <v>562407.25950395153</v>
      </c>
      <c r="AB195" s="12">
        <v>659444.33376238798</v>
      </c>
      <c r="AC195" s="12">
        <v>17.253880105321564</v>
      </c>
      <c r="AD195" s="12">
        <v>100</v>
      </c>
    </row>
    <row r="196" spans="1:30">
      <c r="A196" s="151"/>
      <c r="B196" s="136" t="s">
        <v>75</v>
      </c>
      <c r="C196" s="12">
        <v>27607.544000567053</v>
      </c>
      <c r="D196" s="12">
        <v>14957.750422045019</v>
      </c>
      <c r="E196" s="12">
        <v>-45.8200612784035</v>
      </c>
      <c r="F196" s="12">
        <v>73073.115805750815</v>
      </c>
      <c r="G196" s="12">
        <v>59184.381944072615</v>
      </c>
      <c r="H196" s="12">
        <v>-19.006626046436036</v>
      </c>
      <c r="I196" s="12">
        <v>100</v>
      </c>
      <c r="J196" s="12">
        <v>144</v>
      </c>
      <c r="K196" s="12">
        <v>144</v>
      </c>
      <c r="L196" s="12">
        <v>0</v>
      </c>
      <c r="M196" s="12">
        <v>678</v>
      </c>
      <c r="N196" s="12">
        <v>531</v>
      </c>
      <c r="O196" s="12">
        <v>-21.681415929203538</v>
      </c>
      <c r="P196" s="12">
        <v>100</v>
      </c>
      <c r="Q196" s="12">
        <v>12994183</v>
      </c>
      <c r="R196" s="12">
        <v>14760747</v>
      </c>
      <c r="S196" s="12">
        <v>13.59503710237111</v>
      </c>
      <c r="T196" s="12">
        <v>43110871</v>
      </c>
      <c r="U196" s="12">
        <v>59370416</v>
      </c>
      <c r="V196" s="12">
        <v>37.715649493604531</v>
      </c>
      <c r="W196" s="12">
        <v>100</v>
      </c>
      <c r="X196" s="12">
        <v>122018.71924088801</v>
      </c>
      <c r="Y196" s="12">
        <v>167176.09548498396</v>
      </c>
      <c r="Z196" s="12">
        <v>37.00856436211788</v>
      </c>
      <c r="AA196" s="12">
        <v>427740.87632021814</v>
      </c>
      <c r="AB196" s="12">
        <v>682128.32657882024</v>
      </c>
      <c r="AC196" s="12">
        <v>59.47232643441842</v>
      </c>
      <c r="AD196" s="12">
        <v>100</v>
      </c>
    </row>
    <row r="197" spans="1:30">
      <c r="A197" s="151"/>
      <c r="B197" s="136" t="s">
        <v>76</v>
      </c>
      <c r="C197" s="12">
        <v>449.11725104700008</v>
      </c>
      <c r="D197" s="12">
        <v>251.78710776099993</v>
      </c>
      <c r="E197" s="12">
        <v>-43.937333252280162</v>
      </c>
      <c r="F197" s="12">
        <v>1539.4930432410001</v>
      </c>
      <c r="G197" s="12">
        <v>1104.680940596</v>
      </c>
      <c r="H197" s="12">
        <v>-28.24384978899397</v>
      </c>
      <c r="I197" s="12">
        <v>100</v>
      </c>
      <c r="J197" s="12">
        <v>509</v>
      </c>
      <c r="K197" s="12">
        <v>381</v>
      </c>
      <c r="L197" s="12">
        <v>-25.147347740667982</v>
      </c>
      <c r="M197" s="12">
        <v>1809</v>
      </c>
      <c r="N197" s="12">
        <v>1361</v>
      </c>
      <c r="O197" s="12">
        <v>-24.765063571033718</v>
      </c>
      <c r="P197" s="12">
        <v>100</v>
      </c>
      <c r="Q197" s="12">
        <v>291369</v>
      </c>
      <c r="R197" s="12">
        <v>304444</v>
      </c>
      <c r="S197" s="12">
        <v>4.4874368927373842</v>
      </c>
      <c r="T197" s="12">
        <v>1168492</v>
      </c>
      <c r="U197" s="12">
        <v>1702102</v>
      </c>
      <c r="V197" s="12">
        <v>45.666551418409362</v>
      </c>
      <c r="W197" s="12">
        <v>100</v>
      </c>
      <c r="X197" s="12">
        <v>19765.998491500002</v>
      </c>
      <c r="Y197" s="12">
        <v>12616.9268142</v>
      </c>
      <c r="Z197" s="12">
        <v>-36.168532950026922</v>
      </c>
      <c r="AA197" s="12">
        <v>54868.721957046997</v>
      </c>
      <c r="AB197" s="12">
        <v>38007.936425100001</v>
      </c>
      <c r="AC197" s="12">
        <v>-30.729320695944338</v>
      </c>
      <c r="AD197" s="12">
        <v>100</v>
      </c>
    </row>
    <row r="198" spans="1:30" ht="16.2">
      <c r="A198" s="151"/>
      <c r="B198" s="142" t="s">
        <v>77</v>
      </c>
      <c r="C198" s="12">
        <v>876.36721762535547</v>
      </c>
      <c r="D198" s="12">
        <v>1239.0309412618055</v>
      </c>
      <c r="E198" s="12">
        <v>41.382620931342018</v>
      </c>
      <c r="F198" s="12">
        <v>3103.4149033403687</v>
      </c>
      <c r="G198" s="12">
        <v>3603.491193343717</v>
      </c>
      <c r="H198" s="12">
        <v>16.11374262155827</v>
      </c>
      <c r="I198" s="12">
        <v>100</v>
      </c>
      <c r="J198" s="12">
        <v>3131</v>
      </c>
      <c r="K198" s="12">
        <v>3655</v>
      </c>
      <c r="L198" s="12">
        <v>16.735867135100602</v>
      </c>
      <c r="M198" s="12">
        <v>8047</v>
      </c>
      <c r="N198" s="12">
        <v>10493</v>
      </c>
      <c r="O198" s="12">
        <v>30.39642102646949</v>
      </c>
      <c r="P198" s="12">
        <v>100</v>
      </c>
      <c r="Q198" s="12">
        <v>7325637</v>
      </c>
      <c r="R198" s="12">
        <v>13279572</v>
      </c>
      <c r="S198" s="12">
        <v>81.275321176847839</v>
      </c>
      <c r="T198" s="12">
        <v>23767917</v>
      </c>
      <c r="U198" s="12">
        <v>38931253</v>
      </c>
      <c r="V198" s="12">
        <v>63.797496431849709</v>
      </c>
      <c r="W198" s="12">
        <v>100</v>
      </c>
      <c r="X198" s="12">
        <v>282531.37424582615</v>
      </c>
      <c r="Y198" s="12">
        <v>645424.47560241586</v>
      </c>
      <c r="Z198" s="12">
        <v>128.44347015451888</v>
      </c>
      <c r="AA198" s="12">
        <v>932816.9496059973</v>
      </c>
      <c r="AB198" s="12">
        <v>1619799.6072763873</v>
      </c>
      <c r="AC198" s="12">
        <v>73.646030763115661</v>
      </c>
      <c r="AD198" s="12">
        <v>100</v>
      </c>
    </row>
    <row r="199" spans="1:30">
      <c r="A199" s="152" t="s">
        <v>102</v>
      </c>
      <c r="N199" s="21"/>
      <c r="O199" s="21"/>
      <c r="P199" s="21"/>
      <c r="Q199" s="21"/>
    </row>
    <row r="200" spans="1:30">
      <c r="A200" s="152" t="s">
        <v>103</v>
      </c>
    </row>
    <row r="201" spans="1:30" hidden="1">
      <c r="AB201" s="130">
        <v>939787.02220007707</v>
      </c>
    </row>
    <row r="202" spans="1:30" hidden="1">
      <c r="G202" s="130">
        <v>52003.873703257188</v>
      </c>
      <c r="AB202" s="130">
        <v>233984.76346260062</v>
      </c>
    </row>
    <row r="203" spans="1:30" hidden="1"/>
    <row r="204" spans="1:30" hidden="1"/>
    <row r="205" spans="1:30" ht="13.8">
      <c r="A205" s="130">
        <v>3</v>
      </c>
      <c r="B205" s="29" t="s">
        <v>106</v>
      </c>
    </row>
  </sheetData>
  <mergeCells count="8">
    <mergeCell ref="A1:N1"/>
    <mergeCell ref="Y1:AD1"/>
    <mergeCell ref="A2:A3"/>
    <mergeCell ref="B2:B3"/>
    <mergeCell ref="C2:I2"/>
    <mergeCell ref="J2:P2"/>
    <mergeCell ref="Q2:W2"/>
    <mergeCell ref="X2:A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FYP as at 31st March, 2018_TEMP</vt:lpstr>
      <vt:lpstr>Authority Vs Life Council</vt:lpstr>
      <vt:lpstr>as at 31st July 2023</vt:lpstr>
      <vt:lpstr>हिंदी संस्करण</vt:lpstr>
      <vt:lpstr>'FYP as at 31st March, 2018_TEMP'!Print_Area</vt:lpstr>
      <vt:lpstr>'as at 31st July 2023'!Print_Titles</vt:lpstr>
      <vt:lpstr>'FYP as at 31st March, 2018_TEMP'!Print_Titles</vt:lpstr>
    </vt:vector>
  </TitlesOfParts>
  <Company>IRDA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ravi ranjan</cp:lastModifiedBy>
  <cp:lastPrinted>2023-05-19T12:24:47Z</cp:lastPrinted>
  <dcterms:created xsi:type="dcterms:W3CDTF">2002-04-18T04:47:59Z</dcterms:created>
  <dcterms:modified xsi:type="dcterms:W3CDTF">2023-08-09T06:22:47Z</dcterms:modified>
</cp:coreProperties>
</file>