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FB8663DE-3482-4E2C-81A4-225338247807}" xr6:coauthVersionLast="43" xr6:coauthVersionMax="43" xr10:uidLastSave="{00000000-0000-0000-0000-000000000000}"/>
  <bookViews>
    <workbookView xWindow="32670" yWindow="1605" windowWidth="21600" windowHeight="11385" activeTab="1" xr2:uid="{00000000-000D-0000-FFFF-FFFF00000000}"/>
  </bookViews>
  <sheets>
    <sheet name="GoalOutcomes" sheetId="2" r:id="rId1"/>
    <sheet name="Sheet1" sheetId="1" r:id="rId2"/>
  </sheets>
  <definedNames>
    <definedName name="_xlnm._FilterDatabase" localSheetId="1" hidden="1">Sheet1!$A$1:$H$13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H3" i="1" l="1"/>
  <c r="H4" i="1"/>
  <c r="H5" i="1"/>
  <c r="H6" i="1"/>
  <c r="H7" i="1"/>
  <c r="H8" i="1"/>
  <c r="H9" i="1"/>
  <c r="H10" i="1"/>
  <c r="H11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  <c r="F8" i="1"/>
  <c r="F9" i="1"/>
  <c r="F10" i="1"/>
  <c r="F11" i="1"/>
  <c r="F12" i="1"/>
  <c r="F13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<sst xmlns="http://schemas.openxmlformats.org/spreadsheetml/2006/main" count="20" uniqueCount="20">
  <si>
    <t xml:space="preserve">Goal </t>
  </si>
  <si>
    <t>Number Successful</t>
  </si>
  <si>
    <t>Number Failed</t>
  </si>
  <si>
    <t xml:space="preserve">Total Project </t>
  </si>
  <si>
    <t>Number Canceled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</si>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</sst>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Sheet1!$F$2:$F$13</c:f>
              <c:numCache>
                <c:formatCode>0.00%</c:formatCode>
                <c:ptCount val="12"/>
                <c:pt idx="0">
                  <c:v>0.51219512195121952</c:v>
                </c:pt>
                <c:pt idx="1">
                  <c:v>0.54210956663941123</c:v>
                </c:pt>
                <c:pt idx="2">
                  <c:v>0.85551747772446884</c:v>
                </c:pt>
                <c:pt idx="3">
                  <c:v>0.71740379092475592</c:v>
                </c:pt>
                <c:pt idx="4">
                  <c:v>0.91304347826086951</c:v>
                </c:pt>
                <c:pt idx="5">
                  <c:v>0.89550295307631489</c:v>
                </c:pt>
                <c:pt idx="6">
                  <c:v>0.88069284754367627</c:v>
                </c:pt>
                <c:pt idx="7">
                  <c:v>0.89554896142433238</c:v>
                </c:pt>
                <c:pt idx="8">
                  <c:v>0.87818814607033402</c:v>
                </c:pt>
                <c:pt idx="9">
                  <c:v>0.72311958405545929</c:v>
                </c:pt>
                <c:pt idx="10">
                  <c:v>0.9134187141730773</c:v>
                </c:pt>
                <c:pt idx="11">
                  <c:v>0.95430681359256908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F-4715-B46D-90046D7E65A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Sheet1!$G$2:$G$13</c:f>
              <c:numCache>
                <c:formatCode>0.00%</c:formatCode>
                <c:ptCount val="12"/>
                <c:pt idx="0">
                  <c:v>0.17073170731707318</c:v>
                </c:pt>
                <c:pt idx="1">
                  <c:v>2.616516762060507E-2</c:v>
                </c:pt>
                <c:pt idx="2">
                  <c:v>0.11281699794379713</c:v>
                </c:pt>
                <c:pt idx="3">
                  <c:v>0.23082998276852384</c:v>
                </c:pt>
                <c:pt idx="4">
                  <c:v>7.6550987119635525E-2</c:v>
                </c:pt>
                <c:pt idx="5">
                  <c:v>9.0033948751337023E-2</c:v>
                </c:pt>
                <c:pt idx="6">
                  <c:v>0.11180379274301926</c:v>
                </c:pt>
                <c:pt idx="7">
                  <c:v>9.3112603467124785E-2</c:v>
                </c:pt>
                <c:pt idx="8">
                  <c:v>0.10838398005298426</c:v>
                </c:pt>
                <c:pt idx="9">
                  <c:v>0.27316002310803006</c:v>
                </c:pt>
                <c:pt idx="10">
                  <c:v>8.462079399919023E-2</c:v>
                </c:pt>
                <c:pt idx="11">
                  <c:v>4.1020019615761842E-2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F-4715-B46D-90046D7E65A7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Sheet1!$H$2:$H$13</c:f>
              <c:numCache>
                <c:formatCode>0.00%</c:formatCode>
                <c:ptCount val="12"/>
                <c:pt idx="0">
                  <c:v>0.31707317073170732</c:v>
                </c:pt>
                <c:pt idx="1">
                  <c:v>0.43172526573998365</c:v>
                </c:pt>
                <c:pt idx="2">
                  <c:v>3.1665524331734064E-2</c:v>
                </c:pt>
                <c:pt idx="3">
                  <c:v>5.1766226306720273E-2</c:v>
                </c:pt>
                <c:pt idx="4">
                  <c:v>1.040553461949491E-2</c:v>
                </c:pt>
                <c:pt idx="5">
                  <c:v>1.4463098172348044E-2</c:v>
                </c:pt>
                <c:pt idx="6">
                  <c:v>7.5033597133044643E-3</c:v>
                </c:pt>
                <c:pt idx="7">
                  <c:v>1.133843510854287E-2</c:v>
                </c:pt>
                <c:pt idx="8">
                  <c:v>1.3427873876681731E-2</c:v>
                </c:pt>
                <c:pt idx="9">
                  <c:v>3.7203928365106874E-3</c:v>
                </c:pt>
                <c:pt idx="10">
                  <c:v>1.9604918277324355E-3</c:v>
                </c:pt>
                <c:pt idx="11">
                  <c:v>4.6731667916690709E-3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F-4715-B46D-90046D7E6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618656"/>
        <c:axId val="919256544"/>
      </c:lineChart>
      <c:catAx>
        <c:axId val="5736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56544"/>
        <c:crosses val="autoZero"/>
        <c:auto val="1"/>
        <c:lblAlgn val="ctr"/>
        <c:lblOffset val="100"/>
        <c:noMultiLvlLbl val="0"/>
      </c:catAx>
      <c:valAx>
        <c:axId val="9192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1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885824</xdr:colOff>
      <xdr:row>16</xdr:row>
      <xdr:rowOff>138112</xdr:rowOff>
    </xdr:from>
    <xdr:to>
      <xdr:col>11</xdr:col>
      <xdr:colOff>19049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9E2EF-9036-407C-8876-75930F89C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605.953814236113" createdVersion="6" refreshedVersion="6" minRefreshableVersion="3" recordCount="12" xr:uid="{2C1558E1-F2FF-4B08-9BD9-68EAD9A22717}">
  <cacheSource type="worksheet">
    <worksheetSource ref="A1:H13" sheet="Sheet1"/>
  </cacheSource>
  <cacheFields count="8">
    <cacheField name="Goal " numFmtId="0">
      <sharedItems/>
    </cacheField>
    <cacheField name="Number Successful" numFmtId="0">
      <sharedItems containsSemiMixedTypes="0" containsString="0" containsNumber="1" containsInteger="1" minValue="63" maxValue="49623"/>
    </cacheField>
    <cacheField name="Number Failed" numFmtId="0">
      <sharedItems containsSemiMixedTypes="0" containsString="0" containsNumber="1" containsInteger="1" minValue="21" maxValue="11821"/>
    </cacheField>
    <cacheField name="Number Canceled" numFmtId="0">
      <sharedItems containsSemiMixedTypes="0" containsString="0" containsNumber="1" containsInteger="1" minValue="39" maxValue="721"/>
    </cacheField>
    <cacheField name="Total Project " numFmtId="0">
      <sharedItems containsSemiMixedTypes="0" containsString="0" containsNumber="1" containsInteger="1" minValue="123" maxValue="51999"/>
    </cacheField>
    <cacheField name="Percentage Successful" numFmtId="10">
      <sharedItems containsSemiMixedTypes="0" containsString="0" containsNumber="1" minValue="0.51219512195121952" maxValue="0.95430681359256908"/>
    </cacheField>
    <cacheField name="Percentage Failed" numFmtId="10">
      <sharedItems containsSemiMixedTypes="0" containsString="0" containsNumber="1" minValue="2.616516762060507E-2" maxValue="0.27316002310803006"/>
    </cacheField>
    <cacheField name="Percentage Canceled" numFmtId="10">
      <sharedItems containsSemiMixedTypes="0" containsString="0" containsNumber="1" minValue="1.9604918277324355E-3" maxValue="0.431725265739983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Less Than 1000"/>
    <n v="63"/>
    <n v="21"/>
    <n v="39"/>
    <n v="123"/>
    <n v="0.51219512195121952"/>
    <n v="0.17073170731707318"/>
    <n v="0.31707317073170732"/>
  </r>
  <r>
    <s v="1000 to 4999"/>
    <n v="663"/>
    <n v="32"/>
    <n v="528"/>
    <n v="1223"/>
    <n v="0.54210956663941123"/>
    <n v="2.616516762060507E-2"/>
    <n v="0.43172526573998365"/>
  </r>
  <r>
    <s v="5000 to 9999"/>
    <n v="6241"/>
    <n v="823"/>
    <n v="231"/>
    <n v="7295"/>
    <n v="0.85551747772446884"/>
    <n v="0.11281699794379713"/>
    <n v="3.1665524331734064E-2"/>
  </r>
  <r>
    <s v="10000 to 14999"/>
    <n v="9992"/>
    <n v="3215"/>
    <n v="721"/>
    <n v="13928"/>
    <n v="0.71740379092475592"/>
    <n v="0.23082998276852384"/>
    <n v="5.1766226306720273E-2"/>
  </r>
  <r>
    <s v="15000 to 19999"/>
    <n v="16233"/>
    <n v="1361"/>
    <n v="185"/>
    <n v="17779"/>
    <n v="0.91304347826086951"/>
    <n v="7.6550987119635525E-2"/>
    <n v="1.040553461949491E-2"/>
  </r>
  <r>
    <s v="20000 to 24999"/>
    <n v="19256"/>
    <n v="1936"/>
    <n v="311"/>
    <n v="21503"/>
    <n v="0.89550295307631489"/>
    <n v="9.0033948751337023E-2"/>
    <n v="1.4463098172348044E-2"/>
  </r>
  <r>
    <s v="25000 to 29999"/>
    <n v="23592"/>
    <n v="2995"/>
    <n v="201"/>
    <n v="26788"/>
    <n v="0.88069284754367627"/>
    <n v="0.11180379274301926"/>
    <n v="7.5033597133044643E-3"/>
  </r>
  <r>
    <s v="30000 to 34999"/>
    <n v="28671"/>
    <n v="2981"/>
    <n v="363"/>
    <n v="32015"/>
    <n v="0.89554896142433238"/>
    <n v="9.3112603467124785E-2"/>
    <n v="1.133843510854287E-2"/>
  </r>
  <r>
    <s v="35000 to 39999"/>
    <n v="33812"/>
    <n v="4173"/>
    <n v="517"/>
    <n v="38502"/>
    <n v="0.87818814607033402"/>
    <n v="0.10838398005298426"/>
    <n v="1.3427873876681731E-2"/>
  </r>
  <r>
    <s v="40000 to 44999"/>
    <n v="31293"/>
    <n v="11821"/>
    <n v="161"/>
    <n v="43275"/>
    <n v="0.72311958405545929"/>
    <n v="0.27316002310803006"/>
    <n v="3.7203928365106874E-3"/>
  </r>
  <r>
    <s v="45000 to 49999"/>
    <n v="42864"/>
    <n v="3971"/>
    <n v="92"/>
    <n v="46927"/>
    <n v="0.9134187141730773"/>
    <n v="8.462079399919023E-2"/>
    <n v="1.9604918277324355E-3"/>
  </r>
  <r>
    <s v="Greater than or equal to 50000"/>
    <n v="49623"/>
    <n v="2133"/>
    <n v="243"/>
    <n v="51999"/>
    <n v="0.95430681359256908"/>
    <n v="4.1020019615761842E-2"/>
    <n v="4.673166791669070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CB7A1-233F-49E4-8CEE-54B07722B5C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numFmtId="10" showAll="0"/>
    <pivotField numFmtId="10" showAll="0"/>
    <pivotField numFmtId="1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B8E8-C75E-4E53-BBE7-5D1B60B06790}">
  <dimension ref="A3:C20"/>
  <sheetViews>
    <sheetView workbookViewId="0">
      <selection activeCell="B8" sqref="B8"/>
    </sheetView>
  </sheetViews>
  <sheetFormatPr defaultRowHeight="15" x14ac:dyDescent="0.25"/>
  <sheetData>
    <row r="3" spans="1:3" x14ac:dyDescent="0.25">
      <c r="A3" s="3"/>
      <c r="B3" s="4"/>
      <c r="C3" s="5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  <row r="19" spans="1:3" x14ac:dyDescent="0.25">
      <c r="A19" s="6"/>
      <c r="B19" s="7"/>
      <c r="C19" s="8"/>
    </row>
    <row r="20" spans="1:3" x14ac:dyDescent="0.25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D11" sqref="D10:D11"/>
    </sheetView>
  </sheetViews>
  <sheetFormatPr defaultRowHeight="15" x14ac:dyDescent="0.25"/>
  <cols>
    <col min="1" max="1" width="30.7109375" customWidth="1"/>
    <col min="2" max="2" width="22.28515625" customWidth="1"/>
    <col min="3" max="3" width="19.140625" customWidth="1"/>
    <col min="4" max="4" width="19.5703125" customWidth="1"/>
    <col min="5" max="5" width="15.42578125" customWidth="1"/>
    <col min="6" max="6" width="28.5703125" customWidth="1"/>
    <col min="7" max="7" width="23" customWidth="1"/>
    <col min="8" max="8" width="19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1" t="s">
        <v>5</v>
      </c>
      <c r="G1" s="1" t="s">
        <v>6</v>
      </c>
      <c r="H1" t="s">
        <v>7</v>
      </c>
    </row>
    <row r="2" spans="1:8" x14ac:dyDescent="0.25">
      <c r="A2" t="s">
        <v>8</v>
      </c>
      <c r="B2">
        <v>63</v>
      </c>
      <c r="C2">
        <v>21</v>
      </c>
      <c r="D2">
        <v>39</v>
      </c>
      <c r="E2">
        <f>B2+C2+D2</f>
        <v>123</v>
      </c>
      <c r="F2" s="2">
        <f>B2/E2</f>
        <v>0.51219512195121952</v>
      </c>
      <c r="G2" s="2">
        <f>C2/E2</f>
        <v>0.17073170731707318</v>
      </c>
      <c r="H2" s="2">
        <f>D2/E2</f>
        <v>0.31707317073170732</v>
      </c>
    </row>
    <row r="3" spans="1:8" x14ac:dyDescent="0.25">
      <c r="A3" t="s">
        <v>9</v>
      </c>
      <c r="B3">
        <v>663</v>
      </c>
      <c r="C3">
        <v>32</v>
      </c>
      <c r="D3">
        <v>528</v>
      </c>
      <c r="E3">
        <f t="shared" ref="E3:E13" si="0">B3+C3+D3</f>
        <v>1223</v>
      </c>
      <c r="F3" s="2">
        <f t="shared" ref="F3:F13" si="1">B3/E3</f>
        <v>0.54210956663941123</v>
      </c>
      <c r="G3" s="2">
        <f t="shared" ref="G3:G13" si="2">C3/E3</f>
        <v>2.616516762060507E-2</v>
      </c>
      <c r="H3" s="2">
        <f t="shared" ref="H3:H13" si="3">D3/E3</f>
        <v>0.43172526573998365</v>
      </c>
    </row>
    <row r="4" spans="1:8" x14ac:dyDescent="0.25">
      <c r="A4" t="s">
        <v>10</v>
      </c>
      <c r="B4">
        <v>6241</v>
      </c>
      <c r="C4">
        <v>823</v>
      </c>
      <c r="D4">
        <v>231</v>
      </c>
      <c r="E4">
        <f t="shared" si="0"/>
        <v>7295</v>
      </c>
      <c r="F4" s="2">
        <f t="shared" si="1"/>
        <v>0.85551747772446884</v>
      </c>
      <c r="G4" s="2">
        <f t="shared" si="2"/>
        <v>0.11281699794379713</v>
      </c>
      <c r="H4" s="2">
        <f t="shared" si="3"/>
        <v>3.1665524331734064E-2</v>
      </c>
    </row>
    <row r="5" spans="1:8" x14ac:dyDescent="0.25">
      <c r="A5" t="s">
        <v>11</v>
      </c>
      <c r="B5">
        <v>9992</v>
      </c>
      <c r="C5">
        <v>3215</v>
      </c>
      <c r="D5">
        <v>721</v>
      </c>
      <c r="E5">
        <f t="shared" si="0"/>
        <v>13928</v>
      </c>
      <c r="F5" s="2">
        <f t="shared" si="1"/>
        <v>0.71740379092475592</v>
      </c>
      <c r="G5" s="2">
        <f t="shared" si="2"/>
        <v>0.23082998276852384</v>
      </c>
      <c r="H5" s="2">
        <f t="shared" si="3"/>
        <v>5.1766226306720273E-2</v>
      </c>
    </row>
    <row r="6" spans="1:8" x14ac:dyDescent="0.25">
      <c r="A6" t="s">
        <v>12</v>
      </c>
      <c r="B6">
        <v>16233</v>
      </c>
      <c r="C6">
        <v>1361</v>
      </c>
      <c r="D6">
        <v>185</v>
      </c>
      <c r="E6">
        <f t="shared" si="0"/>
        <v>17779</v>
      </c>
      <c r="F6" s="2">
        <f t="shared" si="1"/>
        <v>0.91304347826086951</v>
      </c>
      <c r="G6" s="2">
        <f t="shared" si="2"/>
        <v>7.6550987119635525E-2</v>
      </c>
      <c r="H6" s="2">
        <f t="shared" si="3"/>
        <v>1.040553461949491E-2</v>
      </c>
    </row>
    <row r="7" spans="1:8" x14ac:dyDescent="0.25">
      <c r="A7" t="s">
        <v>13</v>
      </c>
      <c r="B7">
        <v>19256</v>
      </c>
      <c r="C7">
        <v>1936</v>
      </c>
      <c r="D7">
        <v>311</v>
      </c>
      <c r="E7">
        <f t="shared" si="0"/>
        <v>21503</v>
      </c>
      <c r="F7" s="2">
        <f t="shared" si="1"/>
        <v>0.89550295307631489</v>
      </c>
      <c r="G7" s="2">
        <f t="shared" si="2"/>
        <v>9.0033948751337023E-2</v>
      </c>
      <c r="H7" s="2">
        <f t="shared" si="3"/>
        <v>1.4463098172348044E-2</v>
      </c>
    </row>
    <row r="8" spans="1:8" x14ac:dyDescent="0.25">
      <c r="A8" t="s">
        <v>14</v>
      </c>
      <c r="B8">
        <v>23592</v>
      </c>
      <c r="C8">
        <v>2995</v>
      </c>
      <c r="D8">
        <v>201</v>
      </c>
      <c r="E8">
        <f t="shared" si="0"/>
        <v>26788</v>
      </c>
      <c r="F8" s="2">
        <f t="shared" si="1"/>
        <v>0.88069284754367627</v>
      </c>
      <c r="G8" s="2">
        <f t="shared" si="2"/>
        <v>0.11180379274301926</v>
      </c>
      <c r="H8" s="2">
        <f t="shared" si="3"/>
        <v>7.5033597133044643E-3</v>
      </c>
    </row>
    <row r="9" spans="1:8" x14ac:dyDescent="0.25">
      <c r="A9" t="s">
        <v>15</v>
      </c>
      <c r="B9">
        <v>28671</v>
      </c>
      <c r="C9">
        <v>2981</v>
      </c>
      <c r="D9">
        <v>363</v>
      </c>
      <c r="E9">
        <f t="shared" si="0"/>
        <v>32015</v>
      </c>
      <c r="F9" s="2">
        <f t="shared" si="1"/>
        <v>0.89554896142433238</v>
      </c>
      <c r="G9" s="2">
        <f t="shared" si="2"/>
        <v>9.3112603467124785E-2</v>
      </c>
      <c r="H9" s="2">
        <f t="shared" si="3"/>
        <v>1.133843510854287E-2</v>
      </c>
    </row>
    <row r="10" spans="1:8" x14ac:dyDescent="0.25">
      <c r="A10" t="s">
        <v>16</v>
      </c>
      <c r="B10">
        <v>33812</v>
      </c>
      <c r="C10">
        <v>4173</v>
      </c>
      <c r="D10">
        <v>517</v>
      </c>
      <c r="E10">
        <f t="shared" si="0"/>
        <v>38502</v>
      </c>
      <c r="F10" s="2">
        <f t="shared" si="1"/>
        <v>0.87818814607033402</v>
      </c>
      <c r="G10" s="2">
        <f t="shared" si="2"/>
        <v>0.10838398005298426</v>
      </c>
      <c r="H10" s="2">
        <f t="shared" si="3"/>
        <v>1.3427873876681731E-2</v>
      </c>
    </row>
    <row r="11" spans="1:8" x14ac:dyDescent="0.25">
      <c r="A11" t="s">
        <v>17</v>
      </c>
      <c r="B11">
        <v>31293</v>
      </c>
      <c r="C11">
        <v>11821</v>
      </c>
      <c r="D11">
        <v>161</v>
      </c>
      <c r="E11">
        <f t="shared" si="0"/>
        <v>43275</v>
      </c>
      <c r="F11" s="2">
        <f t="shared" si="1"/>
        <v>0.72311958405545929</v>
      </c>
      <c r="G11" s="2">
        <f t="shared" si="2"/>
        <v>0.27316002310803006</v>
      </c>
      <c r="H11" s="2">
        <f t="shared" si="3"/>
        <v>3.7203928365106874E-3</v>
      </c>
    </row>
    <row r="12" spans="1:8" x14ac:dyDescent="0.25">
      <c r="A12" t="s">
        <v>18</v>
      </c>
      <c r="B12">
        <v>42864</v>
      </c>
      <c r="C12">
        <v>3971</v>
      </c>
      <c r="D12">
        <v>92</v>
      </c>
      <c r="E12">
        <f t="shared" si="0"/>
        <v>46927</v>
      </c>
      <c r="F12" s="2">
        <f t="shared" si="1"/>
        <v>0.9134187141730773</v>
      </c>
      <c r="G12" s="2">
        <f t="shared" si="2"/>
        <v>8.462079399919023E-2</v>
      </c>
      <c r="H12" s="2">
        <f t="shared" si="3"/>
        <v>1.9604918277324355E-3</v>
      </c>
    </row>
    <row r="13" spans="1:8" x14ac:dyDescent="0.25">
      <c r="A13" t="s">
        <v>19</v>
      </c>
      <c r="B13">
        <v>49623</v>
      </c>
      <c r="C13">
        <v>2133</v>
      </c>
      <c r="D13">
        <v>243</v>
      </c>
      <c r="E13">
        <f t="shared" si="0"/>
        <v>51999</v>
      </c>
      <c r="F13" s="2">
        <f t="shared" si="1"/>
        <v>0.95430681359256908</v>
      </c>
      <c r="G13" s="2">
        <f t="shared" si="2"/>
        <v>4.1020019615761842E-2</v>
      </c>
      <c r="H13" s="2">
        <f t="shared" si="3"/>
        <v>4.6731667916690709E-3</v>
      </c>
    </row>
  </sheetData>
  <autoFilter ref="A1:H13" xr:uid="{6E0987EA-65E4-4020-B756-9A3E6265E7A2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GoalOutcomes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2019-05-21T03:07:35Z</dcterms:modified>
</cp:coreProperties>
</file>