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\Documents\"/>
    </mc:Choice>
  </mc:AlternateContent>
  <xr:revisionPtr revIDLastSave="0" documentId="13_ncr:1_{C013A600-5719-4DC2-83E0-2E83F0F852C2}" xr6:coauthVersionLast="45" xr6:coauthVersionMax="45" xr10:uidLastSave="{00000000-0000-0000-0000-000000000000}"/>
  <bookViews>
    <workbookView xWindow="-120" yWindow="-120" windowWidth="20730" windowHeight="11160" xr2:uid="{2FC24E29-BE1D-423D-ABE9-B93AA4CFD5E6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1" i="1" l="1"/>
  <c r="D24" i="1"/>
  <c r="D25" i="1"/>
  <c r="D22" i="1"/>
  <c r="D23" i="1"/>
  <c r="D20" i="1"/>
  <c r="E15" i="1" l="1"/>
  <c r="E14" i="1"/>
  <c r="E13" i="1"/>
  <c r="E12" i="1"/>
  <c r="E11" i="1"/>
  <c r="E10" i="1"/>
  <c r="E9" i="1"/>
  <c r="E8" i="1"/>
  <c r="E16" i="1" l="1"/>
</calcChain>
</file>

<file path=xl/sharedStrings.xml><?xml version="1.0" encoding="utf-8"?>
<sst xmlns="http://schemas.openxmlformats.org/spreadsheetml/2006/main" count="59" uniqueCount="50">
  <si>
    <t>Impregnert</t>
  </si>
  <si>
    <t>Kvalitet</t>
  </si>
  <si>
    <t>Dimmensjon</t>
  </si>
  <si>
    <t>Total pris</t>
  </si>
  <si>
    <t>Lenke</t>
  </si>
  <si>
    <t>https://www.byggmax.no/48x48-impr-lekt-gr%C3%B8nn-p08748048</t>
  </si>
  <si>
    <t>https://www.byggmax.no/terrassebord-28x120-gr%C3%B6n-rillet-gr%C3%B8nn-p08728128</t>
  </si>
  <si>
    <t>https://www.byggmax.no/36x73-impr-rekker-gr%C3%B8nn-p08736073</t>
  </si>
  <si>
    <t>https://www.byggmax.no/48x198-impr-konstruksjonsvirke-gr%C3%B8nn-p08748198</t>
  </si>
  <si>
    <t>https://www.byggmax.no/48x98-konstruksjonsvirke-c24-p08148098</t>
  </si>
  <si>
    <t>hvit</t>
  </si>
  <si>
    <t>https://www.byggmax.no/48x48-lekt-p08148048</t>
  </si>
  <si>
    <t>Lengde/areal</t>
  </si>
  <si>
    <t>Rockwool</t>
  </si>
  <si>
    <t>100mm</t>
  </si>
  <si>
    <t>48x48mm</t>
  </si>
  <si>
    <t>48x98mm</t>
  </si>
  <si>
    <t>48x196mm</t>
  </si>
  <si>
    <t>36x73mm</t>
  </si>
  <si>
    <t>28x120mm</t>
  </si>
  <si>
    <t>Pris per m/m2</t>
  </si>
  <si>
    <t>https://www.byggmax.no/steinullsplate-paroc-solid-p16895#884=33261</t>
  </si>
  <si>
    <t>https://www.byggmax.no/gipsplate-p07524</t>
  </si>
  <si>
    <t>Gipsplater</t>
  </si>
  <si>
    <t>12.5x1200x2400</t>
  </si>
  <si>
    <t>Rillet tearassebord Impregnert</t>
  </si>
  <si>
    <t>48x48</t>
  </si>
  <si>
    <t>Impr.</t>
  </si>
  <si>
    <t>35,00</t>
  </si>
  <si>
    <t>28x120</t>
  </si>
  <si>
    <t>Royal</t>
  </si>
  <si>
    <t>36x73</t>
  </si>
  <si>
    <t>48x198</t>
  </si>
  <si>
    <t>Impr.C24</t>
  </si>
  <si>
    <t>48x98</t>
  </si>
  <si>
    <t>Gran</t>
  </si>
  <si>
    <t>Flexi</t>
  </si>
  <si>
    <t>575x1200mm</t>
  </si>
  <si>
    <t>4,14m2</t>
  </si>
  <si>
    <t>(24/pall)</t>
  </si>
  <si>
    <t>Pk</t>
  </si>
  <si>
    <t>343,52</t>
  </si>
  <si>
    <t>30,00</t>
  </si>
  <si>
    <t>4,00</t>
  </si>
  <si>
    <t>961,86</t>
  </si>
  <si>
    <t>Gips</t>
  </si>
  <si>
    <t>GN</t>
  </si>
  <si>
    <t>Stk</t>
  </si>
  <si>
    <t>155,58</t>
  </si>
  <si>
    <t>033,81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</si>
</sst>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" fontId="0" fillId="0" borderId="0" xfId="0" applyNumberForma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yggmax.no/gipsplate-p07524" TargetMode="External"/><Relationship Id="rId2" Type="http://schemas.openxmlformats.org/officeDocument/2006/relationships/hyperlink" Target="https://www.byggmax.no/steinullsplate-paroc-solid-p16895" TargetMode="External"/><Relationship Id="rId1" Type="http://schemas.openxmlformats.org/officeDocument/2006/relationships/hyperlink" Target="https://www.byggmax.no/terrassebord-28x120-gr%C3%B6n-rillet-gr%C3%B8nn-p08728128" TargetMode="External"/><Relationship Id="rId4" Type="http://schemas.openxmlformats.org/officeDocument/2006/relationships/hyperlink" Target="https://www.byggmax.no/48x48-impr-lekt-gr%C3%B8nn-p087480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7307F-357D-4B40-B868-67F84BD9CB78}">
  <dimension ref="A3:L27"/>
  <sheetViews>
    <sheetView tabSelected="1" topLeftCell="C7" workbookViewId="0">
      <selection activeCell="J18" sqref="J18"/>
    </sheetView>
  </sheetViews>
  <sheetFormatPr defaultRowHeight="15" x14ac:dyDescent="0.25"/>
  <cols>
    <col min="1" max="1" width="14.7109375" bestFit="1" customWidth="1"/>
    <col min="2" max="2" width="28.28515625" bestFit="1" customWidth="1"/>
    <col min="3" max="3" width="12.7109375" bestFit="1" customWidth="1"/>
    <col min="4" max="4" width="13.5703125" bestFit="1" customWidth="1"/>
    <col min="6" max="6" width="62.42578125" bestFit="1" customWidth="1"/>
  </cols>
  <sheetData>
    <row r="3" spans="1:6" x14ac:dyDescent="0.25">
      <c r="F3">
        <v>8.4</v>
      </c>
    </row>
    <row r="7" spans="1:6" x14ac:dyDescent="0.25">
      <c r="A7" t="s">
        <v>2</v>
      </c>
      <c r="B7" t="s">
        <v>1</v>
      </c>
      <c r="C7" t="s">
        <v>12</v>
      </c>
      <c r="D7" t="s">
        <v>20</v>
      </c>
      <c r="E7" t="s">
        <v>3</v>
      </c>
      <c r="F7" t="s">
        <v>4</v>
      </c>
    </row>
    <row r="8" spans="1:6" x14ac:dyDescent="0.25">
      <c r="A8" t="s">
        <v>15</v>
      </c>
      <c r="B8" t="s">
        <v>0</v>
      </c>
      <c r="C8">
        <v>25</v>
      </c>
      <c r="D8">
        <v>15.85</v>
      </c>
      <c r="E8" s="2">
        <f t="shared" ref="E8:E15" si="0">C8*D8</f>
        <v>396.25</v>
      </c>
      <c r="F8" s="1" t="s">
        <v>5</v>
      </c>
    </row>
    <row r="9" spans="1:6" x14ac:dyDescent="0.25">
      <c r="A9" t="s">
        <v>19</v>
      </c>
      <c r="B9" t="s">
        <v>25</v>
      </c>
      <c r="C9">
        <v>100</v>
      </c>
      <c r="D9">
        <v>20.85</v>
      </c>
      <c r="E9" s="2">
        <f t="shared" si="0"/>
        <v>2085</v>
      </c>
      <c r="F9" s="1" t="s">
        <v>6</v>
      </c>
    </row>
    <row r="10" spans="1:6" x14ac:dyDescent="0.25">
      <c r="A10" t="s">
        <v>18</v>
      </c>
      <c r="B10" t="s">
        <v>0</v>
      </c>
      <c r="C10">
        <v>15</v>
      </c>
      <c r="D10">
        <v>16.850000000000001</v>
      </c>
      <c r="E10" s="2">
        <f t="shared" si="0"/>
        <v>252.75000000000003</v>
      </c>
      <c r="F10" t="s">
        <v>7</v>
      </c>
    </row>
    <row r="11" spans="1:6" x14ac:dyDescent="0.25">
      <c r="A11" t="s">
        <v>17</v>
      </c>
      <c r="B11" t="s">
        <v>0</v>
      </c>
      <c r="C11">
        <v>20</v>
      </c>
      <c r="D11">
        <v>34.85</v>
      </c>
      <c r="E11" s="2">
        <f t="shared" si="0"/>
        <v>697</v>
      </c>
      <c r="F11" t="s">
        <v>8</v>
      </c>
    </row>
    <row r="12" spans="1:6" x14ac:dyDescent="0.25">
      <c r="A12" t="s">
        <v>16</v>
      </c>
      <c r="B12" t="s">
        <v>10</v>
      </c>
      <c r="C12">
        <v>40</v>
      </c>
      <c r="D12">
        <v>17.850000000000001</v>
      </c>
      <c r="E12" s="2">
        <f t="shared" si="0"/>
        <v>714</v>
      </c>
      <c r="F12" t="s">
        <v>9</v>
      </c>
    </row>
    <row r="13" spans="1:6" x14ac:dyDescent="0.25">
      <c r="A13" t="s">
        <v>15</v>
      </c>
      <c r="B13" t="s">
        <v>10</v>
      </c>
      <c r="C13">
        <v>7</v>
      </c>
      <c r="D13">
        <v>11.85</v>
      </c>
      <c r="E13" s="2">
        <f t="shared" si="0"/>
        <v>82.95</v>
      </c>
      <c r="F13" t="s">
        <v>11</v>
      </c>
    </row>
    <row r="14" spans="1:6" x14ac:dyDescent="0.25">
      <c r="A14" t="s">
        <v>14</v>
      </c>
      <c r="B14" t="s">
        <v>13</v>
      </c>
      <c r="C14">
        <v>17</v>
      </c>
      <c r="D14">
        <v>64.95</v>
      </c>
      <c r="E14" s="2">
        <f t="shared" si="0"/>
        <v>1104.1500000000001</v>
      </c>
      <c r="F14" s="1" t="s">
        <v>21</v>
      </c>
    </row>
    <row r="15" spans="1:6" x14ac:dyDescent="0.25">
      <c r="A15" t="s">
        <v>24</v>
      </c>
      <c r="B15" t="s">
        <v>23</v>
      </c>
      <c r="C15">
        <v>30</v>
      </c>
      <c r="D15">
        <v>84.95</v>
      </c>
      <c r="E15" s="2">
        <f t="shared" si="0"/>
        <v>2548.5</v>
      </c>
      <c r="F15" s="1" t="s">
        <v>22</v>
      </c>
    </row>
    <row r="16" spans="1:6" x14ac:dyDescent="0.25">
      <c r="E16" s="2">
        <f>SUM(E8:E15)</f>
        <v>7880.6</v>
      </c>
    </row>
    <row r="19" spans="1:12" x14ac:dyDescent="0.25">
      <c r="F19" s="2"/>
    </row>
    <row r="20" spans="1:12" x14ac:dyDescent="0.25">
      <c r="A20" t="s">
        <v>26</v>
      </c>
      <c r="B20" t="s">
        <v>27</v>
      </c>
      <c r="C20">
        <v>17.22</v>
      </c>
      <c r="D20" s="3">
        <f>C20*0.65*1.25</f>
        <v>13.991249999999999</v>
      </c>
    </row>
    <row r="21" spans="1:12" x14ac:dyDescent="0.25">
      <c r="A21" t="s">
        <v>29</v>
      </c>
      <c r="B21" t="s">
        <v>30</v>
      </c>
      <c r="C21">
        <v>26</v>
      </c>
      <c r="D21" s="3">
        <f>C21*1.25</f>
        <v>32.5</v>
      </c>
    </row>
    <row r="22" spans="1:12" x14ac:dyDescent="0.25">
      <c r="A22" t="s">
        <v>31</v>
      </c>
      <c r="B22" t="s">
        <v>27</v>
      </c>
      <c r="C22">
        <v>19.809999999999999</v>
      </c>
      <c r="D22" s="3">
        <f t="shared" ref="D21:D25" si="1">C22*0.65*1.25</f>
        <v>16.095624999999998</v>
      </c>
    </row>
    <row r="23" spans="1:12" x14ac:dyDescent="0.25">
      <c r="A23" t="s">
        <v>32</v>
      </c>
      <c r="B23" t="s">
        <v>33</v>
      </c>
      <c r="C23">
        <v>67.44</v>
      </c>
      <c r="D23" s="3">
        <f t="shared" si="1"/>
        <v>54.795000000000002</v>
      </c>
    </row>
    <row r="24" spans="1:12" x14ac:dyDescent="0.25">
      <c r="A24" t="s">
        <v>34</v>
      </c>
      <c r="B24" t="s">
        <v>35</v>
      </c>
      <c r="C24">
        <v>26.62</v>
      </c>
      <c r="D24" s="3">
        <f t="shared" si="1"/>
        <v>21.62875</v>
      </c>
    </row>
    <row r="25" spans="1:12" x14ac:dyDescent="0.25">
      <c r="A25" t="s">
        <v>26</v>
      </c>
      <c r="B25" t="s">
        <v>35</v>
      </c>
      <c r="C25">
        <v>13.55</v>
      </c>
      <c r="D25" s="3">
        <f t="shared" si="1"/>
        <v>11.009375000000002</v>
      </c>
    </row>
    <row r="26" spans="1:12" x14ac:dyDescent="0.25">
      <c r="A26" t="s">
        <v>13</v>
      </c>
      <c r="B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 t="s">
        <v>43</v>
      </c>
      <c r="L26" t="s">
        <v>44</v>
      </c>
    </row>
    <row r="27" spans="1:12" x14ac:dyDescent="0.25">
      <c r="A27" t="s">
        <v>45</v>
      </c>
      <c r="B27" t="s">
        <v>46</v>
      </c>
      <c r="D27">
        <v>13</v>
      </c>
      <c r="E27" t="s">
        <v>47</v>
      </c>
      <c r="F27" t="s">
        <v>48</v>
      </c>
      <c r="G27" t="s">
        <v>28</v>
      </c>
      <c r="H27" t="s">
        <v>42</v>
      </c>
      <c r="I27">
        <v>3</v>
      </c>
      <c r="J27" t="s">
        <v>49</v>
      </c>
    </row>
  </sheetData>
  <hyperlinks>
    <hyperlink ref="F9" r:id="rId1" xr:uid="{F5C2925A-023E-46D9-88EE-CBB4534A0100}"/>
    <hyperlink ref="F14" r:id="rId2" location="884=33261" display="https://www.byggmax.no/steinullsplate-paroc-solid-p16895 - 884=33261" xr:uid="{D14F5E17-D729-48AC-B7D8-3365B23DBCAE}"/>
    <hyperlink ref="F15" r:id="rId3" xr:uid="{41587EDC-C84D-4FED-8862-E72018793E54}"/>
    <hyperlink ref="F8" r:id="rId4" xr:uid="{E5E2CC9C-F9C7-47D8-BEB1-F6EFE5A3D0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Skåtun, Kim</dc:creator>
  <cp:lastModifiedBy>Skåtun, Kim</cp:lastModifiedBy>
  <dcterms:created xsi:type="dcterms:W3CDTF">2020-06-04T11:19:16Z</dcterms:created>
  <dcterms:modified xsi:type="dcterms:W3CDTF">2020-06-04T15:57:53Z</dcterms:modified>
</cp:coreProperties>
</file>