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nova/"/>
    </mc:Choice>
  </mc:AlternateContent>
  <xr:revisionPtr revIDLastSave="193" documentId="8_{9E600BCF-DA75-4632-9128-AE3621357B06}" xr6:coauthVersionLast="47" xr6:coauthVersionMax="47" xr10:uidLastSave="{5EE14218-CA40-46D9-BF79-8A4638356ABF}"/>
  <bookViews>
    <workbookView xWindow="4740" yWindow="1560" windowWidth="28800" windowHeight="15435" activeTab="1" xr2:uid="{2132B2E6-8037-4EA8-B9B7-9152243AD9ED}"/>
  </bookViews>
  <sheets>
    <sheet name="AREAL" sheetId="2" r:id="rId1"/>
    <sheet name="Vindu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D43" i="2"/>
  <c r="B46" i="2"/>
  <c r="D46" i="2" s="1"/>
  <c r="D13" i="2"/>
  <c r="B20" i="2"/>
  <c r="D16" i="2" s="1"/>
  <c r="B16" i="2"/>
  <c r="D14" i="1"/>
  <c r="D20" i="1" s="1"/>
  <c r="B10" i="1"/>
  <c r="B3" i="1"/>
  <c r="B4" i="1"/>
  <c r="B5" i="1"/>
  <c r="B6" i="1"/>
  <c r="B7" i="1"/>
  <c r="B8" i="1"/>
  <c r="B9" i="1"/>
  <c r="B11" i="1"/>
  <c r="B2" i="1"/>
  <c r="B13" i="1"/>
  <c r="B12" i="1"/>
  <c r="B14" i="1" l="1"/>
  <c r="B20" i="1" s="1"/>
</calcChain>
</file>

<file path=xl/sharedStrings.xml><?xml version="1.0" encoding="utf-8"?>
<sst xmlns="http://schemas.openxmlformats.org/spreadsheetml/2006/main" count="83" uniqueCount="55">
  <si>
    <t>1 Etasje</t>
  </si>
  <si>
    <t>2 Etasje</t>
  </si>
  <si>
    <t>ID</t>
  </si>
  <si>
    <t>A</t>
  </si>
  <si>
    <t>Lokasjon</t>
  </si>
  <si>
    <t>U-verdi</t>
  </si>
  <si>
    <t>E1</t>
  </si>
  <si>
    <t>F1</t>
  </si>
  <si>
    <t>F2</t>
  </si>
  <si>
    <t>F3</t>
  </si>
  <si>
    <t>F4</t>
  </si>
  <si>
    <t>G1</t>
  </si>
  <si>
    <t>G2</t>
  </si>
  <si>
    <t>G3</t>
  </si>
  <si>
    <t>H1</t>
  </si>
  <si>
    <t>A1</t>
  </si>
  <si>
    <t>A2</t>
  </si>
  <si>
    <t>B1</t>
  </si>
  <si>
    <t>WD04</t>
  </si>
  <si>
    <t>Vaskerom</t>
  </si>
  <si>
    <t>WD21</t>
  </si>
  <si>
    <t>WD20</t>
  </si>
  <si>
    <t>WD03</t>
  </si>
  <si>
    <t>WD02</t>
  </si>
  <si>
    <t>WD01</t>
  </si>
  <si>
    <t>WD05</t>
  </si>
  <si>
    <t>WD06</t>
  </si>
  <si>
    <t>Skyvedør</t>
  </si>
  <si>
    <t>Vegg</t>
  </si>
  <si>
    <t>B</t>
  </si>
  <si>
    <t>C</t>
  </si>
  <si>
    <t>D</t>
  </si>
  <si>
    <t>E</t>
  </si>
  <si>
    <t>F</t>
  </si>
  <si>
    <t>G</t>
  </si>
  <si>
    <t>H</t>
  </si>
  <si>
    <t>Length</t>
  </si>
  <si>
    <t>Areal</t>
  </si>
  <si>
    <t>H2</t>
  </si>
  <si>
    <t>H3</t>
  </si>
  <si>
    <t>OLD Length</t>
  </si>
  <si>
    <t>Areal Old</t>
  </si>
  <si>
    <t>Areal New</t>
  </si>
  <si>
    <t>Length oLd</t>
  </si>
  <si>
    <t>Height Old</t>
  </si>
  <si>
    <t>Height New</t>
  </si>
  <si>
    <t>Hjelpetall</t>
  </si>
  <si>
    <t>OLD</t>
  </si>
  <si>
    <t>My ID</t>
  </si>
  <si>
    <t>SUM</t>
  </si>
  <si>
    <t>?</t>
  </si>
  <si>
    <t>Skrå</t>
  </si>
  <si>
    <t>Firkant</t>
  </si>
  <si>
    <t>Dører</t>
  </si>
  <si>
    <t>Fjerning av 1 ytterdør, i.e kun 1 ny ytterdør med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</si>
</sst>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F3079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3</xdr:col>
      <xdr:colOff>505113</xdr:colOff>
      <xdr:row>9</xdr:row>
      <xdr:rowOff>143134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3A5F5-7D2B-75A2-42E9-D5336F15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2067213" cy="185763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26</xdr:row>
      <xdr:rowOff>19050</xdr:rowOff>
    </xdr:from>
    <xdr:to>
      <xdr:col>4</xdr:col>
      <xdr:colOff>228940</xdr:colOff>
      <xdr:row>37</xdr:row>
      <xdr:rowOff>86027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5A6EE7-7E55-5610-0A36-D8ECED4D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4972050"/>
          <a:ext cx="2438740" cy="2162477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26</xdr:row>
      <xdr:rowOff>38100</xdr:rowOff>
    </xdr:from>
    <xdr:to>
      <xdr:col>8</xdr:col>
      <xdr:colOff>600390</xdr:colOff>
      <xdr:row>37</xdr:row>
      <xdr:rowOff>162235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657DE3-20F9-5D60-6D21-374AD2DCC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4991100"/>
          <a:ext cx="2257740" cy="221963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26</xdr:row>
      <xdr:rowOff>0</xdr:rowOff>
    </xdr:from>
    <xdr:to>
      <xdr:col>17</xdr:col>
      <xdr:colOff>324470</xdr:colOff>
      <xdr:row>42</xdr:row>
      <xdr:rowOff>152848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77CD84-90AA-A582-8829-CDF6873FB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4953000"/>
          <a:ext cx="4439270" cy="321037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6680-08A9-459E-8A29-FC589C6B7651}">
  <dimension ref="A11:D46"/>
  <sheetViews>
    <sheetView topLeftCell="A30" workbookViewId="0">
      <selection activeCell="A40" sqref="A40:B46"/>
    </sheetView>
  </sheetViews>
  <sheetFormatPr defaultRowHeight="15" x14ac:dyDescent="0.25"/>
  <cols>
    <col min="1" max="1" width="5.42578125" bestFit="1" customWidth="1"/>
    <col min="2" max="2" width="11" bestFit="1" customWidth="1"/>
    <col min="4" max="4" width="11.42578125" bestFit="1" customWidth="1"/>
  </cols>
  <sheetData>
    <row r="11" spans="1:4" ht="15.75" thickBot="1" x14ac:dyDescent="0.3"/>
    <row r="12" spans="1:4" x14ac:dyDescent="0.25">
      <c r="A12" s="5" t="s">
        <v>28</v>
      </c>
      <c r="B12" s="6" t="s">
        <v>36</v>
      </c>
      <c r="C12" t="s">
        <v>40</v>
      </c>
      <c r="D12" t="s">
        <v>41</v>
      </c>
    </row>
    <row r="13" spans="1:4" x14ac:dyDescent="0.25">
      <c r="A13" s="7" t="s">
        <v>3</v>
      </c>
      <c r="B13" s="8">
        <v>4.8789999999999996</v>
      </c>
      <c r="C13">
        <v>4.95</v>
      </c>
      <c r="D13" s="2">
        <f>C20*C19-C15*C14</f>
        <v>89.584000000000003</v>
      </c>
    </row>
    <row r="14" spans="1:4" x14ac:dyDescent="0.25">
      <c r="A14" s="7" t="s">
        <v>29</v>
      </c>
      <c r="B14" s="8">
        <v>1.165</v>
      </c>
      <c r="C14">
        <v>1.2</v>
      </c>
    </row>
    <row r="15" spans="1:4" x14ac:dyDescent="0.25">
      <c r="A15" s="7" t="s">
        <v>30</v>
      </c>
      <c r="B15" s="8">
        <v>2.5390000000000001</v>
      </c>
      <c r="C15">
        <v>1.8799999999999899</v>
      </c>
      <c r="D15" t="s">
        <v>42</v>
      </c>
    </row>
    <row r="16" spans="1:4" x14ac:dyDescent="0.25">
      <c r="A16" s="7" t="s">
        <v>31</v>
      </c>
      <c r="B16" s="8">
        <f>B14</f>
        <v>1.165</v>
      </c>
      <c r="C16">
        <v>1.2</v>
      </c>
      <c r="D16" s="2">
        <f>B20*B19-B15*B14</f>
        <v>86.374544999999983</v>
      </c>
    </row>
    <row r="17" spans="1:3" x14ac:dyDescent="0.25">
      <c r="A17" s="7" t="s">
        <v>32</v>
      </c>
      <c r="B17" s="8">
        <v>3.6379999999999999</v>
      </c>
      <c r="C17">
        <v>4.37</v>
      </c>
    </row>
    <row r="18" spans="1:3" x14ac:dyDescent="0.25">
      <c r="A18" s="7" t="s">
        <v>33</v>
      </c>
      <c r="B18" s="8">
        <v>8.08</v>
      </c>
      <c r="C18">
        <v>8.1999999999999993</v>
      </c>
    </row>
    <row r="19" spans="1:3" x14ac:dyDescent="0.25">
      <c r="A19" s="7" t="s">
        <v>34</v>
      </c>
      <c r="B19" s="8">
        <v>11.055999999999999</v>
      </c>
      <c r="C19">
        <v>11.2</v>
      </c>
    </row>
    <row r="20" spans="1:3" ht="15.75" thickBot="1" x14ac:dyDescent="0.3">
      <c r="A20" s="9" t="s">
        <v>35</v>
      </c>
      <c r="B20" s="10">
        <f>B18</f>
        <v>8.08</v>
      </c>
      <c r="C20">
        <v>8.1999999999999993</v>
      </c>
    </row>
    <row r="33" spans="1:4" x14ac:dyDescent="0.25">
      <c r="A33" s="1"/>
    </row>
    <row r="39" spans="1:4" ht="15.75" thickBot="1" x14ac:dyDescent="0.3"/>
    <row r="40" spans="1:4" x14ac:dyDescent="0.25">
      <c r="A40" s="5" t="s">
        <v>28</v>
      </c>
      <c r="B40" s="6" t="s">
        <v>36</v>
      </c>
      <c r="C40" t="s">
        <v>43</v>
      </c>
      <c r="D40" t="s">
        <v>44</v>
      </c>
    </row>
    <row r="41" spans="1:4" x14ac:dyDescent="0.25">
      <c r="A41" s="7" t="s">
        <v>3</v>
      </c>
      <c r="B41" s="8">
        <v>3.4289999999999998</v>
      </c>
      <c r="C41">
        <v>11.1</v>
      </c>
      <c r="D41">
        <v>2.2000000000000002</v>
      </c>
    </row>
    <row r="42" spans="1:4" x14ac:dyDescent="0.25">
      <c r="A42" s="7" t="s">
        <v>29</v>
      </c>
      <c r="B42" s="8">
        <v>3.222</v>
      </c>
      <c r="C42">
        <v>5.9</v>
      </c>
      <c r="D42" t="s">
        <v>41</v>
      </c>
    </row>
    <row r="43" spans="1:4" x14ac:dyDescent="0.25">
      <c r="A43" s="7" t="s">
        <v>30</v>
      </c>
      <c r="B43" s="8">
        <v>1.45</v>
      </c>
      <c r="C43">
        <v>6.4</v>
      </c>
      <c r="D43">
        <f>C41*C46+C43*C44</f>
        <v>54.21</v>
      </c>
    </row>
    <row r="44" spans="1:4" x14ac:dyDescent="0.25">
      <c r="A44" s="7" t="s">
        <v>31</v>
      </c>
      <c r="B44" s="8">
        <v>0.8</v>
      </c>
      <c r="C44">
        <v>2.4</v>
      </c>
      <c r="D44" t="s">
        <v>45</v>
      </c>
    </row>
    <row r="45" spans="1:4" x14ac:dyDescent="0.25">
      <c r="A45" s="7" t="s">
        <v>32</v>
      </c>
      <c r="B45" s="8">
        <v>1.9790000000000001</v>
      </c>
      <c r="C45">
        <v>4.7</v>
      </c>
      <c r="D45">
        <v>2.0699999999999998</v>
      </c>
    </row>
    <row r="46" spans="1:4" ht="15.75" thickBot="1" x14ac:dyDescent="0.3">
      <c r="A46" s="9" t="s">
        <v>33</v>
      </c>
      <c r="B46" s="10">
        <f>B42-B44</f>
        <v>2.4219999999999997</v>
      </c>
      <c r="C46">
        <v>3.5</v>
      </c>
      <c r="D46">
        <f>B41*B46+B43*B44</f>
        <v>9.4650379999999981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A206-E1FC-4007-8343-B6231B26B32E}">
  <dimension ref="A1:J24"/>
  <sheetViews>
    <sheetView tabSelected="1" workbookViewId="0">
      <selection activeCell="A16" sqref="A16:C18"/>
    </sheetView>
  </sheetViews>
  <sheetFormatPr defaultRowHeight="15" x14ac:dyDescent="0.25"/>
  <sheetData>
    <row r="1" spans="1:10" x14ac:dyDescent="0.25">
      <c r="A1" s="5" t="s">
        <v>2</v>
      </c>
      <c r="B1" s="11" t="s">
        <v>37</v>
      </c>
      <c r="C1" s="6" t="s">
        <v>5</v>
      </c>
      <c r="D1" t="s">
        <v>47</v>
      </c>
      <c r="E1" t="s">
        <v>4</v>
      </c>
      <c r="F1" t="s">
        <v>48</v>
      </c>
      <c r="H1" t="s">
        <v>46</v>
      </c>
    </row>
    <row r="2" spans="1:10" x14ac:dyDescent="0.25">
      <c r="A2" s="7" t="s">
        <v>15</v>
      </c>
      <c r="B2" s="4">
        <f>H2*I2</f>
        <v>3.6850000000000005</v>
      </c>
      <c r="C2" s="8">
        <v>0.8</v>
      </c>
      <c r="D2">
        <v>3.19</v>
      </c>
      <c r="E2" t="s">
        <v>0</v>
      </c>
      <c r="F2" t="s">
        <v>18</v>
      </c>
      <c r="H2">
        <v>3.35</v>
      </c>
      <c r="I2">
        <v>1.1000000000000001</v>
      </c>
    </row>
    <row r="3" spans="1:10" x14ac:dyDescent="0.25">
      <c r="A3" s="7" t="s">
        <v>6</v>
      </c>
      <c r="B3" s="4">
        <f>H3*I3</f>
        <v>1.54</v>
      </c>
      <c r="C3" s="8">
        <v>0.8</v>
      </c>
      <c r="D3">
        <v>1.32</v>
      </c>
      <c r="E3" t="s">
        <v>0</v>
      </c>
      <c r="F3" t="s">
        <v>19</v>
      </c>
      <c r="H3">
        <v>1.4</v>
      </c>
      <c r="I3">
        <v>1.1000000000000001</v>
      </c>
    </row>
    <row r="4" spans="1:10" x14ac:dyDescent="0.25">
      <c r="A4" s="7" t="s">
        <v>7</v>
      </c>
      <c r="B4" s="4">
        <f>H4*I4</f>
        <v>0.6</v>
      </c>
      <c r="C4" s="8">
        <v>0.8</v>
      </c>
      <c r="D4">
        <v>1.32</v>
      </c>
      <c r="E4" t="s">
        <v>0</v>
      </c>
      <c r="F4" t="s">
        <v>20</v>
      </c>
      <c r="H4">
        <v>1</v>
      </c>
      <c r="I4">
        <v>0.6</v>
      </c>
    </row>
    <row r="5" spans="1:10" x14ac:dyDescent="0.25">
      <c r="A5" s="7" t="s">
        <v>8</v>
      </c>
      <c r="B5" s="4">
        <f>H5*I5</f>
        <v>1.44</v>
      </c>
      <c r="C5" s="8">
        <v>0.8</v>
      </c>
      <c r="D5">
        <v>1.98</v>
      </c>
      <c r="E5" t="s">
        <v>0</v>
      </c>
      <c r="F5" t="s">
        <v>21</v>
      </c>
      <c r="H5">
        <v>1.2</v>
      </c>
      <c r="I5">
        <v>1.2</v>
      </c>
    </row>
    <row r="6" spans="1:10" x14ac:dyDescent="0.25">
      <c r="A6" s="7" t="s">
        <v>9</v>
      </c>
      <c r="B6" s="4">
        <f>H6*I6</f>
        <v>0</v>
      </c>
      <c r="C6" s="8">
        <v>0.8</v>
      </c>
      <c r="D6">
        <v>1.32</v>
      </c>
      <c r="E6" t="s">
        <v>0</v>
      </c>
    </row>
    <row r="7" spans="1:10" x14ac:dyDescent="0.25">
      <c r="A7" s="7" t="s">
        <v>10</v>
      </c>
      <c r="B7" s="4">
        <f>H7*I7</f>
        <v>0</v>
      </c>
      <c r="C7" s="8">
        <v>0.8</v>
      </c>
      <c r="D7">
        <v>1.98</v>
      </c>
      <c r="E7" t="s">
        <v>0</v>
      </c>
    </row>
    <row r="8" spans="1:10" x14ac:dyDescent="0.25">
      <c r="A8" s="7" t="s">
        <v>11</v>
      </c>
      <c r="B8" s="4">
        <f>H8*I8</f>
        <v>4.9000000000000004</v>
      </c>
      <c r="C8" s="8">
        <v>0.8</v>
      </c>
      <c r="D8">
        <v>6.6</v>
      </c>
      <c r="E8" t="s">
        <v>0</v>
      </c>
      <c r="F8" t="s">
        <v>26</v>
      </c>
      <c r="H8">
        <v>2.4500000000000002</v>
      </c>
      <c r="I8">
        <v>2</v>
      </c>
    </row>
    <row r="9" spans="1:10" x14ac:dyDescent="0.25">
      <c r="A9" s="7" t="s">
        <v>12</v>
      </c>
      <c r="B9" s="4">
        <f>H9*I9</f>
        <v>6.63</v>
      </c>
      <c r="C9" s="8">
        <v>0.8</v>
      </c>
      <c r="D9">
        <v>1.9</v>
      </c>
      <c r="E9" t="s">
        <v>0</v>
      </c>
      <c r="F9" t="s">
        <v>25</v>
      </c>
      <c r="H9">
        <v>3.3149999999999999</v>
      </c>
      <c r="I9">
        <v>2</v>
      </c>
    </row>
    <row r="10" spans="1:10" x14ac:dyDescent="0.25">
      <c r="A10" s="7" t="s">
        <v>13</v>
      </c>
      <c r="B10" s="4">
        <f>H10*I10</f>
        <v>6.7</v>
      </c>
      <c r="C10" s="8">
        <v>0.8</v>
      </c>
      <c r="D10">
        <v>4.9000000000000004</v>
      </c>
      <c r="E10" t="s">
        <v>0</v>
      </c>
      <c r="F10" t="s">
        <v>27</v>
      </c>
      <c r="H10">
        <v>3.35</v>
      </c>
      <c r="I10">
        <v>2</v>
      </c>
    </row>
    <row r="11" spans="1:10" x14ac:dyDescent="0.25">
      <c r="A11" s="7" t="s">
        <v>14</v>
      </c>
      <c r="B11" s="4">
        <f>H11*I11</f>
        <v>3.5419999999999998</v>
      </c>
      <c r="C11" s="8">
        <v>0.8</v>
      </c>
      <c r="D11">
        <v>2.6</v>
      </c>
      <c r="E11" t="s">
        <v>0</v>
      </c>
      <c r="F11" t="s">
        <v>22</v>
      </c>
      <c r="H11">
        <v>2.2999999999999998</v>
      </c>
      <c r="I11">
        <v>1.54</v>
      </c>
    </row>
    <row r="12" spans="1:10" x14ac:dyDescent="0.25">
      <c r="A12" s="7" t="s">
        <v>38</v>
      </c>
      <c r="B12" s="4">
        <f>H12*J12+1/2*H12*(I12-J12)</f>
        <v>3.7570499999999996</v>
      </c>
      <c r="C12" s="8">
        <v>0.8</v>
      </c>
      <c r="E12" t="s">
        <v>0</v>
      </c>
      <c r="F12" t="s">
        <v>23</v>
      </c>
      <c r="H12">
        <v>2.2999999999999998</v>
      </c>
      <c r="I12">
        <v>2.39</v>
      </c>
      <c r="J12">
        <v>0.877</v>
      </c>
    </row>
    <row r="13" spans="1:10" ht="15.75" thickBot="1" x14ac:dyDescent="0.3">
      <c r="A13" s="9" t="s">
        <v>39</v>
      </c>
      <c r="B13" s="12">
        <f>H13*J13+1/2*H13*(I13-J13)</f>
        <v>3.7570499999999996</v>
      </c>
      <c r="C13" s="10">
        <v>0.8</v>
      </c>
      <c r="E13" t="s">
        <v>0</v>
      </c>
      <c r="F13" t="s">
        <v>24</v>
      </c>
      <c r="H13">
        <v>2.2999999999999998</v>
      </c>
      <c r="I13">
        <v>2.39</v>
      </c>
      <c r="J13">
        <v>0.877</v>
      </c>
    </row>
    <row r="14" spans="1:10" x14ac:dyDescent="0.25">
      <c r="A14" t="s">
        <v>49</v>
      </c>
      <c r="B14" s="3">
        <f>SUM(B2:B13)</f>
        <v>36.551099999999998</v>
      </c>
      <c r="D14">
        <f>SUM(D2:D13)</f>
        <v>27.11</v>
      </c>
    </row>
    <row r="15" spans="1:10" ht="15.75" thickBot="1" x14ac:dyDescent="0.3"/>
    <row r="16" spans="1:10" x14ac:dyDescent="0.25">
      <c r="A16" s="5" t="s">
        <v>2</v>
      </c>
      <c r="B16" s="11" t="s">
        <v>37</v>
      </c>
      <c r="C16" s="6" t="s">
        <v>5</v>
      </c>
    </row>
    <row r="17" spans="1:6" x14ac:dyDescent="0.25">
      <c r="A17" s="7" t="s">
        <v>15</v>
      </c>
      <c r="B17" s="4">
        <f>1.21*0.85/2</f>
        <v>0.51424999999999998</v>
      </c>
      <c r="C17" s="8" t="s">
        <v>50</v>
      </c>
      <c r="D17">
        <v>1.17</v>
      </c>
      <c r="E17" t="s">
        <v>1</v>
      </c>
      <c r="F17" t="s">
        <v>51</v>
      </c>
    </row>
    <row r="18" spans="1:6" ht="15.75" thickBot="1" x14ac:dyDescent="0.3">
      <c r="A18" s="9" t="s">
        <v>16</v>
      </c>
      <c r="B18" s="12">
        <f>0.85*0.85</f>
        <v>0.72249999999999992</v>
      </c>
      <c r="C18" s="10" t="s">
        <v>50</v>
      </c>
      <c r="D18">
        <v>7.56</v>
      </c>
      <c r="E18" t="s">
        <v>1</v>
      </c>
      <c r="F18" t="s">
        <v>52</v>
      </c>
    </row>
    <row r="19" spans="1:6" x14ac:dyDescent="0.25">
      <c r="A19" t="s">
        <v>17</v>
      </c>
      <c r="D19">
        <v>2.2000000000000002</v>
      </c>
      <c r="E19" t="s">
        <v>1</v>
      </c>
    </row>
    <row r="20" spans="1:6" x14ac:dyDescent="0.25">
      <c r="A20" t="s">
        <v>49</v>
      </c>
      <c r="B20" s="3">
        <f>SUM(E14:E16)</f>
        <v>0</v>
      </c>
      <c r="D20">
        <f>SUM(B14:B16)</f>
        <v>36.551099999999998</v>
      </c>
    </row>
    <row r="23" spans="1:6" x14ac:dyDescent="0.25">
      <c r="A23" t="s">
        <v>53</v>
      </c>
    </row>
    <row r="24" spans="1:6" x14ac:dyDescent="0.25">
      <c r="A24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AREAL</vt:lpstr>
      <vt:lpstr>Vinduer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2023-12-21T13:00:32Z</dcterms:created>
  <dcterms:modified xsi:type="dcterms:W3CDTF">2024-01-08T08:41:40Z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2023-12-21T13:22:24Z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61441dc6-c80f-412a-8bfd-c46eac01ab43</vt:lpwstr>
  </property>
  <property fmtid="{D5CDD505-2E9C-101B-9397-08002B2CF9AE}" pid="8" name="MSIP_Label_2b07a9b9-c9e2-41b2-9710-71f468766d72_ContentBits">
    <vt:lpwstr>0</vt:lpwstr>
  </property>
</Properties>
</file>