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use\Documents\"/>
    </mc:Choice>
  </mc:AlternateContent>
  <xr:revisionPtr revIDLastSave="0" documentId="8_{6760F50B-DE7C-4536-8D96-56CD6AF3657D}" xr6:coauthVersionLast="47" xr6:coauthVersionMax="47" xr10:uidLastSave="{00000000-0000-0000-0000-000000000000}"/>
  <bookViews>
    <workbookView xWindow="-120" yWindow="-120" windowWidth="20730" windowHeight="11160" firstSheet="1" activeTab="1" xr2:uid="{2CD93E9D-D810-48DB-97DB-4DC9ED7F9FBE}"/>
  </bookViews>
  <sheets>
    <sheet name="Sheet1" sheetId="7" r:id="rId1"/>
    <sheet name="DataSets" sheetId="1" r:id="rId2"/>
    <sheet name="Year Month Sales" sheetId="2" r:id="rId3"/>
    <sheet name="Region Year Sales" sheetId="3" r:id="rId4"/>
    <sheet name="Total Sales by Supplier &amp; Year" sheetId="5" r:id="rId5"/>
  </sheets>
  <definedNames>
    <definedName name="ExternalData_1" localSheetId="1" hidden="1">DataSets!$A$9:$D$867</definedName>
    <definedName name="Slicer_Products">#N/A</definedName>
  </definedNames>
  <calcPr calcId="181029"/>
  <pivotCaches>
    <pivotCache cacheId="2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58636F-D551-4005-9F97-38F838080F43}" keepAlive="1" name="Query - fSales" description="Connection to the 'fSales' query in the workbook." type="5" refreshedVersion="8" background="1" saveData="1">
    <dbPr connection="Provider=Microsoft.Mashup.OleDb.1;Data Source=$Workbook$;Location=fSales;Extended Properties=&quot;&quot;" command="SELECT * FROM [fSales]"/>
  </connection>
</connections>
</file>

<file path=xl/sharedStrings.xml><?xml version="1.0" encoding="utf-8"?>
<sst xmlns="http://schemas.openxmlformats.org/spreadsheetml/2006/main" count="157" uniqueCount="61">
  <si>
    <t>ProductID</t>
  </si>
  <si>
    <t>Product</t>
  </si>
  <si>
    <t>Price</t>
  </si>
  <si>
    <t>Quad</t>
  </si>
  <si>
    <t>Aspen</t>
  </si>
  <si>
    <t>dProduct</t>
  </si>
  <si>
    <t>dSalesRep</t>
  </si>
  <si>
    <t>SalesRepID</t>
  </si>
  <si>
    <t>Carlota</t>
  </si>
  <si>
    <t>Yanaki</t>
  </si>
  <si>
    <t>Supplier</t>
  </si>
  <si>
    <t>Cost</t>
  </si>
  <si>
    <t>Gel Booms</t>
  </si>
  <si>
    <t>Colorado Booms</t>
  </si>
  <si>
    <t>SalesRep</t>
  </si>
  <si>
    <t>Siox</t>
  </si>
  <si>
    <t>Chantel</t>
  </si>
  <si>
    <t>Gigi</t>
  </si>
  <si>
    <t>Mo</t>
  </si>
  <si>
    <t>Region</t>
  </si>
  <si>
    <t>CA</t>
  </si>
  <si>
    <t>WA</t>
  </si>
  <si>
    <t>Date</t>
  </si>
  <si>
    <t>Units</t>
  </si>
  <si>
    <t>Year by Supplier Sales Cross Tab</t>
  </si>
  <si>
    <t>Region Sales Totals by Year and % Change</t>
  </si>
  <si>
    <t>Year / Month Sales Trends Visualization</t>
  </si>
  <si>
    <t>Products</t>
  </si>
  <si>
    <t>Lookup or Dimension Table</t>
  </si>
  <si>
    <t>Goals:</t>
  </si>
  <si>
    <t>Use Power Query to import data</t>
  </si>
  <si>
    <t>Use Formulas to create Data Model</t>
  </si>
  <si>
    <t>Use Standard PivotTable to create reports</t>
  </si>
  <si>
    <t>Use Excel Line Chart</t>
  </si>
  <si>
    <t>Slaes</t>
  </si>
  <si>
    <t>Grand Total</t>
  </si>
  <si>
    <t>2021</t>
  </si>
  <si>
    <t>Jan</t>
  </si>
  <si>
    <t>Feb</t>
  </si>
  <si>
    <t>Apr</t>
  </si>
  <si>
    <t>May</t>
  </si>
  <si>
    <t>Jun</t>
  </si>
  <si>
    <t>Jul</t>
  </si>
  <si>
    <t>Aug</t>
  </si>
  <si>
    <t>Sep</t>
  </si>
  <si>
    <t>Oct</t>
  </si>
  <si>
    <t>Nov</t>
  </si>
  <si>
    <t>Dec</t>
  </si>
  <si>
    <t>2022</t>
  </si>
  <si>
    <t>2023</t>
  </si>
  <si>
    <t>Sum of Slaes($)</t>
  </si>
  <si>
    <t>Years</t>
  </si>
  <si>
    <t>Mar</t>
  </si>
  <si>
    <t>Number of transactions</t>
  </si>
  <si>
    <t>% Change</t>
  </si>
  <si>
    <t xml:space="preserve"> % Change</t>
  </si>
  <si>
    <t>Suppliers</t>
  </si>
  <si>
    <t>Sum of Sales($)</t>
  </si>
  <si>
    <t>2024</t>
  </si>
  <si>
    <t>Year Month Sales</t>
  </si>
  <si>
    <t>Sales and Transactions in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</si>
</sst>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2"/>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00206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1"/>
  </cellStyleXfs>
  <cellXfs count="21">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10" fontId="0" fillId="0" borderId="0" xfId="0" applyNumberFormat="1"/>
    <xf numFmtId="0" fontId="0" fillId="0" borderId="0" xfId="0" applyNumberFormat="1"/>
    <xf numFmtId="0" fontId="0" fillId="0" borderId="0" xfId="0" applyAlignment="1">
      <alignment horizontal="center"/>
    </xf>
    <xf numFmtId="0" fontId="1" fillId="3" borderId="0" xfId="0" applyFont="1" applyFill="1" applyAlignment="1">
      <alignment horizontal="center"/>
    </xf>
    <xf numFmtId="0" fontId="1" fillId="4" borderId="0" xfId="0" applyFont="1" applyFill="1"/>
    <xf numFmtId="0" fontId="0" fillId="4" borderId="0" xfId="0" applyFill="1"/>
    <xf numFmtId="0" fontId="4" fillId="5" borderId="0" xfId="0" applyFont="1" applyFill="1"/>
    <xf numFmtId="0" fontId="5" fillId="0" borderId="0" xfId="0" applyNumberFormat="1" applyFont="1"/>
    <xf numFmtId="3" fontId="5" fillId="0" borderId="0" xfId="0" applyNumberFormat="1" applyFont="1"/>
    <xf numFmtId="0" fontId="0" fillId="6" borderId="1" xfId="0" applyFill="1" applyBorder="1"/>
    <xf numFmtId="0" fontId="1" fillId="6" borderId="1" xfId="0" applyFont="1" applyFill="1" applyBorder="1" applyAlignment="1"/>
    <xf numFmtId="0" fontId="0" fillId="6" borderId="1" xfId="0" applyFont="1" applyFill="1" applyBorder="1" applyAlignment="1"/>
    <xf numFmtId="0" fontId="4" fillId="6" borderId="0" xfId="0" applyFont="1" applyFill="1" applyAlignment="1">
      <alignment horizontal="center"/>
    </xf>
    <xf numFmtId="0" fontId="4" fillId="7" borderId="0" xfId="0" applyFont="1" applyFill="1" applyAlignment="1">
      <alignment horizontal="center"/>
    </xf>
  </cellXfs>
  <cellStyles count="2">
    <cellStyle name="BlueField" xfId="1" xr:uid="{510BCF28-28BF-4542-885B-E10C66609BA3}"/>
    <cellStyle name="Normal" xfId="0" builtinId="0"/>
  </cellStyles>
  <dxfs count="31">
    <dxf>
      <font>
        <sz val="14"/>
      </font>
    </dxf>
    <dxf>
      <alignment horizontal="center"/>
    </dxf>
    <dxf>
      <font>
        <sz val="14"/>
      </font>
    </dxf>
    <dxf>
      <alignment horizontal="center"/>
    </dxf>
    <dxf>
      <font>
        <sz val="14"/>
      </font>
    </dxf>
    <dxf>
      <alignment horizontal="center"/>
    </dxf>
    <dxf>
      <font>
        <sz val="14"/>
      </font>
    </dxf>
    <dxf>
      <alignment horizontal="center"/>
    </dxf>
    <dxf>
      <font>
        <sz val="14"/>
      </font>
    </dxf>
    <dxf>
      <alignment horizontal="center"/>
    </dxf>
    <dxf>
      <font>
        <sz val="14"/>
      </font>
    </dxf>
    <dxf>
      <alignment horizontal="center"/>
    </dxf>
    <dxf>
      <alignment horizontal="center"/>
    </dxf>
    <dxf>
      <alignment horizontal="right"/>
    </dxf>
    <dxf>
      <alignment horizontal="center"/>
    </dxf>
    <dxf>
      <font>
        <sz val="14"/>
      </font>
    </dxf>
    <dxf>
      <font>
        <sz val="14"/>
      </font>
    </dxf>
    <dxf>
      <numFmt numFmtId="0" formatCode="General"/>
    </dxf>
    <dxf>
      <numFmt numFmtId="0" formatCode="General"/>
    </dxf>
    <dxf>
      <numFmt numFmtId="0" formatCode="General"/>
    </dxf>
    <dxf>
      <numFmt numFmtId="0" formatCode="General"/>
    </dxf>
    <dxf>
      <numFmt numFmtId="19" formatCode="m/d/yyyy"/>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color theme="0"/>
      </font>
      <fill>
        <patternFill patternType="solid">
          <fgColor theme="4"/>
          <bgColor rgb="FF002060"/>
        </patternFill>
      </fill>
      <border>
        <left style="thin">
          <color auto="1"/>
        </left>
        <right style="thin">
          <color auto="1"/>
        </right>
        <top style="thin">
          <color auto="1"/>
        </top>
        <bottom style="thin">
          <color auto="1"/>
        </bottom>
        <vertical style="thin">
          <color auto="1"/>
        </vertical>
        <horizontal style="thin">
          <color auto="1"/>
        </horizontal>
      </border>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Medium2" defaultPivotStyle="PivotStyleLight16">
    <tableStyle name="excelisfunDarkBlueTableStyle" pivot="0" count="7" xr9:uid="{63486401-B0BD-4B93-9136-49375B00EC76}">
      <tableStyleElement type="wholeTable" dxfId="30"/>
      <tableStyleElement type="headerRow" dxfId="29"/>
      <tableStyleElement type="totalRow" dxfId="28"/>
      <tableStyleElement type="firstColumn" dxfId="27"/>
      <tableStyleElement type="lastColumn" dxfId="26"/>
      <tableStyleElement type="firstRowStripe" dxfId="25"/>
      <tableStyleElement type="firstColumnStripe" dxfId="24"/>
    </tableStyle>
  </tableStyles>
  <colors>
    <mruColors>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[Sales_data.xlsx]Year Month Sales!PivotTable1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rgbClr val="FFC000"/>
            </a:solidFill>
            <a:round/>
          </a:ln>
          <a:effectLst>
            <a:outerShdw blurRad="57150" dist="19050" dir="5400000" algn="ctr" rotWithShape="0">
              <a:srgbClr val="000000">
                <a:alpha val="63000"/>
              </a:srgbClr>
            </a:outerShdw>
          </a:effectLst>
        </c:spPr>
        <c:marker>
          <c:symbol val="circle"/>
          <c:size val="5"/>
          <c:spPr>
            <a:solidFill>
              <a:schemeClr val="accent4">
                <a:lumMod val="20000"/>
                <a:lumOff val="80000"/>
              </a:schemeClr>
            </a:solidFill>
            <a:ln w="3175">
              <a:solidFill>
                <a:srgbClr val="FFC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rgbClr val="FFC000"/>
            </a:solidFill>
            <a:round/>
          </a:ln>
          <a:effectLst>
            <a:outerShdw blurRad="57150" dist="19050" dir="5400000" algn="ctr" rotWithShape="0">
              <a:srgbClr val="000000">
                <a:alpha val="63000"/>
              </a:srgbClr>
            </a:outerShdw>
          </a:effectLst>
        </c:spPr>
        <c:marker>
          <c:symbol val="circle"/>
          <c:size val="5"/>
          <c:spPr>
            <a:solidFill>
              <a:schemeClr val="accent4">
                <a:lumMod val="20000"/>
                <a:lumOff val="80000"/>
              </a:schemeClr>
            </a:solidFill>
            <a:ln w="3175">
              <a:solidFill>
                <a:srgbClr val="FFC000"/>
              </a:solidFill>
              <a:round/>
            </a:ln>
            <a:effectLst>
              <a:outerShdw blurRad="57150" dist="19050" dir="5400000" algn="ctr" rotWithShape="0">
                <a:srgbClr val="000000">
                  <a:alpha val="63000"/>
                </a:srgbClr>
              </a:outerShdw>
            </a:effectLst>
          </c:spPr>
        </c:marker>
      </c:pivotFmt>
      <c:pivotFmt>
        <c:idx val="2"/>
        <c:spPr>
          <a:ln w="34925" cap="rnd">
            <a:solidFill>
              <a:srgbClr val="FFC000"/>
            </a:solidFill>
            <a:round/>
          </a:ln>
          <a:effectLst>
            <a:outerShdw blurRad="57150" dist="19050" dir="5400000" algn="ctr" rotWithShape="0">
              <a:srgbClr val="000000">
                <a:alpha val="63000"/>
              </a:srgbClr>
            </a:outerShdw>
          </a:effectLst>
        </c:spPr>
        <c:marker>
          <c:symbol val="circle"/>
          <c:size val="5"/>
          <c:spPr>
            <a:solidFill>
              <a:schemeClr val="accent4">
                <a:lumMod val="20000"/>
                <a:lumOff val="80000"/>
              </a:schemeClr>
            </a:solidFill>
            <a:ln w="3175">
              <a:solidFill>
                <a:srgbClr val="FFC000"/>
              </a:solidFill>
              <a:round/>
            </a:ln>
            <a:effectLst>
              <a:outerShdw blurRad="57150" dist="19050" dir="5400000" algn="ctr" rotWithShape="0">
                <a:srgbClr val="000000">
                  <a:alpha val="63000"/>
                </a:srgbClr>
              </a:outerShdw>
            </a:effectLst>
          </c:spPr>
        </c:marker>
      </c:pivotFmt>
      <c:pivotFmt>
        <c:idx val="3"/>
        <c:spPr>
          <a:ln w="34925" cap="rnd">
            <a:solidFill>
              <a:srgbClr val="FFC000"/>
            </a:solidFill>
            <a:round/>
          </a:ln>
          <a:effectLst>
            <a:outerShdw blurRad="57150" dist="19050" dir="5400000" algn="ctr" rotWithShape="0">
              <a:srgbClr val="000000">
                <a:alpha val="63000"/>
              </a:srgbClr>
            </a:outerShdw>
          </a:effectLst>
        </c:spPr>
        <c:marker>
          <c:symbol val="circle"/>
          <c:size val="5"/>
          <c:spPr>
            <a:solidFill>
              <a:schemeClr val="accent4">
                <a:lumMod val="20000"/>
                <a:lumOff val="80000"/>
              </a:schemeClr>
            </a:solidFill>
            <a:ln w="3175">
              <a:solidFill>
                <a:srgbClr val="FFC000"/>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'Year Month Sales'!$B$3</c:f>
              <c:strCache>
                <c:ptCount val="1"/>
                <c:pt idx="0">
                  <c:v>Total</c:v>
                </c:pt>
              </c:strCache>
            </c:strRef>
          </c:tx>
          <c:spPr>
            <a:ln w="34925" cap="rnd">
              <a:solidFill>
                <a:srgbClr val="FFC000"/>
              </a:solidFill>
              <a:round/>
            </a:ln>
            <a:effectLst>
              <a:outerShdw blurRad="57150" dist="19050" dir="5400000" algn="ctr" rotWithShape="0">
                <a:srgbClr val="000000">
                  <a:alpha val="63000"/>
                </a:srgbClr>
              </a:outerShdw>
            </a:effectLst>
          </c:spPr>
          <c:marker>
            <c:symbol val="circle"/>
            <c:size val="5"/>
            <c:spPr>
              <a:solidFill>
                <a:schemeClr val="accent4">
                  <a:lumMod val="20000"/>
                  <a:lumOff val="80000"/>
                </a:schemeClr>
              </a:solidFill>
              <a:ln w="3175">
                <a:solidFill>
                  <a:srgbClr val="FFC000"/>
                </a:solidFill>
                <a:round/>
              </a:ln>
              <a:effectLst>
                <a:outerShdw blurRad="57150" dist="19050" dir="5400000" algn="ctr" rotWithShape="0">
                  <a:srgbClr val="000000">
                    <a:alpha val="63000"/>
                  </a:srgbClr>
                </a:outerShdw>
              </a:effectLst>
            </c:spPr>
          </c:marker>
          <c:cat>
            <c:multiLvlStrRef>
              <c:f>'Year Month Sales'!$A$4:$A$45</c:f>
              <c:multiLvlStrCache>
                <c:ptCount val="37"/>
                <c:lvl>
                  <c:pt idx="0">
                    <c:v>Jan</c:v>
                  </c:pt>
                  <c:pt idx="1">
                    <c:v>Apr</c:v>
                  </c:pt>
                  <c:pt idx="2">
                    <c:v>May</c:v>
                  </c:pt>
                  <c:pt idx="3">
                    <c:v>Jul</c:v>
                  </c:pt>
                  <c:pt idx="4">
                    <c:v>Aug</c:v>
                  </c:pt>
                  <c:pt idx="5">
                    <c:v>Sep</c:v>
                  </c:pt>
                  <c:pt idx="6">
                    <c:v>Oct</c:v>
                  </c:pt>
                  <c:pt idx="7">
                    <c:v>Nov</c:v>
                  </c:pt>
                  <c:pt idx="8">
                    <c:v>Dec</c:v>
                  </c:pt>
                  <c:pt idx="9">
                    <c:v>Jan</c:v>
                  </c:pt>
                  <c:pt idx="10">
                    <c:v>Mar</c:v>
                  </c:pt>
                  <c:pt idx="11">
                    <c:v>Apr</c:v>
                  </c:pt>
                  <c:pt idx="12">
                    <c:v>May</c:v>
                  </c:pt>
                  <c:pt idx="13">
                    <c:v>Jun</c:v>
                  </c:pt>
                  <c:pt idx="14">
                    <c:v>Jul</c:v>
                  </c:pt>
                  <c:pt idx="15">
                    <c:v>Sep</c:v>
                  </c:pt>
                  <c:pt idx="16">
                    <c:v>Oct</c:v>
                  </c:pt>
                  <c:pt idx="17">
                    <c:v>Nov</c:v>
                  </c:pt>
                  <c:pt idx="18">
                    <c:v>Dec</c:v>
                  </c:pt>
                  <c:pt idx="19">
                    <c:v>Mar</c:v>
                  </c:pt>
                  <c:pt idx="20">
                    <c:v>Apr</c:v>
                  </c:pt>
                  <c:pt idx="21">
                    <c:v>May</c:v>
                  </c:pt>
                  <c:pt idx="22">
                    <c:v>Jun</c:v>
                  </c:pt>
                  <c:pt idx="23">
                    <c:v>Aug</c:v>
                  </c:pt>
                  <c:pt idx="24">
                    <c:v>Oct</c:v>
                  </c:pt>
                  <c:pt idx="25">
                    <c:v>Nov</c:v>
                  </c:pt>
                  <c:pt idx="26">
                    <c:v>Dec</c:v>
                  </c:pt>
                  <c:pt idx="27">
                    <c:v>Feb</c:v>
                  </c:pt>
                  <c:pt idx="28">
                    <c:v>Apr</c:v>
                  </c:pt>
                  <c:pt idx="29">
                    <c:v>May</c:v>
                  </c:pt>
                  <c:pt idx="30">
                    <c:v>Jun</c:v>
                  </c:pt>
                  <c:pt idx="31">
                    <c:v>Jul</c:v>
                  </c:pt>
                  <c:pt idx="32">
                    <c:v>Aug</c:v>
                  </c:pt>
                  <c:pt idx="33">
                    <c:v>Sep</c:v>
                  </c:pt>
                  <c:pt idx="34">
                    <c:v>Oct</c:v>
                  </c:pt>
                  <c:pt idx="35">
                    <c:v>Nov</c:v>
                  </c:pt>
                  <c:pt idx="36">
                    <c:v>Dec</c:v>
                  </c:pt>
                </c:lvl>
                <c:lvl>
                  <c:pt idx="0">
                    <c:v>2021</c:v>
                  </c:pt>
                  <c:pt idx="9">
                    <c:v>2022</c:v>
                  </c:pt>
                  <c:pt idx="19">
                    <c:v>2023</c:v>
                  </c:pt>
                  <c:pt idx="27">
                    <c:v>2024</c:v>
                  </c:pt>
                </c:lvl>
              </c:multiLvlStrCache>
            </c:multiLvlStrRef>
          </c:cat>
          <c:val>
            <c:numRef>
              <c:f>'Year Month Sales'!$B$4:$B$45</c:f>
              <c:numCache>
                <c:formatCode>#,##0</c:formatCode>
                <c:ptCount val="37"/>
                <c:pt idx="0">
                  <c:v>4746.6000000000004</c:v>
                </c:pt>
                <c:pt idx="1">
                  <c:v>1933.8000000000002</c:v>
                </c:pt>
                <c:pt idx="2">
                  <c:v>483.45000000000005</c:v>
                </c:pt>
                <c:pt idx="3">
                  <c:v>5142.1500000000005</c:v>
                </c:pt>
                <c:pt idx="4">
                  <c:v>3076.5</c:v>
                </c:pt>
                <c:pt idx="5">
                  <c:v>8877.9000000000015</c:v>
                </c:pt>
                <c:pt idx="6">
                  <c:v>307.65000000000003</c:v>
                </c:pt>
                <c:pt idx="7">
                  <c:v>7163.85</c:v>
                </c:pt>
                <c:pt idx="8">
                  <c:v>24040.65</c:v>
                </c:pt>
                <c:pt idx="9">
                  <c:v>8218.65</c:v>
                </c:pt>
                <c:pt idx="10">
                  <c:v>43.95</c:v>
                </c:pt>
                <c:pt idx="11">
                  <c:v>4526.8500000000004</c:v>
                </c:pt>
                <c:pt idx="12">
                  <c:v>7691.2500000000009</c:v>
                </c:pt>
                <c:pt idx="13">
                  <c:v>7691.2500000000009</c:v>
                </c:pt>
                <c:pt idx="14">
                  <c:v>7119.9000000000015</c:v>
                </c:pt>
                <c:pt idx="15">
                  <c:v>10855.650000000001</c:v>
                </c:pt>
                <c:pt idx="16">
                  <c:v>439.50000000000006</c:v>
                </c:pt>
                <c:pt idx="17">
                  <c:v>27732.450000000004</c:v>
                </c:pt>
                <c:pt idx="18">
                  <c:v>18634.8</c:v>
                </c:pt>
                <c:pt idx="19">
                  <c:v>3032.55</c:v>
                </c:pt>
                <c:pt idx="20">
                  <c:v>8306.5500000000011</c:v>
                </c:pt>
                <c:pt idx="21">
                  <c:v>5449.8</c:v>
                </c:pt>
                <c:pt idx="22">
                  <c:v>439.50000000000006</c:v>
                </c:pt>
                <c:pt idx="23">
                  <c:v>263.70000000000005</c:v>
                </c:pt>
                <c:pt idx="24">
                  <c:v>16657.050000000003</c:v>
                </c:pt>
                <c:pt idx="25">
                  <c:v>41313</c:v>
                </c:pt>
                <c:pt idx="26">
                  <c:v>11031.45</c:v>
                </c:pt>
                <c:pt idx="27">
                  <c:v>263.70000000000005</c:v>
                </c:pt>
                <c:pt idx="28">
                  <c:v>13360.8</c:v>
                </c:pt>
                <c:pt idx="29">
                  <c:v>9053.7000000000007</c:v>
                </c:pt>
                <c:pt idx="30">
                  <c:v>87.9</c:v>
                </c:pt>
                <c:pt idx="31">
                  <c:v>18678.750000000004</c:v>
                </c:pt>
                <c:pt idx="32">
                  <c:v>3032.55</c:v>
                </c:pt>
                <c:pt idx="33">
                  <c:v>4702.6500000000005</c:v>
                </c:pt>
                <c:pt idx="34">
                  <c:v>9097.65</c:v>
                </c:pt>
                <c:pt idx="35">
                  <c:v>14327.7</c:v>
                </c:pt>
                <c:pt idx="36">
                  <c:v>26985.300000000003</c:v>
                </c:pt>
              </c:numCache>
            </c:numRef>
          </c:val>
          <c:smooth val="1"/>
          <c:extLst>
            <c:ext xmlns:c16="http://schemas.microsoft.com/office/drawing/2014/chart" uri="{C3380CC4-5D6E-409C-BE32-E72D297353CC}">
              <c16:uniqueId val="{00000000-B2CE-4D3C-99C3-E05A5ED08A5E}"/>
            </c:ext>
          </c:extLst>
        </c:ser>
        <c:dLbls>
          <c:showLegendKey val="0"/>
          <c:showVal val="0"/>
          <c:showCatName val="0"/>
          <c:showSerName val="0"/>
          <c:showPercent val="0"/>
          <c:showBubbleSize val="0"/>
        </c:dLbls>
        <c:marker val="1"/>
        <c:smooth val="0"/>
        <c:axId val="990585247"/>
        <c:axId val="990924751"/>
      </c:lineChart>
      <c:catAx>
        <c:axId val="9905852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924751"/>
        <c:crosses val="autoZero"/>
        <c:auto val="1"/>
        <c:lblAlgn val="ctr"/>
        <c:lblOffset val="100"/>
        <c:noMultiLvlLbl val="0"/>
      </c:catAx>
      <c:valAx>
        <c:axId val="990924751"/>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058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85725</xdr:colOff>
      <xdr:row>2</xdr:row>
      <xdr:rowOff>23812</xdr:rowOff>
    </xdr:from>
    <xdr:to>
      <xdr:col>7</xdr:col>
      <xdr:colOff>533401</xdr:colOff>
      <xdr:row>14</xdr:row>
      <xdr:rowOff>85725</xdr:rowOff>
    </xdr:to>
    <xdr:graphicFrame macro="">
      <xdr:nvGraphicFramePr>
        <xdr:cNvPr id="2" name="Chart 1">
          <a:extLst>
            <a:ext uri="{FF2B5EF4-FFF2-40B4-BE49-F238E27FC236}">
              <a16:creationId xmlns:a16="http://schemas.microsoft.com/office/drawing/2014/main" id="{DAAF12D7-BB01-A957-74C4-9D54BEAE60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76200</xdr:colOff>
      <xdr:row>14</xdr:row>
      <xdr:rowOff>171451</xdr:rowOff>
    </xdr:from>
    <xdr:to>
      <xdr:col>4</xdr:col>
      <xdr:colOff>342900</xdr:colOff>
      <xdr:row>22</xdr:row>
      <xdr:rowOff>38101</xdr:rowOff>
    </xdr:to>
    <mc:AlternateContent xmlns:mc="http://schemas.openxmlformats.org/markup-compatibility/2006">
      <mc:Choice xmlns:a14="http://schemas.microsoft.com/office/drawing/2010/main" Requires="a14">
        <xdr:graphicFrame macro="">
          <xdr:nvGraphicFramePr>
            <xdr:cNvPr id="3" name="Products">
              <a:extLst>
                <a:ext uri="{FF2B5EF4-FFF2-40B4-BE49-F238E27FC236}">
                  <a16:creationId xmlns:a16="http://schemas.microsoft.com/office/drawing/2014/main" id="{3B570AFA-72C0-7B5E-005B-5D9204F091F2}"/>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1809750" y="283845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 refreshedDate="45267.008536111112" createdVersion="8" refreshedVersion="8" minRefreshableVersion="3" recordCount="858" xr:uid="{CFE4E093-61A8-4922-82A5-B355B04954F7}">
  <cacheSource type="worksheet">
    <worksheetSource name="fSales_2"/>
  </cacheSource>
  <cacheFields count="11">
    <cacheField name="Date" numFmtId="14">
      <sharedItems containsSemiMixedTypes="0" containsNonDate="0" containsDate="1" containsString="0" minDate="2021-01-17T00:00:00" maxDate="2025-01-01T00:00:00" count="590">
        <d v="2022-08-22T00:00:00"/>
        <d v="2023-05-03T00:00:00"/>
        <d v="2023-11-08T00:00:00"/>
        <d v="2021-11-29T00:00:00"/>
        <d v="2021-08-27T00:00:00"/>
        <d v="2022-12-01T00:00:00"/>
        <d v="2022-08-16T00:00:00"/>
        <d v="2023-08-23T00:00:00"/>
        <d v="2022-01-06T00:00:00"/>
        <d v="2023-06-06T00:00:00"/>
        <d v="2021-03-19T00:00:00"/>
        <d v="2023-02-13T00:00:00"/>
        <d v="2021-11-11T00:00:00"/>
        <d v="2021-12-06T00:00:00"/>
        <d v="2021-10-14T00:00:00"/>
        <d v="2022-11-21T00:00:00"/>
        <d v="2022-04-12T00:00:00"/>
        <d v="2022-01-27T00:00:00"/>
        <d v="2021-08-20T00:00:00"/>
        <d v="2023-11-03T00:00:00"/>
        <d v="2021-12-24T00:00:00"/>
        <d v="2023-11-23T00:00:00"/>
        <d v="2022-05-26T00:00:00"/>
        <d v="2021-11-18T00:00:00"/>
        <d v="2022-06-07T00:00:00"/>
        <d v="2023-09-07T00:00:00"/>
        <d v="2023-02-01T00:00:00"/>
        <d v="2021-05-10T00:00:00"/>
        <d v="2021-04-12T00:00:00"/>
        <d v="2022-11-22T00:00:00"/>
        <d v="2022-11-06T00:00:00"/>
        <d v="2021-12-29T00:00:00"/>
        <d v="2022-12-31T00:00:00"/>
        <d v="2023-12-15T00:00:00"/>
        <d v="2021-06-17T00:00:00"/>
        <d v="2022-08-24T00:00:00"/>
        <d v="2022-08-26T00:00:00"/>
        <d v="2021-08-19T00:00:00"/>
        <d v="2021-08-18T00:00:00"/>
        <d v="2021-10-08T00:00:00"/>
        <d v="2023-12-11T00:00:00"/>
        <d v="2023-04-13T00:00:00"/>
        <d v="2023-11-10T00:00:00"/>
        <d v="2023-07-08T00:00:00"/>
        <d v="2021-12-05T00:00:00"/>
        <d v="2021-12-20T00:00:00"/>
        <d v="2022-05-08T00:00:00"/>
        <d v="2021-11-01T00:00:00"/>
        <d v="2021-12-13T00:00:00"/>
        <d v="2021-08-07T00:00:00"/>
        <d v="2023-12-17T00:00:00"/>
        <d v="2022-06-10T00:00:00"/>
        <d v="2021-07-20T00:00:00"/>
        <d v="2021-09-04T00:00:00"/>
        <d v="2023-01-26T00:00:00"/>
        <d v="2022-11-18T00:00:00"/>
        <d v="2023-12-13T00:00:00"/>
        <d v="2022-12-08T00:00:00"/>
        <d v="2021-12-03T00:00:00"/>
        <d v="2023-10-09T00:00:00"/>
        <d v="2023-09-23T00:00:00"/>
        <d v="2023-12-19T00:00:00"/>
        <d v="2023-06-26T00:00:00"/>
        <d v="2023-10-25T00:00:00"/>
        <d v="2021-09-06T00:00:00"/>
        <d v="2023-10-24T00:00:00"/>
        <d v="2023-10-29T00:00:00"/>
        <d v="2022-12-19T00:00:00"/>
        <d v="2021-10-07T00:00:00"/>
        <d v="2021-08-23T00:00:00"/>
        <d v="2022-12-27T00:00:00"/>
        <d v="2023-07-02T00:00:00"/>
        <d v="2021-09-07T00:00:00"/>
        <d v="2021-12-18T00:00:00"/>
        <d v="2023-09-05T00:00:00"/>
        <d v="2021-11-21T00:00:00"/>
        <d v="2021-11-30T00:00:00"/>
        <d v="2023-09-21T00:00:00"/>
        <d v="2022-01-03T00:00:00"/>
        <d v="2022-07-29T00:00:00"/>
        <d v="2022-12-24T00:00:00"/>
        <d v="2023-10-30T00:00:00"/>
        <d v="2022-09-02T00:00:00"/>
        <d v="2022-07-08T00:00:00"/>
        <d v="2023-05-17T00:00:00"/>
        <d v="2022-12-02T00:00:00"/>
        <d v="2023-08-06T00:00:00"/>
        <d v="2022-03-16T00:00:00"/>
        <d v="2022-04-25T00:00:00"/>
        <d v="2023-01-25T00:00:00"/>
        <d v="2021-10-25T00:00:00"/>
        <d v="2023-10-22T00:00:00"/>
        <d v="2021-10-18T00:00:00"/>
        <d v="2022-05-06T00:00:00"/>
        <d v="2023-12-27T00:00:00"/>
        <d v="2022-02-03T00:00:00"/>
        <d v="2023-06-19T00:00:00"/>
        <d v="2022-03-22T00:00:00"/>
        <d v="2022-10-19T00:00:00"/>
        <d v="2021-05-24T00:00:00"/>
        <d v="2022-05-12T00:00:00"/>
        <d v="2022-12-23T00:00:00"/>
        <d v="2023-01-18T00:00:00"/>
        <d v="2021-12-01T00:00:00"/>
        <d v="2022-05-24T00:00:00"/>
        <d v="2021-02-04T00:00:00"/>
        <d v="2023-08-13T00:00:00"/>
        <d v="2022-11-27T00:00:00"/>
        <d v="2022-11-13T00:00:00"/>
        <d v="2023-11-17T00:00:00"/>
        <d v="2022-04-02T00:00:00"/>
        <d v="2022-09-07T00:00:00"/>
        <d v="2021-06-15T00:00:00"/>
        <d v="2023-07-24T00:00:00"/>
        <d v="2022-03-25T00:00:00"/>
        <d v="2021-08-14T00:00:00"/>
        <d v="2021-12-14T00:00:00"/>
        <d v="2021-12-21T00:00:00"/>
        <d v="2022-12-09T00:00:00"/>
        <d v="2021-12-10T00:00:00"/>
        <d v="2021-11-19T00:00:00"/>
        <d v="2021-07-08T00:00:00"/>
        <d v="2022-09-25T00:00:00"/>
        <d v="2022-10-09T00:00:00"/>
        <d v="2022-12-04T00:00:00"/>
        <d v="2021-11-22T00:00:00"/>
        <d v="2021-11-26T00:00:00"/>
        <d v="2021-12-19T00:00:00"/>
        <d v="2022-09-05T00:00:00"/>
        <d v="2023-02-20T00:00:00"/>
        <d v="2023-11-26T00:00:00"/>
        <d v="2022-07-12T00:00:00"/>
        <d v="2023-10-21T00:00:00"/>
        <d v="2023-10-26T00:00:00"/>
        <d v="2022-11-07T00:00:00"/>
        <d v="2021-10-19T00:00:00"/>
        <d v="2021-08-03T00:00:00"/>
        <d v="2022-10-14T00:00:00"/>
        <d v="2023-10-28T00:00:00"/>
        <d v="2022-12-15T00:00:00"/>
        <d v="2023-11-27T00:00:00"/>
        <d v="2022-08-05T00:00:00"/>
        <d v="2022-12-13T00:00:00"/>
        <d v="2023-12-10T00:00:00"/>
        <d v="2022-12-29T00:00:00"/>
        <d v="2021-07-24T00:00:00"/>
        <d v="2023-12-04T00:00:00"/>
        <d v="2022-09-30T00:00:00"/>
        <d v="2021-07-05T00:00:00"/>
        <d v="2022-02-25T00:00:00"/>
        <d v="2022-07-09T00:00:00"/>
        <d v="2022-09-04T00:00:00"/>
        <d v="2022-11-19T00:00:00"/>
        <d v="2021-12-04T00:00:00"/>
        <d v="2021-11-06T00:00:00"/>
        <d v="2023-10-04T00:00:00"/>
        <d v="2021-06-06T00:00:00"/>
        <d v="2023-06-15T00:00:00"/>
        <d v="2023-02-25T00:00:00"/>
        <d v="2022-11-15T00:00:00"/>
        <d v="2022-03-10T00:00:00"/>
        <d v="2021-11-15T00:00:00"/>
        <d v="2022-05-16T00:00:00"/>
        <d v="2021-11-27T00:00:00"/>
        <d v="2023-11-28T00:00:00"/>
        <d v="2023-12-30T00:00:00"/>
        <d v="2023-11-22T00:00:00"/>
        <d v="2022-11-11T00:00:00"/>
        <d v="2023-08-08T00:00:00"/>
        <d v="2021-10-27T00:00:00"/>
        <d v="2022-03-11T00:00:00"/>
        <d v="2023-12-22T00:00:00"/>
        <d v="2021-09-10T00:00:00"/>
        <d v="2021-11-12T00:00:00"/>
        <d v="2021-07-15T00:00:00"/>
        <d v="2021-06-11T00:00:00"/>
        <d v="2023-04-09T00:00:00"/>
        <d v="2023-11-24T00:00:00"/>
        <d v="2022-05-28T00:00:00"/>
        <d v="2023-04-01T00:00:00"/>
        <d v="2022-06-03T00:00:00"/>
        <d v="2022-12-26T00:00:00"/>
        <d v="2022-11-25T00:00:00"/>
        <d v="2021-01-29T00:00:00"/>
        <d v="2022-10-07T00:00:00"/>
        <d v="2022-12-12T00:00:00"/>
        <d v="2021-11-03T00:00:00"/>
        <d v="2022-11-28T00:00:00"/>
        <d v="2022-06-22T00:00:00"/>
        <d v="2021-11-28T00:00:00"/>
        <d v="2022-11-16T00:00:00"/>
        <d v="2022-06-14T00:00:00"/>
        <d v="2022-11-29T00:00:00"/>
        <d v="2021-12-16T00:00:00"/>
        <d v="2023-09-30T00:00:00"/>
        <d v="2023-10-13T00:00:00"/>
        <d v="2023-04-30T00:00:00"/>
        <d v="2023-05-08T00:00:00"/>
        <d v="2023-07-19T00:00:00"/>
        <d v="2022-03-04T00:00:00"/>
        <d v="2023-05-25T00:00:00"/>
        <d v="2022-08-01T00:00:00"/>
        <d v="2022-04-05T00:00:00"/>
        <d v="2021-04-28T00:00:00"/>
        <d v="2022-11-10T00:00:00"/>
        <d v="2023-12-14T00:00:00"/>
        <d v="2023-09-12T00:00:00"/>
        <d v="2021-09-28T00:00:00"/>
        <d v="2022-02-16T00:00:00"/>
        <d v="2022-03-30T00:00:00"/>
        <d v="2021-03-22T00:00:00"/>
        <d v="2023-11-06T00:00:00"/>
        <d v="2022-11-14T00:00:00"/>
        <d v="2023-04-20T00:00:00"/>
        <d v="2023-11-14T00:00:00"/>
        <d v="2023-02-14T00:00:00"/>
        <d v="2023-10-20T00:00:00"/>
        <d v="2022-08-25T00:00:00"/>
        <d v="2021-10-02T00:00:00"/>
        <d v="2022-05-30T00:00:00"/>
        <d v="2023-05-11T00:00:00"/>
        <d v="2022-11-23T00:00:00"/>
        <d v="2022-07-06T00:00:00"/>
        <d v="2022-06-17T00:00:00"/>
        <d v="2022-05-15T00:00:00"/>
        <d v="2022-04-13T00:00:00"/>
        <d v="2022-09-06T00:00:00"/>
        <d v="2021-11-13T00:00:00"/>
        <d v="2021-12-08T00:00:00"/>
        <d v="2022-07-16T00:00:00"/>
        <d v="2023-12-23T00:00:00"/>
        <d v="2021-07-12T00:00:00"/>
        <d v="2021-10-13T00:00:00"/>
        <d v="2022-05-21T00:00:00"/>
        <d v="2022-09-23T00:00:00"/>
        <d v="2022-06-02T00:00:00"/>
        <d v="2022-10-20T00:00:00"/>
        <d v="2023-11-25T00:00:00"/>
        <d v="2023-08-15T00:00:00"/>
        <d v="2021-06-21T00:00:00"/>
        <d v="2023-12-12T00:00:00"/>
        <d v="2023-07-25T00:00:00"/>
        <d v="2023-11-18T00:00:00"/>
        <d v="2021-12-12T00:00:00"/>
        <d v="2023-05-16T00:00:00"/>
        <d v="2022-12-07T00:00:00"/>
        <d v="2023-12-06T00:00:00"/>
        <d v="2023-11-11T00:00:00"/>
        <d v="2023-12-09T00:00:00"/>
        <d v="2023-04-16T00:00:00"/>
        <d v="2023-10-11T00:00:00"/>
        <d v="2023-07-28T00:00:00"/>
        <d v="2021-11-17T00:00:00"/>
        <d v="2022-12-20T00:00:00"/>
        <d v="2022-11-05T00:00:00"/>
        <d v="2021-05-11T00:00:00"/>
        <d v="2023-08-14T00:00:00"/>
        <d v="2023-05-06T00:00:00"/>
        <d v="2022-05-03T00:00:00"/>
        <d v="2022-06-01T00:00:00"/>
        <d v="2021-10-21T00:00:00"/>
        <d v="2022-04-18T00:00:00"/>
        <d v="2021-08-31T00:00:00"/>
        <d v="2021-07-03T00:00:00"/>
        <d v="2023-08-25T00:00:00"/>
        <d v="2021-11-02T00:00:00"/>
        <d v="2022-06-24T00:00:00"/>
        <d v="2022-12-03T00:00:00"/>
        <d v="2023-12-02T00:00:00"/>
        <d v="2023-03-30T00:00:00"/>
        <d v="2021-04-13T00:00:00"/>
        <d v="2022-11-03T00:00:00"/>
        <d v="2021-04-08T00:00:00"/>
        <d v="2023-07-03T00:00:00"/>
        <d v="2023-12-03T00:00:00"/>
        <d v="2022-08-06T00:00:00"/>
        <d v="2021-07-31T00:00:00"/>
        <d v="2022-02-19T00:00:00"/>
        <d v="2023-07-16T00:00:00"/>
        <d v="2022-09-24T00:00:00"/>
        <d v="2021-12-15T00:00:00"/>
        <d v="2022-12-16T00:00:00"/>
        <d v="2021-12-28T00:00:00"/>
        <d v="2023-12-01T00:00:00"/>
        <d v="2023-11-13T00:00:00"/>
        <d v="2022-12-28T00:00:00"/>
        <d v="2022-07-13T00:00:00"/>
        <d v="2023-10-05T00:00:00"/>
        <d v="2023-12-24T00:00:00"/>
        <d v="2023-11-21T00:00:00"/>
        <d v="2023-05-28T00:00:00"/>
        <d v="2023-04-26T00:00:00"/>
        <d v="2023-01-14T00:00:00"/>
        <d v="2021-11-20T00:00:00"/>
        <d v="2021-12-27T00:00:00"/>
        <d v="2021-08-06T00:00:00"/>
        <d v="2022-12-30T00:00:00"/>
        <d v="2021-07-10T00:00:00"/>
        <d v="2023-09-16T00:00:00"/>
        <d v="2023-10-31T00:00:00"/>
        <d v="2022-05-13T00:00:00"/>
        <d v="2022-11-02T00:00:00"/>
        <d v="2023-07-20T00:00:00"/>
        <d v="2021-03-17T00:00:00"/>
        <d v="2022-05-01T00:00:00"/>
        <d v="2022-11-04T00:00:00"/>
        <d v="2022-12-18T00:00:00"/>
        <d v="2022-02-21T00:00:00"/>
        <d v="2023-04-23T00:00:00"/>
        <d v="2022-07-18T00:00:00"/>
        <d v="2021-12-23T00:00:00"/>
        <d v="2022-06-18T00:00:00"/>
        <d v="2023-04-22T00:00:00"/>
        <d v="2021-04-05T00:00:00"/>
        <d v="2021-10-16T00:00:00"/>
        <d v="2021-07-18T00:00:00"/>
        <d v="2023-08-04T00:00:00"/>
        <d v="2023-06-17T00:00:00"/>
        <d v="2023-12-28T00:00:00"/>
        <d v="2022-11-09T00:00:00"/>
        <d v="2022-09-03T00:00:00"/>
        <d v="2022-11-30T00:00:00"/>
        <d v="2021-10-11T00:00:00"/>
        <d v="2023-11-12T00:00:00"/>
        <d v="2023-08-10T00:00:00"/>
        <d v="2022-05-02T00:00:00"/>
        <d v="2021-04-07T00:00:00"/>
        <d v="2023-09-03T00:00:00"/>
        <d v="2022-08-31T00:00:00"/>
        <d v="2022-07-11T00:00:00"/>
        <d v="2021-07-27T00:00:00"/>
        <d v="2022-12-22T00:00:00"/>
        <d v="2022-03-26T00:00:00"/>
        <d v="2023-02-15T00:00:00"/>
        <d v="2023-09-15T00:00:00"/>
        <d v="2023-08-22T00:00:00"/>
        <d v="2023-11-20T00:00:00"/>
        <d v="2021-09-01T00:00:00"/>
        <d v="2023-12-31T00:00:00"/>
        <d v="2023-09-29T00:00:00"/>
        <d v="2022-04-07T00:00:00"/>
        <d v="2021-11-25T00:00:00"/>
        <d v="2022-05-22T00:00:00"/>
        <d v="2022-11-17T00:00:00"/>
        <d v="2021-05-20T00:00:00"/>
        <d v="2023-08-18T00:00:00"/>
        <d v="2023-03-10T00:00:00"/>
        <d v="2021-12-02T00:00:00"/>
        <d v="2023-01-21T00:00:00"/>
        <d v="2023-02-16T00:00:00"/>
        <d v="2021-12-31T00:00:00"/>
        <d v="2021-11-24T00:00:00"/>
        <d v="2022-12-11T00:00:00"/>
        <d v="2023-10-06T00:00:00"/>
        <d v="2023-09-01T00:00:00"/>
        <d v="2021-12-09T00:00:00"/>
        <d v="2021-10-26T00:00:00"/>
        <d v="2021-11-14T00:00:00"/>
        <d v="2021-10-10T00:00:00"/>
        <d v="2022-08-30T00:00:00"/>
        <d v="2023-12-05T00:00:00"/>
        <d v="2023-12-25T00:00:00"/>
        <d v="2023-05-02T00:00:00"/>
        <d v="2021-12-22T00:00:00"/>
        <d v="2021-04-06T00:00:00"/>
        <d v="2022-11-08T00:00:00"/>
        <d v="2022-05-31T00:00:00"/>
        <d v="2023-04-17T00:00:00"/>
        <d v="2021-10-22T00:00:00"/>
        <d v="2021-05-12T00:00:00"/>
        <d v="2021-09-03T00:00:00"/>
        <d v="2021-05-05T00:00:00"/>
        <d v="2022-06-20T00:00:00"/>
        <d v="2023-12-20T00:00:00"/>
        <d v="2021-08-17T00:00:00"/>
        <d v="2022-04-06T00:00:00"/>
        <d v="2022-08-28T00:00:00"/>
        <d v="2022-08-29T00:00:00"/>
        <d v="2021-03-30T00:00:00"/>
        <d v="2021-12-26T00:00:00"/>
        <d v="2023-03-01T00:00:00"/>
        <d v="2022-12-05T00:00:00"/>
        <d v="2021-08-26T00:00:00"/>
        <d v="2021-05-27T00:00:00"/>
        <d v="2021-10-09T00:00:00"/>
        <d v="2022-01-11T00:00:00"/>
        <d v="2023-10-19T00:00:00"/>
        <d v="2021-01-17T00:00:00"/>
        <d v="2023-03-09T00:00:00"/>
        <d v="2021-04-22T00:00:00"/>
        <d v="2023-07-23T00:00:00"/>
        <d v="2023-11-09T00:00:00"/>
        <d v="2022-11-24T00:00:00"/>
        <d v="2023-02-11T00:00:00"/>
        <d v="2022-01-16T00:00:00"/>
        <d v="2021-01-31T00:00:00"/>
        <d v="2021-04-30T00:00:00"/>
        <d v="2023-04-29T00:00:00"/>
        <d v="2023-11-04T00:00:00"/>
        <d v="2022-12-06T00:00:00"/>
        <d v="2021-04-16T00:00:00"/>
        <d v="2021-11-10T00:00:00"/>
        <d v="2023-07-27T00:00:00"/>
        <d v="2021-04-15T00:00:00"/>
        <d v="2022-10-21T00:00:00"/>
        <d v="2021-12-30T00:00:00"/>
        <d v="2022-12-21T00:00:00"/>
        <d v="2021-06-22T00:00:00"/>
        <d v="2022-07-26T00:00:00"/>
        <d v="2023-11-02T00:00:00"/>
        <d v="2022-07-01T00:00:00"/>
        <d v="2023-04-08T00:00:00"/>
        <d v="2022-07-30T00:00:00"/>
        <d v="2022-10-01T00:00:00"/>
        <d v="2021-09-27T00:00:00"/>
        <d v="2023-04-04T00:00:00"/>
        <d v="2021-11-09T00:00:00"/>
        <d v="2022-10-02T00:00:00"/>
        <d v="2021-08-11T00:00:00"/>
        <d v="2022-09-01T00:00:00"/>
        <d v="2023-07-01T00:00:00"/>
        <d v="2023-05-10T00:00:00"/>
        <d v="2022-07-31T00:00:00"/>
        <d v="2023-07-21T00:00:00"/>
        <d v="2023-09-24T00:00:00"/>
        <d v="2023-07-07T00:00:00"/>
        <d v="2024-10-04T00:00:00"/>
        <d v="2024-04-19T00:00:00"/>
        <d v="2024-11-10T00:00:00"/>
        <d v="2024-12-12T00:00:00"/>
        <d v="2024-12-22T00:00:00"/>
        <d v="2024-09-29T00:00:00"/>
        <d v="2024-10-14T00:00:00"/>
        <d v="2024-10-30T00:00:00"/>
        <d v="2024-11-28T00:00:00"/>
        <d v="2024-05-31T00:00:00"/>
        <d v="2024-06-15T00:00:00"/>
        <d v="2024-08-13T00:00:00"/>
        <d v="2024-03-16T00:00:00"/>
        <d v="2024-06-16T00:00:00"/>
        <d v="2024-08-23T00:00:00"/>
        <d v="2024-11-19T00:00:00"/>
        <d v="2024-09-27T00:00:00"/>
        <d v="2024-07-14T00:00:00"/>
        <d v="2024-11-14T00:00:00"/>
        <d v="2024-11-08T00:00:00"/>
        <d v="2024-08-27T00:00:00"/>
        <d v="2024-10-12T00:00:00"/>
        <d v="2024-09-02T00:00:00"/>
        <d v="2024-11-12T00:00:00"/>
        <d v="2024-06-18T00:00:00"/>
        <d v="2024-09-07T00:00:00"/>
        <d v="2024-10-08T00:00:00"/>
        <d v="2024-10-28T00:00:00"/>
        <d v="2024-05-24T00:00:00"/>
        <d v="2024-04-28T00:00:00"/>
        <d v="2024-12-26T00:00:00"/>
        <d v="2024-12-19T00:00:00"/>
        <d v="2024-10-06T00:00:00"/>
        <d v="2024-07-15T00:00:00"/>
        <d v="2024-10-19T00:00:00"/>
        <d v="2024-08-02T00:00:00"/>
        <d v="2024-10-20T00:00:00"/>
        <d v="2024-06-14T00:00:00"/>
        <d v="2024-07-20T00:00:00"/>
        <d v="2024-11-22T00:00:00"/>
        <d v="2024-11-02T00:00:00"/>
        <d v="2024-09-05T00:00:00"/>
        <d v="2024-12-31T00:00:00"/>
        <d v="2024-02-10T00:00:00"/>
        <d v="2024-11-06T00:00:00"/>
        <d v="2024-10-26T00:00:00"/>
        <d v="2024-02-19T00:00:00"/>
        <d v="2024-08-12T00:00:00"/>
        <d v="2024-04-15T00:00:00"/>
        <d v="2024-12-03T00:00:00"/>
        <d v="2024-07-22T00:00:00"/>
        <d v="2024-08-22T00:00:00"/>
        <d v="2024-06-29T00:00:00"/>
        <d v="2024-10-17T00:00:00"/>
        <d v="2024-02-07T00:00:00"/>
        <d v="2024-12-01T00:00:00"/>
        <d v="2024-07-21T00:00:00"/>
        <d v="2024-08-29T00:00:00"/>
        <d v="2024-06-13T00:00:00"/>
        <d v="2024-10-25T00:00:00"/>
        <d v="2024-11-01T00:00:00"/>
        <d v="2024-07-23T00:00:00"/>
        <d v="2024-07-07T00:00:00"/>
        <d v="2024-06-23T00:00:00"/>
        <d v="2024-12-09T00:00:00"/>
        <d v="2024-08-15T00:00:00"/>
        <d v="2024-10-13T00:00:00"/>
        <d v="2024-12-24T00:00:00"/>
        <d v="2024-12-25T00:00:00"/>
        <d v="2024-09-26T00:00:00"/>
        <d v="2024-12-13T00:00:00"/>
        <d v="2024-10-27T00:00:00"/>
        <d v="2024-09-16T00:00:00"/>
        <d v="2024-09-18T00:00:00"/>
        <d v="2024-11-29T00:00:00"/>
        <d v="2024-01-11T00:00:00"/>
        <d v="2024-04-07T00:00:00"/>
        <d v="2024-12-18T00:00:00"/>
        <d v="2024-10-03T00:00:00"/>
        <d v="2024-12-29T00:00:00"/>
        <d v="2024-04-16T00:00:00"/>
        <d v="2024-05-13T00:00:00"/>
        <d v="2024-11-21T00:00:00"/>
        <d v="2024-01-08T00:00:00"/>
        <d v="2024-10-10T00:00:00"/>
        <d v="2024-12-28T00:00:00"/>
        <d v="2024-04-21T00:00:00"/>
        <d v="2024-08-16T00:00:00"/>
        <d v="2024-05-12T00:00:00"/>
        <d v="2024-04-29T00:00:00"/>
        <d v="2024-11-13T00:00:00"/>
        <d v="2024-11-16T00:00:00"/>
        <d v="2024-12-04T00:00:00"/>
        <d v="2024-11-04T00:00:00"/>
        <d v="2024-10-24T00:00:00"/>
        <d v="2024-07-29T00:00:00"/>
        <d v="2024-05-22T00:00:00"/>
        <d v="2024-09-01T00:00:00"/>
        <d v="2024-03-28T00:00:00"/>
        <d v="2024-08-08T00:00:00"/>
        <d v="2024-11-11T00:00:00"/>
        <d v="2024-11-15T00:00:00"/>
        <d v="2024-12-06T00:00:00"/>
        <d v="2024-08-28T00:00:00"/>
        <d v="2024-04-17T00:00:00"/>
        <d v="2024-10-01T00:00:00"/>
        <d v="2024-10-31T00:00:00"/>
        <d v="2024-10-29T00:00:00"/>
        <d v="2024-01-16T00:00:00"/>
        <d v="2024-06-08T00:00:00"/>
        <d v="2024-12-23T00:00:00"/>
        <d v="2024-12-30T00:00:00"/>
        <d v="2024-07-25T00:00:00"/>
        <d v="2024-11-20T00:00:00"/>
        <d v="2024-04-23T00:00:00"/>
        <d v="2024-07-11T00:00:00"/>
        <d v="2024-04-05T00:00:00"/>
        <d v="2024-11-18T00:00:00"/>
        <d v="2024-02-08T00:00:00"/>
        <d v="2024-03-02T00:00:00"/>
        <d v="2024-10-22T00:00:00"/>
        <d v="2024-08-09T00:00:00"/>
        <d v="2024-11-30T00:00:00"/>
        <d v="2024-11-07T00:00:00"/>
        <d v="2024-02-26T00:00:00"/>
        <d v="2024-10-09T00:00:00"/>
        <d v="2024-08-04T00:00:00"/>
        <d v="2024-07-05T00:00:00"/>
        <d v="2024-12-15T00:00:00"/>
        <d v="2024-06-30T00:00:00"/>
        <d v="2024-07-12T00:00:00"/>
        <d v="2024-04-20T00:00:00"/>
        <d v="2024-06-02T00:00:00"/>
        <d v="2024-12-14T00:00:00"/>
        <d v="2024-12-16T00:00:00"/>
        <d v="2024-04-30T00:00:00"/>
        <d v="2024-09-28T00:00:00"/>
        <d v="2024-12-27T00:00:00"/>
        <d v="2024-08-07T00:00:00"/>
        <d v="2024-09-08T00:00:00"/>
        <d v="2024-02-14T00:00:00"/>
        <d v="2024-06-20T00:00:00"/>
        <d v="2024-11-17T00:00:00"/>
        <d v="2024-01-19T00:00:00"/>
        <d v="2024-09-19T00:00:00"/>
        <d v="2024-12-02T00:00:00"/>
        <d v="2024-11-24T00:00:00"/>
        <d v="2024-09-13T00:00:00"/>
        <d v="2024-02-18T00:00:00"/>
        <d v="2024-07-19T00:00:00"/>
        <d v="2024-03-14T00:00:00"/>
        <d v="2024-08-06T00:00:00"/>
        <d v="2024-05-26T00:00:00"/>
        <d v="2024-04-04T00:00:00"/>
        <d v="2024-07-04T00:00:00"/>
        <d v="2024-11-25T00:00:00"/>
        <d v="2024-06-28T00:00:00"/>
        <d v="2024-09-17T00:00:00"/>
        <d v="2024-11-03T00:00:00"/>
        <d v="2024-10-11T00:00:00"/>
        <d v="2024-05-03T00:00:00"/>
        <d v="2024-05-02T00:00:00"/>
        <d v="2024-06-01T00:00:00"/>
        <d v="2024-01-18T00:00:00"/>
      </sharedItems>
      <fieldGroup par="10"/>
    </cacheField>
    <cacheField name="ProductID" numFmtId="0">
      <sharedItems containsSemiMixedTypes="0" containsString="0" containsNumber="1" containsInteger="1" minValue="1" maxValue="4"/>
    </cacheField>
    <cacheField name="SalesRepID" numFmtId="0">
      <sharedItems containsSemiMixedTypes="0" containsString="0" containsNumber="1" containsInteger="1" minValue="1" maxValue="4"/>
    </cacheField>
    <cacheField name="Units" numFmtId="0">
      <sharedItems containsSemiMixedTypes="0" containsString="0" containsNumber="1" containsInteger="1" minValue="1" maxValue="300"/>
    </cacheField>
    <cacheField name="Slaes" numFmtId="0">
      <sharedItems containsSemiMixedTypes="0" containsString="0" containsNumber="1" minValue="23.95" maxValue="13185"/>
    </cacheField>
    <cacheField name="Products" numFmtId="0">
      <sharedItems count="4">
        <s v="Carlota"/>
        <s v="Yanaki"/>
        <s v="Quad"/>
        <s v="Aspen"/>
      </sharedItems>
    </cacheField>
    <cacheField name="Supplier" numFmtId="0">
      <sharedItems count="2">
        <s v="Gel Booms"/>
        <s v="Colorado Booms"/>
      </sharedItems>
    </cacheField>
    <cacheField name="Region" numFmtId="0">
      <sharedItems count="2">
        <s v="WA"/>
        <s v="CA"/>
      </sharedItems>
    </cacheField>
    <cacheField name="Months (Date)" numFmtId="0" databaseField="0">
      <fieldGroup base="0">
        <rangePr groupBy="months" startDate="2021-01-17T00:00:00" endDate="2025-01-01T00:00:00"/>
        <groupItems count="14">
          <s v="&lt;1/17/2021"/>
          <s v="Jan"/>
          <s v="Feb"/>
          <s v="Mar"/>
          <s v="Apr"/>
          <s v="May"/>
          <s v="Jun"/>
          <s v="Jul"/>
          <s v="Aug"/>
          <s v="Sep"/>
          <s v="Oct"/>
          <s v="Nov"/>
          <s v="Dec"/>
          <s v="&gt;1/1/2025"/>
        </groupItems>
      </fieldGroup>
    </cacheField>
    <cacheField name="Quarters (Date)" numFmtId="0" databaseField="0">
      <fieldGroup base="0">
        <rangePr groupBy="quarters" startDate="2021-01-17T00:00:00" endDate="2025-01-01T00:00:00"/>
        <groupItems count="6">
          <s v="&lt;1/17/2021"/>
          <s v="Qtr1"/>
          <s v="Qtr2"/>
          <s v="Qtr3"/>
          <s v="Qtr4"/>
          <s v="&gt;1/1/2025"/>
        </groupItems>
      </fieldGroup>
    </cacheField>
    <cacheField name="Years (Date)" numFmtId="0" databaseField="0">
      <fieldGroup base="0">
        <rangePr groupBy="years" startDate="2021-01-17T00:00:00" endDate="2025-01-01T00:00:00"/>
        <groupItems count="7">
          <s v="&lt;1/17/2021"/>
          <s v="2021"/>
          <s v="2022"/>
          <s v="2023"/>
          <s v="2024"/>
          <s v="2025"/>
          <s v="&gt;1/1/2025"/>
        </groupItems>
      </fieldGroup>
    </cacheField>
  </cacheFields>
  <extLst>
    <ext xmlns:x14="http://schemas.microsoft.com/office/spreadsheetml/2009/9/main" uri="{725AE2AE-9491-48be-B2B4-4EB974FC3084}">
      <x14:pivotCacheDefinition pivotCacheId="268562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8">
  <r>
    <x v="0"/>
    <n v="2"/>
    <n v="4"/>
    <n v="144"/>
    <n v="4312.8"/>
    <x v="0"/>
    <x v="0"/>
    <x v="0"/>
  </r>
  <r>
    <x v="1"/>
    <n v="4"/>
    <n v="4"/>
    <n v="6"/>
    <n v="143.69999999999999"/>
    <x v="1"/>
    <x v="1"/>
    <x v="0"/>
  </r>
  <r>
    <x v="2"/>
    <n v="1"/>
    <n v="2"/>
    <n v="73"/>
    <n v="3208.3500000000004"/>
    <x v="2"/>
    <x v="0"/>
    <x v="1"/>
  </r>
  <r>
    <x v="3"/>
    <n v="2"/>
    <n v="4"/>
    <n v="95"/>
    <n v="2845.25"/>
    <x v="0"/>
    <x v="0"/>
    <x v="0"/>
  </r>
  <r>
    <x v="4"/>
    <n v="2"/>
    <n v="2"/>
    <n v="5"/>
    <n v="149.75"/>
    <x v="0"/>
    <x v="0"/>
    <x v="1"/>
  </r>
  <r>
    <x v="5"/>
    <n v="2"/>
    <n v="2"/>
    <n v="4"/>
    <n v="119.8"/>
    <x v="0"/>
    <x v="0"/>
    <x v="1"/>
  </r>
  <r>
    <x v="6"/>
    <n v="2"/>
    <n v="1"/>
    <n v="91"/>
    <n v="2725.45"/>
    <x v="0"/>
    <x v="0"/>
    <x v="1"/>
  </r>
  <r>
    <x v="7"/>
    <n v="2"/>
    <n v="4"/>
    <n v="1"/>
    <n v="29.95"/>
    <x v="0"/>
    <x v="0"/>
    <x v="0"/>
  </r>
  <r>
    <x v="8"/>
    <n v="1"/>
    <n v="2"/>
    <n v="187"/>
    <n v="8218.65"/>
    <x v="2"/>
    <x v="0"/>
    <x v="1"/>
  </r>
  <r>
    <x v="9"/>
    <n v="2"/>
    <n v="2"/>
    <n v="81"/>
    <n v="2425.9499999999998"/>
    <x v="0"/>
    <x v="0"/>
    <x v="1"/>
  </r>
  <r>
    <x v="10"/>
    <n v="2"/>
    <n v="4"/>
    <n v="80"/>
    <n v="2396"/>
    <x v="0"/>
    <x v="0"/>
    <x v="0"/>
  </r>
  <r>
    <x v="11"/>
    <n v="3"/>
    <n v="2"/>
    <n v="125"/>
    <n v="3243.75"/>
    <x v="3"/>
    <x v="1"/>
    <x v="1"/>
  </r>
  <r>
    <x v="12"/>
    <n v="4"/>
    <n v="2"/>
    <n v="3"/>
    <n v="71.849999999999994"/>
    <x v="1"/>
    <x v="1"/>
    <x v="1"/>
  </r>
  <r>
    <x v="13"/>
    <n v="2"/>
    <n v="1"/>
    <n v="57"/>
    <n v="1707.1499999999999"/>
    <x v="0"/>
    <x v="0"/>
    <x v="1"/>
  </r>
  <r>
    <x v="14"/>
    <n v="1"/>
    <n v="2"/>
    <n v="1"/>
    <n v="43.95"/>
    <x v="2"/>
    <x v="0"/>
    <x v="1"/>
  </r>
  <r>
    <x v="15"/>
    <n v="2"/>
    <n v="4"/>
    <n v="4"/>
    <n v="119.8"/>
    <x v="0"/>
    <x v="0"/>
    <x v="0"/>
  </r>
  <r>
    <x v="16"/>
    <n v="2"/>
    <n v="3"/>
    <n v="2"/>
    <n v="59.9"/>
    <x v="0"/>
    <x v="0"/>
    <x v="0"/>
  </r>
  <r>
    <x v="17"/>
    <n v="2"/>
    <n v="2"/>
    <n v="238"/>
    <n v="7128.0999999999995"/>
    <x v="0"/>
    <x v="0"/>
    <x v="1"/>
  </r>
  <r>
    <x v="18"/>
    <n v="3"/>
    <n v="3"/>
    <n v="102"/>
    <n v="2646.9"/>
    <x v="3"/>
    <x v="1"/>
    <x v="0"/>
  </r>
  <r>
    <x v="19"/>
    <n v="2"/>
    <n v="2"/>
    <n v="242"/>
    <n v="7247.9"/>
    <x v="0"/>
    <x v="0"/>
    <x v="1"/>
  </r>
  <r>
    <x v="20"/>
    <n v="2"/>
    <n v="4"/>
    <n v="150"/>
    <n v="4492.5"/>
    <x v="0"/>
    <x v="0"/>
    <x v="0"/>
  </r>
  <r>
    <x v="21"/>
    <n v="1"/>
    <n v="2"/>
    <n v="6"/>
    <n v="263.70000000000005"/>
    <x v="2"/>
    <x v="0"/>
    <x v="1"/>
  </r>
  <r>
    <x v="22"/>
    <n v="1"/>
    <n v="4"/>
    <n v="78"/>
    <n v="3428.1000000000004"/>
    <x v="2"/>
    <x v="0"/>
    <x v="0"/>
  </r>
  <r>
    <x v="23"/>
    <n v="2"/>
    <n v="4"/>
    <n v="75"/>
    <n v="2246.25"/>
    <x v="0"/>
    <x v="0"/>
    <x v="0"/>
  </r>
  <r>
    <x v="24"/>
    <n v="1"/>
    <n v="1"/>
    <n v="6"/>
    <n v="263.70000000000005"/>
    <x v="2"/>
    <x v="0"/>
    <x v="1"/>
  </r>
  <r>
    <x v="25"/>
    <n v="2"/>
    <n v="4"/>
    <n v="2"/>
    <n v="59.9"/>
    <x v="0"/>
    <x v="0"/>
    <x v="0"/>
  </r>
  <r>
    <x v="26"/>
    <n v="2"/>
    <n v="4"/>
    <n v="71"/>
    <n v="2126.4499999999998"/>
    <x v="0"/>
    <x v="0"/>
    <x v="0"/>
  </r>
  <r>
    <x v="27"/>
    <n v="2"/>
    <n v="1"/>
    <n v="251"/>
    <n v="7517.45"/>
    <x v="0"/>
    <x v="0"/>
    <x v="1"/>
  </r>
  <r>
    <x v="28"/>
    <n v="2"/>
    <n v="4"/>
    <n v="88"/>
    <n v="2635.6"/>
    <x v="0"/>
    <x v="0"/>
    <x v="0"/>
  </r>
  <r>
    <x v="29"/>
    <n v="2"/>
    <n v="2"/>
    <n v="6"/>
    <n v="179.7"/>
    <x v="0"/>
    <x v="0"/>
    <x v="1"/>
  </r>
  <r>
    <x v="30"/>
    <n v="2"/>
    <n v="4"/>
    <n v="230"/>
    <n v="6888.5"/>
    <x v="0"/>
    <x v="0"/>
    <x v="0"/>
  </r>
  <r>
    <x v="31"/>
    <n v="4"/>
    <n v="4"/>
    <n v="185"/>
    <n v="4430.75"/>
    <x v="1"/>
    <x v="1"/>
    <x v="0"/>
  </r>
  <r>
    <x v="32"/>
    <n v="2"/>
    <n v="4"/>
    <n v="75"/>
    <n v="2246.25"/>
    <x v="0"/>
    <x v="0"/>
    <x v="0"/>
  </r>
  <r>
    <x v="33"/>
    <n v="2"/>
    <n v="4"/>
    <n v="3"/>
    <n v="89.85"/>
    <x v="0"/>
    <x v="0"/>
    <x v="0"/>
  </r>
  <r>
    <x v="34"/>
    <n v="2"/>
    <n v="4"/>
    <n v="209"/>
    <n v="6259.55"/>
    <x v="0"/>
    <x v="0"/>
    <x v="0"/>
  </r>
  <r>
    <x v="35"/>
    <n v="4"/>
    <n v="4"/>
    <n v="4"/>
    <n v="95.8"/>
    <x v="1"/>
    <x v="1"/>
    <x v="0"/>
  </r>
  <r>
    <x v="36"/>
    <n v="4"/>
    <n v="1"/>
    <n v="280"/>
    <n v="6706"/>
    <x v="1"/>
    <x v="1"/>
    <x v="1"/>
  </r>
  <r>
    <x v="37"/>
    <n v="4"/>
    <n v="2"/>
    <n v="52"/>
    <n v="1245.3999999999999"/>
    <x v="1"/>
    <x v="1"/>
    <x v="1"/>
  </r>
  <r>
    <x v="38"/>
    <n v="4"/>
    <n v="3"/>
    <n v="101"/>
    <n v="2418.9499999999998"/>
    <x v="1"/>
    <x v="1"/>
    <x v="0"/>
  </r>
  <r>
    <x v="39"/>
    <n v="4"/>
    <n v="4"/>
    <n v="89"/>
    <n v="2131.5499999999997"/>
    <x v="1"/>
    <x v="1"/>
    <x v="0"/>
  </r>
  <r>
    <x v="40"/>
    <n v="2"/>
    <n v="1"/>
    <n v="1"/>
    <n v="29.95"/>
    <x v="0"/>
    <x v="0"/>
    <x v="1"/>
  </r>
  <r>
    <x v="41"/>
    <n v="2"/>
    <n v="4"/>
    <n v="4"/>
    <n v="119.8"/>
    <x v="0"/>
    <x v="0"/>
    <x v="0"/>
  </r>
  <r>
    <x v="42"/>
    <n v="2"/>
    <n v="4"/>
    <n v="6"/>
    <n v="179.7"/>
    <x v="0"/>
    <x v="0"/>
    <x v="0"/>
  </r>
  <r>
    <x v="43"/>
    <n v="2"/>
    <n v="2"/>
    <n v="159"/>
    <n v="4762.05"/>
    <x v="0"/>
    <x v="0"/>
    <x v="1"/>
  </r>
  <r>
    <x v="44"/>
    <n v="3"/>
    <n v="3"/>
    <n v="6"/>
    <n v="155.69999999999999"/>
    <x v="3"/>
    <x v="1"/>
    <x v="0"/>
  </r>
  <r>
    <x v="45"/>
    <n v="1"/>
    <n v="2"/>
    <n v="3"/>
    <n v="131.85000000000002"/>
    <x v="2"/>
    <x v="0"/>
    <x v="1"/>
  </r>
  <r>
    <x v="46"/>
    <n v="3"/>
    <n v="1"/>
    <n v="1"/>
    <n v="25.95"/>
    <x v="3"/>
    <x v="1"/>
    <x v="1"/>
  </r>
  <r>
    <x v="47"/>
    <n v="3"/>
    <n v="4"/>
    <n v="6"/>
    <n v="155.69999999999999"/>
    <x v="3"/>
    <x v="1"/>
    <x v="0"/>
  </r>
  <r>
    <x v="48"/>
    <n v="1"/>
    <n v="2"/>
    <n v="14"/>
    <n v="615.30000000000007"/>
    <x v="2"/>
    <x v="0"/>
    <x v="1"/>
  </r>
  <r>
    <x v="49"/>
    <n v="2"/>
    <n v="3"/>
    <n v="71"/>
    <n v="2126.4499999999998"/>
    <x v="0"/>
    <x v="0"/>
    <x v="0"/>
  </r>
  <r>
    <x v="50"/>
    <n v="3"/>
    <n v="2"/>
    <n v="101"/>
    <n v="2620.9499999999998"/>
    <x v="3"/>
    <x v="1"/>
    <x v="1"/>
  </r>
  <r>
    <x v="51"/>
    <n v="2"/>
    <n v="2"/>
    <n v="27"/>
    <n v="808.65"/>
    <x v="0"/>
    <x v="0"/>
    <x v="1"/>
  </r>
  <r>
    <x v="52"/>
    <n v="2"/>
    <n v="2"/>
    <n v="1"/>
    <n v="29.95"/>
    <x v="0"/>
    <x v="0"/>
    <x v="1"/>
  </r>
  <r>
    <x v="53"/>
    <n v="2"/>
    <n v="2"/>
    <n v="36"/>
    <n v="1078.2"/>
    <x v="0"/>
    <x v="0"/>
    <x v="1"/>
  </r>
  <r>
    <x v="21"/>
    <n v="2"/>
    <n v="4"/>
    <n v="31"/>
    <n v="928.44999999999993"/>
    <x v="0"/>
    <x v="0"/>
    <x v="0"/>
  </r>
  <r>
    <x v="54"/>
    <n v="2"/>
    <n v="1"/>
    <n v="196"/>
    <n v="5870.2"/>
    <x v="0"/>
    <x v="0"/>
    <x v="1"/>
  </r>
  <r>
    <x v="55"/>
    <n v="2"/>
    <n v="1"/>
    <n v="6"/>
    <n v="179.7"/>
    <x v="0"/>
    <x v="0"/>
    <x v="1"/>
  </r>
  <r>
    <x v="56"/>
    <n v="2"/>
    <n v="3"/>
    <n v="110"/>
    <n v="3294.5"/>
    <x v="0"/>
    <x v="0"/>
    <x v="0"/>
  </r>
  <r>
    <x v="57"/>
    <n v="1"/>
    <n v="1"/>
    <n v="26"/>
    <n v="1142.7"/>
    <x v="2"/>
    <x v="0"/>
    <x v="1"/>
  </r>
  <r>
    <x v="58"/>
    <n v="2"/>
    <n v="4"/>
    <n v="80"/>
    <n v="2396"/>
    <x v="0"/>
    <x v="0"/>
    <x v="0"/>
  </r>
  <r>
    <x v="59"/>
    <n v="2"/>
    <n v="2"/>
    <n v="70"/>
    <n v="2096.5"/>
    <x v="0"/>
    <x v="0"/>
    <x v="1"/>
  </r>
  <r>
    <x v="60"/>
    <n v="2"/>
    <n v="4"/>
    <n v="28"/>
    <n v="838.6"/>
    <x v="0"/>
    <x v="0"/>
    <x v="0"/>
  </r>
  <r>
    <x v="61"/>
    <n v="2"/>
    <n v="2"/>
    <n v="80"/>
    <n v="2396"/>
    <x v="0"/>
    <x v="0"/>
    <x v="1"/>
  </r>
  <r>
    <x v="62"/>
    <n v="1"/>
    <n v="4"/>
    <n v="6"/>
    <n v="263.70000000000005"/>
    <x v="2"/>
    <x v="0"/>
    <x v="0"/>
  </r>
  <r>
    <x v="63"/>
    <n v="3"/>
    <n v="4"/>
    <n v="201"/>
    <n v="5215.95"/>
    <x v="3"/>
    <x v="1"/>
    <x v="0"/>
  </r>
  <r>
    <x v="64"/>
    <n v="2"/>
    <n v="2"/>
    <n v="77"/>
    <n v="2306.15"/>
    <x v="0"/>
    <x v="0"/>
    <x v="1"/>
  </r>
  <r>
    <x v="65"/>
    <n v="4"/>
    <n v="2"/>
    <n v="62"/>
    <n v="1484.8999999999999"/>
    <x v="1"/>
    <x v="1"/>
    <x v="1"/>
  </r>
  <r>
    <x v="66"/>
    <n v="2"/>
    <n v="2"/>
    <n v="103"/>
    <n v="3084.85"/>
    <x v="0"/>
    <x v="0"/>
    <x v="1"/>
  </r>
  <r>
    <x v="2"/>
    <n v="2"/>
    <n v="1"/>
    <n v="6"/>
    <n v="179.7"/>
    <x v="0"/>
    <x v="0"/>
    <x v="1"/>
  </r>
  <r>
    <x v="67"/>
    <n v="2"/>
    <n v="2"/>
    <n v="237"/>
    <n v="7098.15"/>
    <x v="0"/>
    <x v="0"/>
    <x v="1"/>
  </r>
  <r>
    <x v="68"/>
    <n v="3"/>
    <n v="3"/>
    <n v="90"/>
    <n v="2335.5"/>
    <x v="3"/>
    <x v="1"/>
    <x v="0"/>
  </r>
  <r>
    <x v="69"/>
    <n v="3"/>
    <n v="2"/>
    <n v="2"/>
    <n v="51.9"/>
    <x v="3"/>
    <x v="1"/>
    <x v="1"/>
  </r>
  <r>
    <x v="50"/>
    <n v="4"/>
    <n v="4"/>
    <n v="6"/>
    <n v="143.69999999999999"/>
    <x v="1"/>
    <x v="1"/>
    <x v="0"/>
  </r>
  <r>
    <x v="70"/>
    <n v="4"/>
    <n v="2"/>
    <n v="61"/>
    <n v="1460.95"/>
    <x v="1"/>
    <x v="1"/>
    <x v="1"/>
  </r>
  <r>
    <x v="71"/>
    <n v="4"/>
    <n v="4"/>
    <n v="74"/>
    <n v="1772.3"/>
    <x v="1"/>
    <x v="1"/>
    <x v="0"/>
  </r>
  <r>
    <x v="72"/>
    <n v="1"/>
    <n v="4"/>
    <n v="116"/>
    <n v="5098.2000000000007"/>
    <x v="2"/>
    <x v="0"/>
    <x v="0"/>
  </r>
  <r>
    <x v="73"/>
    <n v="4"/>
    <n v="3"/>
    <n v="1"/>
    <n v="23.95"/>
    <x v="1"/>
    <x v="1"/>
    <x v="0"/>
  </r>
  <r>
    <x v="74"/>
    <n v="2"/>
    <n v="4"/>
    <n v="119"/>
    <n v="3564.0499999999997"/>
    <x v="0"/>
    <x v="0"/>
    <x v="0"/>
  </r>
  <r>
    <x v="75"/>
    <n v="2"/>
    <n v="2"/>
    <n v="279"/>
    <n v="8356.0499999999993"/>
    <x v="0"/>
    <x v="0"/>
    <x v="1"/>
  </r>
  <r>
    <x v="76"/>
    <n v="2"/>
    <n v="4"/>
    <n v="1"/>
    <n v="29.95"/>
    <x v="0"/>
    <x v="0"/>
    <x v="0"/>
  </r>
  <r>
    <x v="77"/>
    <n v="2"/>
    <n v="4"/>
    <n v="242"/>
    <n v="7247.9"/>
    <x v="0"/>
    <x v="0"/>
    <x v="0"/>
  </r>
  <r>
    <x v="78"/>
    <n v="3"/>
    <n v="1"/>
    <n v="3"/>
    <n v="77.849999999999994"/>
    <x v="3"/>
    <x v="1"/>
    <x v="1"/>
  </r>
  <r>
    <x v="79"/>
    <n v="1"/>
    <n v="4"/>
    <n v="3"/>
    <n v="131.85000000000002"/>
    <x v="2"/>
    <x v="0"/>
    <x v="0"/>
  </r>
  <r>
    <x v="75"/>
    <n v="2"/>
    <n v="1"/>
    <n v="5"/>
    <n v="149.75"/>
    <x v="0"/>
    <x v="0"/>
    <x v="1"/>
  </r>
  <r>
    <x v="80"/>
    <n v="1"/>
    <n v="2"/>
    <n v="3"/>
    <n v="131.85000000000002"/>
    <x v="2"/>
    <x v="0"/>
    <x v="1"/>
  </r>
  <r>
    <x v="81"/>
    <n v="3"/>
    <n v="2"/>
    <n v="54"/>
    <n v="1401.3"/>
    <x v="3"/>
    <x v="1"/>
    <x v="1"/>
  </r>
  <r>
    <x v="82"/>
    <n v="2"/>
    <n v="4"/>
    <n v="5"/>
    <n v="149.75"/>
    <x v="0"/>
    <x v="0"/>
    <x v="0"/>
  </r>
  <r>
    <x v="83"/>
    <n v="2"/>
    <n v="4"/>
    <n v="4"/>
    <n v="119.8"/>
    <x v="0"/>
    <x v="0"/>
    <x v="0"/>
  </r>
  <r>
    <x v="84"/>
    <n v="2"/>
    <n v="4"/>
    <n v="75"/>
    <n v="2246.25"/>
    <x v="0"/>
    <x v="0"/>
    <x v="0"/>
  </r>
  <r>
    <x v="85"/>
    <n v="1"/>
    <n v="2"/>
    <n v="134"/>
    <n v="5889.3"/>
    <x v="2"/>
    <x v="0"/>
    <x v="1"/>
  </r>
  <r>
    <x v="86"/>
    <n v="2"/>
    <n v="2"/>
    <n v="78"/>
    <n v="2336.1"/>
    <x v="0"/>
    <x v="0"/>
    <x v="1"/>
  </r>
  <r>
    <x v="87"/>
    <n v="2"/>
    <n v="4"/>
    <n v="1"/>
    <n v="29.95"/>
    <x v="0"/>
    <x v="0"/>
    <x v="0"/>
  </r>
  <r>
    <x v="88"/>
    <n v="4"/>
    <n v="2"/>
    <n v="146"/>
    <n v="3496.7"/>
    <x v="1"/>
    <x v="1"/>
    <x v="1"/>
  </r>
  <r>
    <x v="89"/>
    <n v="2"/>
    <n v="2"/>
    <n v="3"/>
    <n v="89.85"/>
    <x v="0"/>
    <x v="0"/>
    <x v="1"/>
  </r>
  <r>
    <x v="90"/>
    <n v="2"/>
    <n v="4"/>
    <n v="69"/>
    <n v="2066.5499999999997"/>
    <x v="0"/>
    <x v="0"/>
    <x v="0"/>
  </r>
  <r>
    <x v="91"/>
    <n v="1"/>
    <n v="2"/>
    <n v="4"/>
    <n v="175.8"/>
    <x v="2"/>
    <x v="0"/>
    <x v="1"/>
  </r>
  <r>
    <x v="92"/>
    <n v="2"/>
    <n v="4"/>
    <n v="72"/>
    <n v="2156.4"/>
    <x v="0"/>
    <x v="0"/>
    <x v="0"/>
  </r>
  <r>
    <x v="93"/>
    <n v="2"/>
    <n v="2"/>
    <n v="6"/>
    <n v="179.7"/>
    <x v="0"/>
    <x v="0"/>
    <x v="1"/>
  </r>
  <r>
    <x v="94"/>
    <n v="2"/>
    <n v="2"/>
    <n v="4"/>
    <n v="119.8"/>
    <x v="0"/>
    <x v="0"/>
    <x v="1"/>
  </r>
  <r>
    <x v="95"/>
    <n v="2"/>
    <n v="4"/>
    <n v="64"/>
    <n v="1916.8"/>
    <x v="0"/>
    <x v="0"/>
    <x v="0"/>
  </r>
  <r>
    <x v="96"/>
    <n v="2"/>
    <n v="4"/>
    <n v="101"/>
    <n v="3024.95"/>
    <x v="0"/>
    <x v="0"/>
    <x v="0"/>
  </r>
  <r>
    <x v="97"/>
    <n v="2"/>
    <n v="3"/>
    <n v="1"/>
    <n v="29.95"/>
    <x v="0"/>
    <x v="0"/>
    <x v="0"/>
  </r>
  <r>
    <x v="98"/>
    <n v="2"/>
    <n v="4"/>
    <n v="78"/>
    <n v="2336.1"/>
    <x v="0"/>
    <x v="0"/>
    <x v="0"/>
  </r>
  <r>
    <x v="99"/>
    <n v="2"/>
    <n v="4"/>
    <n v="1"/>
    <n v="29.95"/>
    <x v="0"/>
    <x v="0"/>
    <x v="0"/>
  </r>
  <r>
    <x v="100"/>
    <n v="2"/>
    <n v="4"/>
    <n v="6"/>
    <n v="179.7"/>
    <x v="0"/>
    <x v="0"/>
    <x v="0"/>
  </r>
  <r>
    <x v="101"/>
    <n v="2"/>
    <n v="2"/>
    <n v="101"/>
    <n v="3024.95"/>
    <x v="0"/>
    <x v="0"/>
    <x v="1"/>
  </r>
  <r>
    <x v="102"/>
    <n v="4"/>
    <n v="2"/>
    <n v="101"/>
    <n v="2418.9499999999998"/>
    <x v="1"/>
    <x v="1"/>
    <x v="1"/>
  </r>
  <r>
    <x v="103"/>
    <n v="4"/>
    <n v="4"/>
    <n v="6"/>
    <n v="143.69999999999999"/>
    <x v="1"/>
    <x v="1"/>
    <x v="0"/>
  </r>
  <r>
    <x v="104"/>
    <n v="2"/>
    <n v="2"/>
    <n v="6"/>
    <n v="179.7"/>
    <x v="0"/>
    <x v="0"/>
    <x v="1"/>
  </r>
  <r>
    <x v="105"/>
    <n v="2"/>
    <n v="2"/>
    <n v="1"/>
    <n v="29.95"/>
    <x v="0"/>
    <x v="0"/>
    <x v="1"/>
  </r>
  <r>
    <x v="106"/>
    <n v="2"/>
    <n v="2"/>
    <n v="284"/>
    <n v="8505.7999999999993"/>
    <x v="0"/>
    <x v="0"/>
    <x v="1"/>
  </r>
  <r>
    <x v="74"/>
    <n v="2"/>
    <n v="4"/>
    <n v="6"/>
    <n v="179.7"/>
    <x v="0"/>
    <x v="0"/>
    <x v="0"/>
  </r>
  <r>
    <x v="107"/>
    <n v="2"/>
    <n v="4"/>
    <n v="4"/>
    <n v="119.8"/>
    <x v="0"/>
    <x v="0"/>
    <x v="0"/>
  </r>
  <r>
    <x v="108"/>
    <n v="2"/>
    <n v="2"/>
    <n v="176"/>
    <n v="5271.2"/>
    <x v="0"/>
    <x v="0"/>
    <x v="1"/>
  </r>
  <r>
    <x v="109"/>
    <n v="4"/>
    <n v="2"/>
    <n v="84"/>
    <n v="2011.8"/>
    <x v="1"/>
    <x v="1"/>
    <x v="1"/>
  </r>
  <r>
    <x v="110"/>
    <n v="1"/>
    <n v="4"/>
    <n v="103"/>
    <n v="4526.8500000000004"/>
    <x v="2"/>
    <x v="0"/>
    <x v="0"/>
  </r>
  <r>
    <x v="111"/>
    <n v="1"/>
    <n v="2"/>
    <n v="247"/>
    <n v="10855.650000000001"/>
    <x v="2"/>
    <x v="0"/>
    <x v="1"/>
  </r>
  <r>
    <x v="112"/>
    <n v="2"/>
    <n v="2"/>
    <n v="76"/>
    <n v="2276.1999999999998"/>
    <x v="0"/>
    <x v="0"/>
    <x v="1"/>
  </r>
  <r>
    <x v="113"/>
    <n v="4"/>
    <n v="4"/>
    <n v="131"/>
    <n v="3137.45"/>
    <x v="1"/>
    <x v="1"/>
    <x v="0"/>
  </r>
  <r>
    <x v="114"/>
    <n v="2"/>
    <n v="4"/>
    <n v="118"/>
    <n v="3534.1"/>
    <x v="0"/>
    <x v="0"/>
    <x v="0"/>
  </r>
  <r>
    <x v="115"/>
    <n v="2"/>
    <n v="1"/>
    <n v="4"/>
    <n v="119.8"/>
    <x v="0"/>
    <x v="0"/>
    <x v="1"/>
  </r>
  <r>
    <x v="116"/>
    <n v="2"/>
    <n v="4"/>
    <n v="69"/>
    <n v="2066.5499999999997"/>
    <x v="0"/>
    <x v="0"/>
    <x v="0"/>
  </r>
  <r>
    <x v="117"/>
    <n v="4"/>
    <n v="4"/>
    <n v="5"/>
    <n v="119.75"/>
    <x v="1"/>
    <x v="1"/>
    <x v="0"/>
  </r>
  <r>
    <x v="118"/>
    <n v="2"/>
    <n v="4"/>
    <n v="247"/>
    <n v="7397.65"/>
    <x v="0"/>
    <x v="0"/>
    <x v="0"/>
  </r>
  <r>
    <x v="119"/>
    <n v="2"/>
    <n v="2"/>
    <n v="71"/>
    <n v="2126.4499999999998"/>
    <x v="0"/>
    <x v="0"/>
    <x v="1"/>
  </r>
  <r>
    <x v="120"/>
    <n v="2"/>
    <n v="1"/>
    <n v="96"/>
    <n v="2875.2"/>
    <x v="0"/>
    <x v="0"/>
    <x v="1"/>
  </r>
  <r>
    <x v="121"/>
    <n v="4"/>
    <n v="4"/>
    <n v="76"/>
    <n v="1820.2"/>
    <x v="1"/>
    <x v="1"/>
    <x v="0"/>
  </r>
  <r>
    <x v="122"/>
    <n v="4"/>
    <n v="4"/>
    <n v="81"/>
    <n v="1939.95"/>
    <x v="1"/>
    <x v="1"/>
    <x v="0"/>
  </r>
  <r>
    <x v="123"/>
    <n v="2"/>
    <n v="2"/>
    <n v="106"/>
    <n v="3174.7"/>
    <x v="0"/>
    <x v="0"/>
    <x v="1"/>
  </r>
  <r>
    <x v="124"/>
    <n v="3"/>
    <n v="3"/>
    <n v="246"/>
    <n v="6383.7"/>
    <x v="3"/>
    <x v="1"/>
    <x v="0"/>
  </r>
  <r>
    <x v="125"/>
    <n v="2"/>
    <n v="2"/>
    <n v="138"/>
    <n v="4133.0999999999995"/>
    <x v="0"/>
    <x v="0"/>
    <x v="1"/>
  </r>
  <r>
    <x v="126"/>
    <n v="3"/>
    <n v="2"/>
    <n v="106"/>
    <n v="2750.7"/>
    <x v="3"/>
    <x v="1"/>
    <x v="1"/>
  </r>
  <r>
    <x v="127"/>
    <n v="2"/>
    <n v="4"/>
    <n v="97"/>
    <n v="2905.15"/>
    <x v="0"/>
    <x v="0"/>
    <x v="0"/>
  </r>
  <r>
    <x v="2"/>
    <n v="3"/>
    <n v="4"/>
    <n v="210"/>
    <n v="5449.5"/>
    <x v="3"/>
    <x v="1"/>
    <x v="0"/>
  </r>
  <r>
    <x v="128"/>
    <n v="3"/>
    <n v="4"/>
    <n v="101"/>
    <n v="2620.9499999999998"/>
    <x v="3"/>
    <x v="1"/>
    <x v="0"/>
  </r>
  <r>
    <x v="115"/>
    <n v="1"/>
    <n v="4"/>
    <n v="70"/>
    <n v="3076.5"/>
    <x v="2"/>
    <x v="0"/>
    <x v="0"/>
  </r>
  <r>
    <x v="129"/>
    <n v="4"/>
    <n v="2"/>
    <n v="264"/>
    <n v="6322.8"/>
    <x v="1"/>
    <x v="1"/>
    <x v="1"/>
  </r>
  <r>
    <x v="130"/>
    <n v="2"/>
    <n v="3"/>
    <n v="107"/>
    <n v="3204.65"/>
    <x v="0"/>
    <x v="0"/>
    <x v="0"/>
  </r>
  <r>
    <x v="131"/>
    <n v="3"/>
    <n v="4"/>
    <n v="71"/>
    <n v="1842.45"/>
    <x v="3"/>
    <x v="1"/>
    <x v="0"/>
  </r>
  <r>
    <x v="132"/>
    <n v="2"/>
    <n v="2"/>
    <n v="275"/>
    <n v="8236.25"/>
    <x v="0"/>
    <x v="0"/>
    <x v="1"/>
  </r>
  <r>
    <x v="133"/>
    <n v="1"/>
    <n v="4"/>
    <n v="83"/>
    <n v="3647.8500000000004"/>
    <x v="2"/>
    <x v="0"/>
    <x v="0"/>
  </r>
  <r>
    <x v="134"/>
    <n v="2"/>
    <n v="1"/>
    <n v="63"/>
    <n v="1886.85"/>
    <x v="0"/>
    <x v="0"/>
    <x v="1"/>
  </r>
  <r>
    <x v="135"/>
    <n v="1"/>
    <n v="2"/>
    <n v="3"/>
    <n v="131.85000000000002"/>
    <x v="2"/>
    <x v="0"/>
    <x v="1"/>
  </r>
  <r>
    <x v="136"/>
    <n v="4"/>
    <n v="4"/>
    <n v="93"/>
    <n v="2227.35"/>
    <x v="1"/>
    <x v="1"/>
    <x v="0"/>
  </r>
  <r>
    <x v="33"/>
    <n v="2"/>
    <n v="4"/>
    <n v="289"/>
    <n v="8655.5499999999993"/>
    <x v="0"/>
    <x v="0"/>
    <x v="0"/>
  </r>
  <r>
    <x v="137"/>
    <n v="1"/>
    <n v="4"/>
    <n v="4"/>
    <n v="175.8"/>
    <x v="2"/>
    <x v="0"/>
    <x v="0"/>
  </r>
  <r>
    <x v="138"/>
    <n v="2"/>
    <n v="2"/>
    <n v="78"/>
    <n v="2336.1"/>
    <x v="0"/>
    <x v="0"/>
    <x v="1"/>
  </r>
  <r>
    <x v="139"/>
    <n v="4"/>
    <n v="4"/>
    <n v="155"/>
    <n v="3712.25"/>
    <x v="1"/>
    <x v="1"/>
    <x v="0"/>
  </r>
  <r>
    <x v="118"/>
    <n v="2"/>
    <n v="4"/>
    <n v="247"/>
    <n v="7397.65"/>
    <x v="0"/>
    <x v="0"/>
    <x v="0"/>
  </r>
  <r>
    <x v="140"/>
    <n v="2"/>
    <n v="4"/>
    <n v="89"/>
    <n v="2665.5499999999997"/>
    <x v="0"/>
    <x v="0"/>
    <x v="0"/>
  </r>
  <r>
    <x v="48"/>
    <n v="2"/>
    <n v="4"/>
    <n v="88"/>
    <n v="2635.6"/>
    <x v="0"/>
    <x v="0"/>
    <x v="0"/>
  </r>
  <r>
    <x v="141"/>
    <n v="3"/>
    <n v="4"/>
    <n v="69"/>
    <n v="1790.55"/>
    <x v="3"/>
    <x v="1"/>
    <x v="0"/>
  </r>
  <r>
    <x v="142"/>
    <n v="4"/>
    <n v="2"/>
    <n v="230"/>
    <n v="5508.5"/>
    <x v="1"/>
    <x v="1"/>
    <x v="1"/>
  </r>
  <r>
    <x v="143"/>
    <n v="4"/>
    <n v="2"/>
    <n v="3"/>
    <n v="71.849999999999994"/>
    <x v="1"/>
    <x v="1"/>
    <x v="1"/>
  </r>
  <r>
    <x v="144"/>
    <n v="1"/>
    <n v="4"/>
    <n v="4"/>
    <n v="175.8"/>
    <x v="2"/>
    <x v="0"/>
    <x v="0"/>
  </r>
  <r>
    <x v="145"/>
    <n v="2"/>
    <n v="4"/>
    <n v="4"/>
    <n v="119.8"/>
    <x v="0"/>
    <x v="0"/>
    <x v="0"/>
  </r>
  <r>
    <x v="146"/>
    <n v="2"/>
    <n v="2"/>
    <n v="283"/>
    <n v="8475.85"/>
    <x v="0"/>
    <x v="0"/>
    <x v="1"/>
  </r>
  <r>
    <x v="147"/>
    <n v="2"/>
    <n v="4"/>
    <n v="3"/>
    <n v="89.85"/>
    <x v="0"/>
    <x v="0"/>
    <x v="0"/>
  </r>
  <r>
    <x v="148"/>
    <n v="2"/>
    <n v="4"/>
    <n v="91"/>
    <n v="2725.45"/>
    <x v="0"/>
    <x v="0"/>
    <x v="0"/>
  </r>
  <r>
    <x v="149"/>
    <n v="2"/>
    <n v="2"/>
    <n v="190"/>
    <n v="5690.5"/>
    <x v="0"/>
    <x v="0"/>
    <x v="1"/>
  </r>
  <r>
    <x v="150"/>
    <n v="1"/>
    <n v="2"/>
    <n v="101"/>
    <n v="4438.9500000000007"/>
    <x v="2"/>
    <x v="0"/>
    <x v="1"/>
  </r>
  <r>
    <x v="151"/>
    <n v="4"/>
    <n v="2"/>
    <n v="74"/>
    <n v="1772.3"/>
    <x v="1"/>
    <x v="1"/>
    <x v="1"/>
  </r>
  <r>
    <x v="23"/>
    <n v="2"/>
    <n v="4"/>
    <n v="84"/>
    <n v="2515.7999999999997"/>
    <x v="0"/>
    <x v="0"/>
    <x v="0"/>
  </r>
  <r>
    <x v="152"/>
    <n v="2"/>
    <n v="2"/>
    <n v="5"/>
    <n v="149.75"/>
    <x v="0"/>
    <x v="0"/>
    <x v="1"/>
  </r>
  <r>
    <x v="153"/>
    <n v="2"/>
    <n v="4"/>
    <n v="3"/>
    <n v="89.85"/>
    <x v="0"/>
    <x v="0"/>
    <x v="0"/>
  </r>
  <r>
    <x v="154"/>
    <n v="2"/>
    <n v="2"/>
    <n v="176"/>
    <n v="5271.2"/>
    <x v="0"/>
    <x v="0"/>
    <x v="1"/>
  </r>
  <r>
    <x v="155"/>
    <n v="2"/>
    <n v="2"/>
    <n v="71"/>
    <n v="2126.4499999999998"/>
    <x v="0"/>
    <x v="0"/>
    <x v="1"/>
  </r>
  <r>
    <x v="156"/>
    <n v="2"/>
    <n v="2"/>
    <n v="2"/>
    <n v="59.9"/>
    <x v="0"/>
    <x v="0"/>
    <x v="1"/>
  </r>
  <r>
    <x v="157"/>
    <n v="1"/>
    <n v="1"/>
    <n v="4"/>
    <n v="175.8"/>
    <x v="2"/>
    <x v="0"/>
    <x v="1"/>
  </r>
  <r>
    <x v="2"/>
    <n v="2"/>
    <n v="1"/>
    <n v="89"/>
    <n v="2665.5499999999997"/>
    <x v="0"/>
    <x v="0"/>
    <x v="1"/>
  </r>
  <r>
    <x v="158"/>
    <n v="3"/>
    <n v="3"/>
    <n v="150"/>
    <n v="3892.5"/>
    <x v="3"/>
    <x v="1"/>
    <x v="0"/>
  </r>
  <r>
    <x v="126"/>
    <n v="3"/>
    <n v="2"/>
    <n v="2"/>
    <n v="51.9"/>
    <x v="3"/>
    <x v="1"/>
    <x v="1"/>
  </r>
  <r>
    <x v="159"/>
    <n v="1"/>
    <n v="2"/>
    <n v="277"/>
    <n v="12174.150000000001"/>
    <x v="2"/>
    <x v="0"/>
    <x v="1"/>
  </r>
  <r>
    <x v="143"/>
    <n v="2"/>
    <n v="4"/>
    <n v="194"/>
    <n v="5810.3"/>
    <x v="0"/>
    <x v="0"/>
    <x v="0"/>
  </r>
  <r>
    <x v="160"/>
    <n v="2"/>
    <n v="2"/>
    <n v="112"/>
    <n v="3354.4"/>
    <x v="0"/>
    <x v="0"/>
    <x v="1"/>
  </r>
  <r>
    <x v="161"/>
    <n v="2"/>
    <n v="4"/>
    <n v="223"/>
    <n v="6678.8499999999995"/>
    <x v="0"/>
    <x v="0"/>
    <x v="0"/>
  </r>
  <r>
    <x v="162"/>
    <n v="4"/>
    <n v="3"/>
    <n v="28"/>
    <n v="670.6"/>
    <x v="1"/>
    <x v="1"/>
    <x v="0"/>
  </r>
  <r>
    <x v="163"/>
    <n v="2"/>
    <n v="4"/>
    <n v="89"/>
    <n v="2665.5499999999997"/>
    <x v="0"/>
    <x v="0"/>
    <x v="0"/>
  </r>
  <r>
    <x v="164"/>
    <n v="2"/>
    <n v="1"/>
    <n v="95"/>
    <n v="2845.25"/>
    <x v="0"/>
    <x v="0"/>
    <x v="1"/>
  </r>
  <r>
    <x v="165"/>
    <n v="2"/>
    <n v="2"/>
    <n v="141"/>
    <n v="4222.95"/>
    <x v="0"/>
    <x v="0"/>
    <x v="1"/>
  </r>
  <r>
    <x v="166"/>
    <n v="2"/>
    <n v="4"/>
    <n v="73"/>
    <n v="2186.35"/>
    <x v="0"/>
    <x v="0"/>
    <x v="0"/>
  </r>
  <r>
    <x v="167"/>
    <n v="2"/>
    <n v="4"/>
    <n v="5"/>
    <n v="149.75"/>
    <x v="0"/>
    <x v="0"/>
    <x v="0"/>
  </r>
  <r>
    <x v="163"/>
    <n v="1"/>
    <n v="2"/>
    <n v="83"/>
    <n v="3647.8500000000004"/>
    <x v="2"/>
    <x v="0"/>
    <x v="1"/>
  </r>
  <r>
    <x v="168"/>
    <n v="2"/>
    <n v="4"/>
    <n v="223"/>
    <n v="6678.8499999999995"/>
    <x v="0"/>
    <x v="0"/>
    <x v="0"/>
  </r>
  <r>
    <x v="169"/>
    <n v="2"/>
    <n v="4"/>
    <n v="87"/>
    <n v="2605.65"/>
    <x v="0"/>
    <x v="0"/>
    <x v="0"/>
  </r>
  <r>
    <x v="170"/>
    <n v="2"/>
    <n v="1"/>
    <n v="4"/>
    <n v="119.8"/>
    <x v="0"/>
    <x v="0"/>
    <x v="1"/>
  </r>
  <r>
    <x v="171"/>
    <n v="2"/>
    <n v="4"/>
    <n v="286"/>
    <n v="8565.6999999999989"/>
    <x v="0"/>
    <x v="0"/>
    <x v="0"/>
  </r>
  <r>
    <x v="172"/>
    <n v="1"/>
    <n v="2"/>
    <n v="86"/>
    <n v="3779.7000000000003"/>
    <x v="2"/>
    <x v="0"/>
    <x v="1"/>
  </r>
  <r>
    <x v="173"/>
    <n v="2"/>
    <n v="4"/>
    <n v="6"/>
    <n v="179.7"/>
    <x v="0"/>
    <x v="0"/>
    <x v="0"/>
  </r>
  <r>
    <x v="174"/>
    <n v="2"/>
    <n v="2"/>
    <n v="5"/>
    <n v="149.75"/>
    <x v="0"/>
    <x v="0"/>
    <x v="1"/>
  </r>
  <r>
    <x v="175"/>
    <n v="2"/>
    <n v="4"/>
    <n v="92"/>
    <n v="2755.4"/>
    <x v="0"/>
    <x v="0"/>
    <x v="0"/>
  </r>
  <r>
    <x v="176"/>
    <n v="2"/>
    <n v="2"/>
    <n v="4"/>
    <n v="119.8"/>
    <x v="0"/>
    <x v="0"/>
    <x v="1"/>
  </r>
  <r>
    <x v="177"/>
    <n v="2"/>
    <n v="2"/>
    <n v="6"/>
    <n v="179.7"/>
    <x v="0"/>
    <x v="0"/>
    <x v="1"/>
  </r>
  <r>
    <x v="178"/>
    <n v="3"/>
    <n v="4"/>
    <n v="4"/>
    <n v="103.8"/>
    <x v="3"/>
    <x v="1"/>
    <x v="0"/>
  </r>
  <r>
    <x v="179"/>
    <n v="1"/>
    <n v="1"/>
    <n v="185"/>
    <n v="8130.7500000000009"/>
    <x v="2"/>
    <x v="0"/>
    <x v="1"/>
  </r>
  <r>
    <x v="180"/>
    <n v="3"/>
    <n v="1"/>
    <n v="61"/>
    <n v="1582.95"/>
    <x v="3"/>
    <x v="1"/>
    <x v="1"/>
  </r>
  <r>
    <x v="181"/>
    <n v="3"/>
    <n v="2"/>
    <n v="98"/>
    <n v="2543.1"/>
    <x v="3"/>
    <x v="1"/>
    <x v="1"/>
  </r>
  <r>
    <x v="182"/>
    <n v="2"/>
    <n v="2"/>
    <n v="56"/>
    <n v="1677.2"/>
    <x v="0"/>
    <x v="0"/>
    <x v="1"/>
  </r>
  <r>
    <x v="183"/>
    <n v="1"/>
    <n v="4"/>
    <n v="108"/>
    <n v="4746.6000000000004"/>
    <x v="2"/>
    <x v="0"/>
    <x v="0"/>
  </r>
  <r>
    <x v="184"/>
    <n v="1"/>
    <n v="1"/>
    <n v="6"/>
    <n v="263.70000000000005"/>
    <x v="2"/>
    <x v="0"/>
    <x v="1"/>
  </r>
  <r>
    <x v="185"/>
    <n v="2"/>
    <n v="2"/>
    <n v="5"/>
    <n v="149.75"/>
    <x v="0"/>
    <x v="0"/>
    <x v="1"/>
  </r>
  <r>
    <x v="144"/>
    <n v="2"/>
    <n v="1"/>
    <n v="148"/>
    <n v="4432.5999999999995"/>
    <x v="0"/>
    <x v="0"/>
    <x v="1"/>
  </r>
  <r>
    <x v="186"/>
    <n v="2"/>
    <n v="2"/>
    <n v="251"/>
    <n v="7517.45"/>
    <x v="0"/>
    <x v="0"/>
    <x v="1"/>
  </r>
  <r>
    <x v="187"/>
    <n v="2"/>
    <n v="2"/>
    <n v="82"/>
    <n v="2455.9"/>
    <x v="0"/>
    <x v="0"/>
    <x v="1"/>
  </r>
  <r>
    <x v="188"/>
    <n v="2"/>
    <n v="4"/>
    <n v="100"/>
    <n v="2995"/>
    <x v="0"/>
    <x v="0"/>
    <x v="0"/>
  </r>
  <r>
    <x v="189"/>
    <n v="2"/>
    <n v="2"/>
    <n v="244"/>
    <n v="7307.8"/>
    <x v="0"/>
    <x v="0"/>
    <x v="1"/>
  </r>
  <r>
    <x v="190"/>
    <n v="2"/>
    <n v="4"/>
    <n v="3"/>
    <n v="89.85"/>
    <x v="0"/>
    <x v="0"/>
    <x v="0"/>
  </r>
  <r>
    <x v="191"/>
    <n v="2"/>
    <n v="4"/>
    <n v="1"/>
    <n v="29.95"/>
    <x v="0"/>
    <x v="0"/>
    <x v="0"/>
  </r>
  <r>
    <x v="38"/>
    <n v="2"/>
    <n v="4"/>
    <n v="2"/>
    <n v="59.9"/>
    <x v="0"/>
    <x v="0"/>
    <x v="0"/>
  </r>
  <r>
    <x v="192"/>
    <n v="3"/>
    <n v="4"/>
    <n v="209"/>
    <n v="5423.55"/>
    <x v="3"/>
    <x v="1"/>
    <x v="0"/>
  </r>
  <r>
    <x v="193"/>
    <n v="2"/>
    <n v="2"/>
    <n v="100"/>
    <n v="2995"/>
    <x v="0"/>
    <x v="0"/>
    <x v="1"/>
  </r>
  <r>
    <x v="194"/>
    <n v="2"/>
    <n v="3"/>
    <n v="2"/>
    <n v="59.9"/>
    <x v="0"/>
    <x v="0"/>
    <x v="0"/>
  </r>
  <r>
    <x v="195"/>
    <n v="1"/>
    <n v="1"/>
    <n v="83"/>
    <n v="3647.8500000000004"/>
    <x v="2"/>
    <x v="0"/>
    <x v="1"/>
  </r>
  <r>
    <x v="196"/>
    <n v="2"/>
    <n v="2"/>
    <n v="210"/>
    <n v="6289.5"/>
    <x v="0"/>
    <x v="0"/>
    <x v="1"/>
  </r>
  <r>
    <x v="197"/>
    <n v="2"/>
    <n v="2"/>
    <n v="5"/>
    <n v="149.75"/>
    <x v="0"/>
    <x v="0"/>
    <x v="1"/>
  </r>
  <r>
    <x v="198"/>
    <n v="3"/>
    <n v="3"/>
    <n v="91"/>
    <n v="2361.4499999999998"/>
    <x v="3"/>
    <x v="1"/>
    <x v="0"/>
  </r>
  <r>
    <x v="199"/>
    <n v="3"/>
    <n v="4"/>
    <n v="2"/>
    <n v="51.9"/>
    <x v="3"/>
    <x v="1"/>
    <x v="0"/>
  </r>
  <r>
    <x v="200"/>
    <n v="2"/>
    <n v="2"/>
    <n v="56"/>
    <n v="1677.2"/>
    <x v="0"/>
    <x v="0"/>
    <x v="1"/>
  </r>
  <r>
    <x v="201"/>
    <n v="2"/>
    <n v="2"/>
    <n v="4"/>
    <n v="119.8"/>
    <x v="0"/>
    <x v="0"/>
    <x v="1"/>
  </r>
  <r>
    <x v="202"/>
    <n v="2"/>
    <n v="2"/>
    <n v="2"/>
    <n v="59.9"/>
    <x v="0"/>
    <x v="0"/>
    <x v="1"/>
  </r>
  <r>
    <x v="203"/>
    <n v="3"/>
    <n v="2"/>
    <n v="18"/>
    <n v="467.09999999999997"/>
    <x v="3"/>
    <x v="1"/>
    <x v="1"/>
  </r>
  <r>
    <x v="194"/>
    <n v="2"/>
    <n v="4"/>
    <n v="266"/>
    <n v="7966.7"/>
    <x v="0"/>
    <x v="0"/>
    <x v="0"/>
  </r>
  <r>
    <x v="103"/>
    <n v="2"/>
    <n v="4"/>
    <n v="78"/>
    <n v="2336.1"/>
    <x v="0"/>
    <x v="0"/>
    <x v="0"/>
  </r>
  <r>
    <x v="204"/>
    <n v="2"/>
    <n v="2"/>
    <n v="100"/>
    <n v="2995"/>
    <x v="0"/>
    <x v="0"/>
    <x v="1"/>
  </r>
  <r>
    <x v="67"/>
    <n v="3"/>
    <n v="2"/>
    <n v="2"/>
    <n v="51.9"/>
    <x v="3"/>
    <x v="1"/>
    <x v="1"/>
  </r>
  <r>
    <x v="205"/>
    <n v="1"/>
    <n v="2"/>
    <n v="101"/>
    <n v="4438.9500000000007"/>
    <x v="2"/>
    <x v="0"/>
    <x v="1"/>
  </r>
  <r>
    <x v="60"/>
    <n v="2"/>
    <n v="4"/>
    <n v="115"/>
    <n v="3444.25"/>
    <x v="0"/>
    <x v="0"/>
    <x v="0"/>
  </r>
  <r>
    <x v="206"/>
    <n v="4"/>
    <n v="2"/>
    <n v="292"/>
    <n v="6993.4"/>
    <x v="1"/>
    <x v="1"/>
    <x v="1"/>
  </r>
  <r>
    <x v="207"/>
    <n v="4"/>
    <n v="2"/>
    <n v="31"/>
    <n v="742.44999999999993"/>
    <x v="1"/>
    <x v="1"/>
    <x v="1"/>
  </r>
  <r>
    <x v="208"/>
    <n v="2"/>
    <n v="3"/>
    <n v="73"/>
    <n v="2186.35"/>
    <x v="0"/>
    <x v="0"/>
    <x v="0"/>
  </r>
  <r>
    <x v="20"/>
    <n v="3"/>
    <n v="4"/>
    <n v="1"/>
    <n v="25.95"/>
    <x v="3"/>
    <x v="1"/>
    <x v="0"/>
  </r>
  <r>
    <x v="205"/>
    <n v="2"/>
    <n v="2"/>
    <n v="89"/>
    <n v="2665.5499999999997"/>
    <x v="0"/>
    <x v="0"/>
    <x v="1"/>
  </r>
  <r>
    <x v="209"/>
    <n v="2"/>
    <n v="2"/>
    <n v="209"/>
    <n v="6259.55"/>
    <x v="0"/>
    <x v="0"/>
    <x v="1"/>
  </r>
  <r>
    <x v="210"/>
    <n v="2"/>
    <n v="2"/>
    <n v="90"/>
    <n v="2695.5"/>
    <x v="0"/>
    <x v="0"/>
    <x v="1"/>
  </r>
  <r>
    <x v="211"/>
    <n v="2"/>
    <n v="2"/>
    <n v="75"/>
    <n v="2246.25"/>
    <x v="0"/>
    <x v="0"/>
    <x v="1"/>
  </r>
  <r>
    <x v="212"/>
    <n v="2"/>
    <n v="4"/>
    <n v="2"/>
    <n v="59.9"/>
    <x v="0"/>
    <x v="0"/>
    <x v="0"/>
  </r>
  <r>
    <x v="119"/>
    <n v="1"/>
    <n v="2"/>
    <n v="200"/>
    <n v="8790"/>
    <x v="2"/>
    <x v="0"/>
    <x v="1"/>
  </r>
  <r>
    <x v="168"/>
    <n v="4"/>
    <n v="4"/>
    <n v="18"/>
    <n v="431.09999999999997"/>
    <x v="1"/>
    <x v="1"/>
    <x v="0"/>
  </r>
  <r>
    <x v="213"/>
    <n v="2"/>
    <n v="3"/>
    <n v="63"/>
    <n v="1886.85"/>
    <x v="0"/>
    <x v="0"/>
    <x v="0"/>
  </r>
  <r>
    <x v="214"/>
    <n v="4"/>
    <n v="1"/>
    <n v="6"/>
    <n v="143.69999999999999"/>
    <x v="1"/>
    <x v="1"/>
    <x v="1"/>
  </r>
  <r>
    <x v="215"/>
    <n v="3"/>
    <n v="2"/>
    <n v="89"/>
    <n v="2309.5499999999997"/>
    <x v="3"/>
    <x v="1"/>
    <x v="1"/>
  </r>
  <r>
    <x v="216"/>
    <n v="2"/>
    <n v="2"/>
    <n v="280"/>
    <n v="8386"/>
    <x v="0"/>
    <x v="0"/>
    <x v="1"/>
  </r>
  <r>
    <x v="217"/>
    <n v="2"/>
    <n v="2"/>
    <n v="264"/>
    <n v="7906.8"/>
    <x v="0"/>
    <x v="0"/>
    <x v="1"/>
  </r>
  <r>
    <x v="218"/>
    <n v="2"/>
    <n v="4"/>
    <n v="4"/>
    <n v="119.8"/>
    <x v="0"/>
    <x v="0"/>
    <x v="0"/>
  </r>
  <r>
    <x v="219"/>
    <n v="2"/>
    <n v="2"/>
    <n v="3"/>
    <n v="89.85"/>
    <x v="0"/>
    <x v="0"/>
    <x v="1"/>
  </r>
  <r>
    <x v="131"/>
    <n v="2"/>
    <n v="4"/>
    <n v="4"/>
    <n v="119.8"/>
    <x v="0"/>
    <x v="0"/>
    <x v="0"/>
  </r>
  <r>
    <x v="53"/>
    <n v="2"/>
    <n v="2"/>
    <n v="1"/>
    <n v="29.95"/>
    <x v="0"/>
    <x v="0"/>
    <x v="1"/>
  </r>
  <r>
    <x v="220"/>
    <n v="1"/>
    <n v="4"/>
    <n v="1"/>
    <n v="43.95"/>
    <x v="2"/>
    <x v="0"/>
    <x v="0"/>
  </r>
  <r>
    <x v="221"/>
    <n v="1"/>
    <n v="4"/>
    <n v="5"/>
    <n v="219.75"/>
    <x v="2"/>
    <x v="0"/>
    <x v="0"/>
  </r>
  <r>
    <x v="222"/>
    <n v="3"/>
    <n v="4"/>
    <n v="224"/>
    <n v="5812.8"/>
    <x v="3"/>
    <x v="1"/>
    <x v="0"/>
  </r>
  <r>
    <x v="223"/>
    <n v="2"/>
    <n v="2"/>
    <n v="5"/>
    <n v="149.75"/>
    <x v="0"/>
    <x v="0"/>
    <x v="1"/>
  </r>
  <r>
    <x v="224"/>
    <n v="3"/>
    <n v="3"/>
    <n v="4"/>
    <n v="103.8"/>
    <x v="3"/>
    <x v="1"/>
    <x v="0"/>
  </r>
  <r>
    <x v="225"/>
    <n v="3"/>
    <n v="4"/>
    <n v="4"/>
    <n v="103.8"/>
    <x v="3"/>
    <x v="1"/>
    <x v="0"/>
  </r>
  <r>
    <x v="226"/>
    <n v="2"/>
    <n v="2"/>
    <n v="168"/>
    <n v="5031.5999999999995"/>
    <x v="0"/>
    <x v="0"/>
    <x v="1"/>
  </r>
  <r>
    <x v="15"/>
    <n v="2"/>
    <n v="4"/>
    <n v="64"/>
    <n v="1916.8"/>
    <x v="0"/>
    <x v="0"/>
    <x v="0"/>
  </r>
  <r>
    <x v="227"/>
    <n v="2"/>
    <n v="2"/>
    <n v="3"/>
    <n v="89.85"/>
    <x v="0"/>
    <x v="0"/>
    <x v="1"/>
  </r>
  <r>
    <x v="228"/>
    <n v="3"/>
    <n v="3"/>
    <n v="79"/>
    <n v="2050.0499999999997"/>
    <x v="3"/>
    <x v="1"/>
    <x v="0"/>
  </r>
  <r>
    <x v="229"/>
    <n v="2"/>
    <n v="2"/>
    <n v="4"/>
    <n v="119.8"/>
    <x v="0"/>
    <x v="0"/>
    <x v="1"/>
  </r>
  <r>
    <x v="230"/>
    <n v="4"/>
    <n v="3"/>
    <n v="147"/>
    <n v="3520.65"/>
    <x v="1"/>
    <x v="1"/>
    <x v="0"/>
  </r>
  <r>
    <x v="42"/>
    <n v="2"/>
    <n v="3"/>
    <n v="107"/>
    <n v="3204.65"/>
    <x v="0"/>
    <x v="0"/>
    <x v="0"/>
  </r>
  <r>
    <x v="231"/>
    <n v="1"/>
    <n v="3"/>
    <n v="99"/>
    <n v="4351.05"/>
    <x v="2"/>
    <x v="0"/>
    <x v="0"/>
  </r>
  <r>
    <x v="232"/>
    <n v="1"/>
    <n v="2"/>
    <n v="3"/>
    <n v="131.85000000000002"/>
    <x v="2"/>
    <x v="0"/>
    <x v="1"/>
  </r>
  <r>
    <x v="200"/>
    <n v="2"/>
    <n v="2"/>
    <n v="109"/>
    <n v="3264.5499999999997"/>
    <x v="0"/>
    <x v="0"/>
    <x v="1"/>
  </r>
  <r>
    <x v="233"/>
    <n v="1"/>
    <n v="2"/>
    <n v="97"/>
    <n v="4263.1500000000005"/>
    <x v="2"/>
    <x v="0"/>
    <x v="1"/>
  </r>
  <r>
    <x v="234"/>
    <n v="2"/>
    <n v="4"/>
    <n v="100"/>
    <n v="2995"/>
    <x v="0"/>
    <x v="0"/>
    <x v="0"/>
  </r>
  <r>
    <x v="204"/>
    <n v="2"/>
    <n v="2"/>
    <n v="2"/>
    <n v="59.9"/>
    <x v="0"/>
    <x v="0"/>
    <x v="1"/>
  </r>
  <r>
    <x v="55"/>
    <n v="2"/>
    <n v="2"/>
    <n v="6"/>
    <n v="179.7"/>
    <x v="0"/>
    <x v="0"/>
    <x v="1"/>
  </r>
  <r>
    <x v="235"/>
    <n v="2"/>
    <n v="2"/>
    <n v="61"/>
    <n v="1826.95"/>
    <x v="0"/>
    <x v="0"/>
    <x v="1"/>
  </r>
  <r>
    <x v="236"/>
    <n v="3"/>
    <n v="2"/>
    <n v="104"/>
    <n v="2698.7999999999997"/>
    <x v="3"/>
    <x v="1"/>
    <x v="1"/>
  </r>
  <r>
    <x v="56"/>
    <n v="2"/>
    <n v="2"/>
    <n v="280"/>
    <n v="8386"/>
    <x v="0"/>
    <x v="0"/>
    <x v="1"/>
  </r>
  <r>
    <x v="237"/>
    <n v="3"/>
    <n v="2"/>
    <n v="48"/>
    <n v="1245.5999999999999"/>
    <x v="3"/>
    <x v="1"/>
    <x v="1"/>
  </r>
  <r>
    <x v="238"/>
    <n v="1"/>
    <n v="2"/>
    <n v="6"/>
    <n v="263.70000000000005"/>
    <x v="2"/>
    <x v="0"/>
    <x v="1"/>
  </r>
  <r>
    <x v="239"/>
    <n v="2"/>
    <n v="2"/>
    <n v="3"/>
    <n v="89.85"/>
    <x v="0"/>
    <x v="0"/>
    <x v="1"/>
  </r>
  <r>
    <x v="240"/>
    <n v="1"/>
    <n v="4"/>
    <n v="94"/>
    <n v="4131.3"/>
    <x v="2"/>
    <x v="0"/>
    <x v="0"/>
  </r>
  <r>
    <x v="159"/>
    <n v="2"/>
    <n v="1"/>
    <n v="1"/>
    <n v="29.95"/>
    <x v="0"/>
    <x v="0"/>
    <x v="1"/>
  </r>
  <r>
    <x v="241"/>
    <n v="3"/>
    <n v="2"/>
    <n v="144"/>
    <n v="3736.7999999999997"/>
    <x v="3"/>
    <x v="1"/>
    <x v="1"/>
  </r>
  <r>
    <x v="143"/>
    <n v="2"/>
    <n v="1"/>
    <n v="3"/>
    <n v="89.85"/>
    <x v="0"/>
    <x v="0"/>
    <x v="1"/>
  </r>
  <r>
    <x v="242"/>
    <n v="2"/>
    <n v="4"/>
    <n v="183"/>
    <n v="5480.8499999999995"/>
    <x v="0"/>
    <x v="0"/>
    <x v="0"/>
  </r>
  <r>
    <x v="243"/>
    <n v="4"/>
    <n v="2"/>
    <n v="6"/>
    <n v="143.69999999999999"/>
    <x v="1"/>
    <x v="1"/>
    <x v="1"/>
  </r>
  <r>
    <x v="187"/>
    <n v="4"/>
    <n v="1"/>
    <n v="5"/>
    <n v="119.75"/>
    <x v="1"/>
    <x v="1"/>
    <x v="1"/>
  </r>
  <r>
    <x v="244"/>
    <n v="2"/>
    <n v="1"/>
    <n v="3"/>
    <n v="89.85"/>
    <x v="0"/>
    <x v="0"/>
    <x v="1"/>
  </r>
  <r>
    <x v="221"/>
    <n v="1"/>
    <n v="1"/>
    <n v="58"/>
    <n v="2549.1000000000004"/>
    <x v="2"/>
    <x v="0"/>
    <x v="1"/>
  </r>
  <r>
    <x v="245"/>
    <n v="1"/>
    <n v="4"/>
    <n v="97"/>
    <n v="4263.1500000000005"/>
    <x v="2"/>
    <x v="0"/>
    <x v="0"/>
  </r>
  <r>
    <x v="101"/>
    <n v="2"/>
    <n v="2"/>
    <n v="105"/>
    <n v="3144.75"/>
    <x v="0"/>
    <x v="0"/>
    <x v="1"/>
  </r>
  <r>
    <x v="246"/>
    <n v="3"/>
    <n v="4"/>
    <n v="5"/>
    <n v="129.75"/>
    <x v="3"/>
    <x v="1"/>
    <x v="0"/>
  </r>
  <r>
    <x v="172"/>
    <n v="2"/>
    <n v="4"/>
    <n v="57"/>
    <n v="1707.1499999999999"/>
    <x v="0"/>
    <x v="0"/>
    <x v="0"/>
  </r>
  <r>
    <x v="247"/>
    <n v="1"/>
    <n v="2"/>
    <n v="120"/>
    <n v="5274"/>
    <x v="2"/>
    <x v="0"/>
    <x v="1"/>
  </r>
  <r>
    <x v="47"/>
    <n v="2"/>
    <n v="1"/>
    <n v="5"/>
    <n v="149.75"/>
    <x v="0"/>
    <x v="0"/>
    <x v="1"/>
  </r>
  <r>
    <x v="248"/>
    <n v="2"/>
    <n v="2"/>
    <n v="3"/>
    <n v="89.85"/>
    <x v="0"/>
    <x v="0"/>
    <x v="1"/>
  </r>
  <r>
    <x v="223"/>
    <n v="1"/>
    <n v="4"/>
    <n v="107"/>
    <n v="4702.6500000000005"/>
    <x v="2"/>
    <x v="0"/>
    <x v="0"/>
  </r>
  <r>
    <x v="249"/>
    <n v="2"/>
    <n v="2"/>
    <n v="1"/>
    <n v="29.95"/>
    <x v="0"/>
    <x v="0"/>
    <x v="1"/>
  </r>
  <r>
    <x v="250"/>
    <n v="2"/>
    <n v="4"/>
    <n v="106"/>
    <n v="3174.7"/>
    <x v="0"/>
    <x v="0"/>
    <x v="0"/>
  </r>
  <r>
    <x v="218"/>
    <n v="2"/>
    <n v="4"/>
    <n v="1"/>
    <n v="29.95"/>
    <x v="0"/>
    <x v="0"/>
    <x v="0"/>
  </r>
  <r>
    <x v="235"/>
    <n v="2"/>
    <n v="2"/>
    <n v="263"/>
    <n v="7876.8499999999995"/>
    <x v="0"/>
    <x v="0"/>
    <x v="1"/>
  </r>
  <r>
    <x v="251"/>
    <n v="2"/>
    <n v="2"/>
    <n v="4"/>
    <n v="119.8"/>
    <x v="0"/>
    <x v="0"/>
    <x v="1"/>
  </r>
  <r>
    <x v="252"/>
    <n v="2"/>
    <n v="2"/>
    <n v="82"/>
    <n v="2455.9"/>
    <x v="0"/>
    <x v="0"/>
    <x v="1"/>
  </r>
  <r>
    <x v="253"/>
    <n v="2"/>
    <n v="3"/>
    <n v="3"/>
    <n v="89.85"/>
    <x v="0"/>
    <x v="0"/>
    <x v="0"/>
  </r>
  <r>
    <x v="243"/>
    <n v="2"/>
    <n v="2"/>
    <n v="127"/>
    <n v="3803.65"/>
    <x v="0"/>
    <x v="0"/>
    <x v="1"/>
  </r>
  <r>
    <x v="108"/>
    <n v="4"/>
    <n v="3"/>
    <n v="46"/>
    <n v="1101.7"/>
    <x v="1"/>
    <x v="1"/>
    <x v="0"/>
  </r>
  <r>
    <x v="254"/>
    <n v="2"/>
    <n v="3"/>
    <n v="105"/>
    <n v="3144.75"/>
    <x v="0"/>
    <x v="0"/>
    <x v="0"/>
  </r>
  <r>
    <x v="255"/>
    <n v="1"/>
    <n v="2"/>
    <n v="8"/>
    <n v="351.6"/>
    <x v="2"/>
    <x v="0"/>
    <x v="1"/>
  </r>
  <r>
    <x v="243"/>
    <n v="1"/>
    <n v="4"/>
    <n v="168"/>
    <n v="7383.6"/>
    <x v="2"/>
    <x v="0"/>
    <x v="0"/>
  </r>
  <r>
    <x v="173"/>
    <n v="2"/>
    <n v="2"/>
    <n v="3"/>
    <n v="89.85"/>
    <x v="0"/>
    <x v="0"/>
    <x v="1"/>
  </r>
  <r>
    <x v="256"/>
    <n v="2"/>
    <n v="2"/>
    <n v="92"/>
    <n v="2755.4"/>
    <x v="0"/>
    <x v="0"/>
    <x v="1"/>
  </r>
  <r>
    <x v="257"/>
    <n v="4"/>
    <n v="4"/>
    <n v="4"/>
    <n v="95.8"/>
    <x v="1"/>
    <x v="1"/>
    <x v="0"/>
  </r>
  <r>
    <x v="116"/>
    <n v="2"/>
    <n v="2"/>
    <n v="90"/>
    <n v="2695.5"/>
    <x v="0"/>
    <x v="0"/>
    <x v="1"/>
  </r>
  <r>
    <x v="258"/>
    <n v="2"/>
    <n v="4"/>
    <n v="233"/>
    <n v="6978.3499999999995"/>
    <x v="0"/>
    <x v="0"/>
    <x v="0"/>
  </r>
  <r>
    <x v="259"/>
    <n v="2"/>
    <n v="4"/>
    <n v="253"/>
    <n v="7577.3499999999995"/>
    <x v="0"/>
    <x v="0"/>
    <x v="0"/>
  </r>
  <r>
    <x v="260"/>
    <n v="2"/>
    <n v="3"/>
    <n v="101"/>
    <n v="3024.95"/>
    <x v="0"/>
    <x v="0"/>
    <x v="0"/>
  </r>
  <r>
    <x v="171"/>
    <n v="2"/>
    <n v="2"/>
    <n v="247"/>
    <n v="7397.65"/>
    <x v="0"/>
    <x v="0"/>
    <x v="1"/>
  </r>
  <r>
    <x v="109"/>
    <n v="2"/>
    <n v="3"/>
    <n v="75"/>
    <n v="2246.25"/>
    <x v="0"/>
    <x v="0"/>
    <x v="0"/>
  </r>
  <r>
    <x v="261"/>
    <n v="2"/>
    <n v="4"/>
    <n v="111"/>
    <n v="3324.45"/>
    <x v="0"/>
    <x v="0"/>
    <x v="0"/>
  </r>
  <r>
    <x v="262"/>
    <n v="3"/>
    <n v="4"/>
    <n v="93"/>
    <n v="2413.35"/>
    <x v="3"/>
    <x v="1"/>
    <x v="0"/>
  </r>
  <r>
    <x v="263"/>
    <n v="2"/>
    <n v="2"/>
    <n v="3"/>
    <n v="89.85"/>
    <x v="0"/>
    <x v="0"/>
    <x v="1"/>
  </r>
  <r>
    <x v="133"/>
    <n v="2"/>
    <n v="4"/>
    <n v="137"/>
    <n v="4103.1499999999996"/>
    <x v="0"/>
    <x v="0"/>
    <x v="0"/>
  </r>
  <r>
    <x v="255"/>
    <n v="1"/>
    <n v="2"/>
    <n v="3"/>
    <n v="131.85000000000002"/>
    <x v="2"/>
    <x v="0"/>
    <x v="1"/>
  </r>
  <r>
    <x v="264"/>
    <n v="3"/>
    <n v="2"/>
    <n v="3"/>
    <n v="77.849999999999994"/>
    <x v="3"/>
    <x v="1"/>
    <x v="1"/>
  </r>
  <r>
    <x v="167"/>
    <n v="1"/>
    <n v="2"/>
    <n v="280"/>
    <n v="12306"/>
    <x v="2"/>
    <x v="0"/>
    <x v="1"/>
  </r>
  <r>
    <x v="265"/>
    <n v="2"/>
    <n v="3"/>
    <n v="70"/>
    <n v="2096.5"/>
    <x v="0"/>
    <x v="0"/>
    <x v="0"/>
  </r>
  <r>
    <x v="266"/>
    <n v="2"/>
    <n v="4"/>
    <n v="64"/>
    <n v="1916.8"/>
    <x v="0"/>
    <x v="0"/>
    <x v="0"/>
  </r>
  <r>
    <x v="267"/>
    <n v="2"/>
    <n v="2"/>
    <n v="3"/>
    <n v="89.85"/>
    <x v="0"/>
    <x v="0"/>
    <x v="1"/>
  </r>
  <r>
    <x v="268"/>
    <n v="2"/>
    <n v="2"/>
    <n v="74"/>
    <n v="2216.2999999999997"/>
    <x v="0"/>
    <x v="0"/>
    <x v="1"/>
  </r>
  <r>
    <x v="145"/>
    <n v="2"/>
    <n v="3"/>
    <n v="5"/>
    <n v="149.75"/>
    <x v="0"/>
    <x v="0"/>
    <x v="0"/>
  </r>
  <r>
    <x v="269"/>
    <n v="2"/>
    <n v="2"/>
    <n v="45"/>
    <n v="1347.75"/>
    <x v="0"/>
    <x v="0"/>
    <x v="1"/>
  </r>
  <r>
    <x v="270"/>
    <n v="1"/>
    <n v="2"/>
    <n v="39"/>
    <n v="1714.0500000000002"/>
    <x v="2"/>
    <x v="0"/>
    <x v="1"/>
  </r>
  <r>
    <x v="271"/>
    <n v="2"/>
    <n v="2"/>
    <n v="1"/>
    <n v="29.95"/>
    <x v="0"/>
    <x v="0"/>
    <x v="1"/>
  </r>
  <r>
    <x v="240"/>
    <n v="2"/>
    <n v="2"/>
    <n v="291"/>
    <n v="8715.4499999999989"/>
    <x v="0"/>
    <x v="0"/>
    <x v="1"/>
  </r>
  <r>
    <x v="272"/>
    <n v="2"/>
    <n v="4"/>
    <n v="5"/>
    <n v="149.75"/>
    <x v="0"/>
    <x v="0"/>
    <x v="0"/>
  </r>
  <r>
    <x v="273"/>
    <n v="2"/>
    <n v="2"/>
    <n v="5"/>
    <n v="149.75"/>
    <x v="0"/>
    <x v="0"/>
    <x v="1"/>
  </r>
  <r>
    <x v="274"/>
    <n v="3"/>
    <n v="4"/>
    <n v="234"/>
    <n v="6072.3"/>
    <x v="3"/>
    <x v="1"/>
    <x v="0"/>
  </r>
  <r>
    <x v="275"/>
    <n v="4"/>
    <n v="4"/>
    <n v="88"/>
    <n v="2107.6"/>
    <x v="1"/>
    <x v="1"/>
    <x v="0"/>
  </r>
  <r>
    <x v="276"/>
    <n v="2"/>
    <n v="3"/>
    <n v="215"/>
    <n v="6439.25"/>
    <x v="0"/>
    <x v="0"/>
    <x v="0"/>
  </r>
  <r>
    <x v="277"/>
    <n v="3"/>
    <n v="3"/>
    <n v="74"/>
    <n v="1920.3"/>
    <x v="3"/>
    <x v="1"/>
    <x v="0"/>
  </r>
  <r>
    <x v="278"/>
    <n v="2"/>
    <n v="3"/>
    <n v="115"/>
    <n v="3444.25"/>
    <x v="0"/>
    <x v="0"/>
    <x v="0"/>
  </r>
  <r>
    <x v="205"/>
    <n v="2"/>
    <n v="4"/>
    <n v="93"/>
    <n v="2785.35"/>
    <x v="0"/>
    <x v="0"/>
    <x v="0"/>
  </r>
  <r>
    <x v="279"/>
    <n v="2"/>
    <n v="1"/>
    <n v="153"/>
    <n v="4582.3499999999995"/>
    <x v="0"/>
    <x v="0"/>
    <x v="1"/>
  </r>
  <r>
    <x v="280"/>
    <n v="2"/>
    <n v="4"/>
    <n v="95"/>
    <n v="2845.25"/>
    <x v="0"/>
    <x v="0"/>
    <x v="0"/>
  </r>
  <r>
    <x v="193"/>
    <n v="3"/>
    <n v="2"/>
    <n v="101"/>
    <n v="2620.9499999999998"/>
    <x v="3"/>
    <x v="1"/>
    <x v="1"/>
  </r>
  <r>
    <x v="281"/>
    <n v="2"/>
    <n v="3"/>
    <n v="114"/>
    <n v="3414.2999999999997"/>
    <x v="0"/>
    <x v="0"/>
    <x v="0"/>
  </r>
  <r>
    <x v="282"/>
    <n v="4"/>
    <n v="4"/>
    <n v="40"/>
    <n v="958"/>
    <x v="1"/>
    <x v="1"/>
    <x v="0"/>
  </r>
  <r>
    <x v="32"/>
    <n v="3"/>
    <n v="4"/>
    <n v="2"/>
    <n v="51.9"/>
    <x v="3"/>
    <x v="1"/>
    <x v="0"/>
  </r>
  <r>
    <x v="283"/>
    <n v="2"/>
    <n v="4"/>
    <n v="83"/>
    <n v="2485.85"/>
    <x v="0"/>
    <x v="0"/>
    <x v="0"/>
  </r>
  <r>
    <x v="284"/>
    <n v="2"/>
    <n v="3"/>
    <n v="183"/>
    <n v="5480.8499999999995"/>
    <x v="0"/>
    <x v="0"/>
    <x v="0"/>
  </r>
  <r>
    <x v="285"/>
    <n v="2"/>
    <n v="4"/>
    <n v="4"/>
    <n v="119.8"/>
    <x v="0"/>
    <x v="0"/>
    <x v="0"/>
  </r>
  <r>
    <x v="286"/>
    <n v="4"/>
    <n v="4"/>
    <n v="24"/>
    <n v="574.79999999999995"/>
    <x v="1"/>
    <x v="1"/>
    <x v="0"/>
  </r>
  <r>
    <x v="17"/>
    <n v="2"/>
    <n v="4"/>
    <n v="4"/>
    <n v="119.8"/>
    <x v="0"/>
    <x v="0"/>
    <x v="0"/>
  </r>
  <r>
    <x v="287"/>
    <n v="2"/>
    <n v="4"/>
    <n v="3"/>
    <n v="89.85"/>
    <x v="0"/>
    <x v="0"/>
    <x v="0"/>
  </r>
  <r>
    <x v="288"/>
    <n v="3"/>
    <n v="4"/>
    <n v="1"/>
    <n v="25.95"/>
    <x v="3"/>
    <x v="1"/>
    <x v="0"/>
  </r>
  <r>
    <x v="3"/>
    <n v="2"/>
    <n v="2"/>
    <n v="60"/>
    <n v="1797"/>
    <x v="0"/>
    <x v="0"/>
    <x v="1"/>
  </r>
  <r>
    <x v="289"/>
    <n v="4"/>
    <n v="4"/>
    <n v="1"/>
    <n v="23.95"/>
    <x v="1"/>
    <x v="1"/>
    <x v="0"/>
  </r>
  <r>
    <x v="290"/>
    <n v="1"/>
    <n v="2"/>
    <n v="123"/>
    <n v="5405.85"/>
    <x v="2"/>
    <x v="0"/>
    <x v="1"/>
  </r>
  <r>
    <x v="177"/>
    <n v="2"/>
    <n v="4"/>
    <n v="1"/>
    <n v="29.95"/>
    <x v="0"/>
    <x v="0"/>
    <x v="0"/>
  </r>
  <r>
    <x v="291"/>
    <n v="3"/>
    <n v="3"/>
    <n v="114"/>
    <n v="2958.2999999999997"/>
    <x v="3"/>
    <x v="1"/>
    <x v="0"/>
  </r>
  <r>
    <x v="292"/>
    <n v="3"/>
    <n v="2"/>
    <n v="107"/>
    <n v="2776.65"/>
    <x v="3"/>
    <x v="1"/>
    <x v="1"/>
  </r>
  <r>
    <x v="293"/>
    <n v="4"/>
    <n v="2"/>
    <n v="192"/>
    <n v="4598.3999999999996"/>
    <x v="1"/>
    <x v="1"/>
    <x v="1"/>
  </r>
  <r>
    <x v="294"/>
    <n v="4"/>
    <n v="4"/>
    <n v="105"/>
    <n v="2514.75"/>
    <x v="1"/>
    <x v="1"/>
    <x v="0"/>
  </r>
  <r>
    <x v="230"/>
    <n v="2"/>
    <n v="2"/>
    <n v="122"/>
    <n v="3653.9"/>
    <x v="0"/>
    <x v="0"/>
    <x v="1"/>
  </r>
  <r>
    <x v="55"/>
    <n v="2"/>
    <n v="4"/>
    <n v="2"/>
    <n v="59.9"/>
    <x v="0"/>
    <x v="0"/>
    <x v="0"/>
  </r>
  <r>
    <x v="295"/>
    <n v="2"/>
    <n v="4"/>
    <n v="94"/>
    <n v="2815.2999999999997"/>
    <x v="0"/>
    <x v="0"/>
    <x v="0"/>
  </r>
  <r>
    <x v="107"/>
    <n v="4"/>
    <n v="3"/>
    <n v="6"/>
    <n v="143.69999999999999"/>
    <x v="1"/>
    <x v="1"/>
    <x v="0"/>
  </r>
  <r>
    <x v="42"/>
    <n v="2"/>
    <n v="2"/>
    <n v="83"/>
    <n v="2485.85"/>
    <x v="0"/>
    <x v="0"/>
    <x v="1"/>
  </r>
  <r>
    <x v="296"/>
    <n v="2"/>
    <n v="4"/>
    <n v="6"/>
    <n v="179.7"/>
    <x v="0"/>
    <x v="0"/>
    <x v="0"/>
  </r>
  <r>
    <x v="297"/>
    <n v="2"/>
    <n v="1"/>
    <n v="78"/>
    <n v="2336.1"/>
    <x v="0"/>
    <x v="0"/>
    <x v="1"/>
  </r>
  <r>
    <x v="175"/>
    <n v="2"/>
    <n v="4"/>
    <n v="91"/>
    <n v="2725.45"/>
    <x v="0"/>
    <x v="0"/>
    <x v="0"/>
  </r>
  <r>
    <x v="298"/>
    <n v="2"/>
    <n v="4"/>
    <n v="4"/>
    <n v="119.8"/>
    <x v="0"/>
    <x v="0"/>
    <x v="0"/>
  </r>
  <r>
    <x v="245"/>
    <n v="2"/>
    <n v="2"/>
    <n v="25"/>
    <n v="748.75"/>
    <x v="0"/>
    <x v="0"/>
    <x v="1"/>
  </r>
  <r>
    <x v="299"/>
    <n v="3"/>
    <n v="2"/>
    <n v="74"/>
    <n v="1920.3"/>
    <x v="3"/>
    <x v="1"/>
    <x v="1"/>
  </r>
  <r>
    <x v="300"/>
    <n v="4"/>
    <n v="4"/>
    <n v="258"/>
    <n v="6179.0999999999995"/>
    <x v="1"/>
    <x v="1"/>
    <x v="0"/>
  </r>
  <r>
    <x v="301"/>
    <n v="4"/>
    <n v="4"/>
    <n v="5"/>
    <n v="119.75"/>
    <x v="1"/>
    <x v="1"/>
    <x v="0"/>
  </r>
  <r>
    <x v="302"/>
    <n v="2"/>
    <n v="2"/>
    <n v="114"/>
    <n v="3414.2999999999997"/>
    <x v="0"/>
    <x v="0"/>
    <x v="1"/>
  </r>
  <r>
    <x v="142"/>
    <n v="2"/>
    <n v="4"/>
    <n v="8"/>
    <n v="239.6"/>
    <x v="0"/>
    <x v="0"/>
    <x v="0"/>
  </r>
  <r>
    <x v="28"/>
    <n v="2"/>
    <n v="4"/>
    <n v="70"/>
    <n v="2096.5"/>
    <x v="0"/>
    <x v="0"/>
    <x v="0"/>
  </r>
  <r>
    <x v="91"/>
    <n v="2"/>
    <n v="2"/>
    <n v="15"/>
    <n v="449.25"/>
    <x v="0"/>
    <x v="0"/>
    <x v="1"/>
  </r>
  <r>
    <x v="3"/>
    <n v="2"/>
    <n v="3"/>
    <n v="39"/>
    <n v="1168.05"/>
    <x v="0"/>
    <x v="0"/>
    <x v="0"/>
  </r>
  <r>
    <x v="108"/>
    <n v="4"/>
    <n v="2"/>
    <n v="2"/>
    <n v="47.9"/>
    <x v="1"/>
    <x v="1"/>
    <x v="1"/>
  </r>
  <r>
    <x v="295"/>
    <n v="2"/>
    <n v="3"/>
    <n v="2"/>
    <n v="59.9"/>
    <x v="0"/>
    <x v="0"/>
    <x v="0"/>
  </r>
  <r>
    <x v="303"/>
    <n v="3"/>
    <n v="1"/>
    <n v="119"/>
    <n v="3088.0499999999997"/>
    <x v="3"/>
    <x v="1"/>
    <x v="1"/>
  </r>
  <r>
    <x v="304"/>
    <n v="2"/>
    <n v="4"/>
    <n v="53"/>
    <n v="1587.35"/>
    <x v="0"/>
    <x v="0"/>
    <x v="0"/>
  </r>
  <r>
    <x v="305"/>
    <n v="2"/>
    <n v="4"/>
    <n v="4"/>
    <n v="119.8"/>
    <x v="0"/>
    <x v="0"/>
    <x v="0"/>
  </r>
  <r>
    <x v="306"/>
    <n v="2"/>
    <n v="2"/>
    <n v="4"/>
    <n v="119.8"/>
    <x v="0"/>
    <x v="0"/>
    <x v="1"/>
  </r>
  <r>
    <x v="195"/>
    <n v="2"/>
    <n v="2"/>
    <n v="77"/>
    <n v="2306.15"/>
    <x v="0"/>
    <x v="0"/>
    <x v="1"/>
  </r>
  <r>
    <x v="307"/>
    <n v="2"/>
    <n v="4"/>
    <n v="163"/>
    <n v="4881.8499999999995"/>
    <x v="0"/>
    <x v="0"/>
    <x v="0"/>
  </r>
  <r>
    <x v="253"/>
    <n v="3"/>
    <n v="1"/>
    <n v="81"/>
    <n v="2101.9499999999998"/>
    <x v="3"/>
    <x v="1"/>
    <x v="1"/>
  </r>
  <r>
    <x v="308"/>
    <n v="2"/>
    <n v="4"/>
    <n v="186"/>
    <n v="5570.7"/>
    <x v="0"/>
    <x v="0"/>
    <x v="0"/>
  </r>
  <r>
    <x v="309"/>
    <n v="2"/>
    <n v="4"/>
    <n v="1"/>
    <n v="29.95"/>
    <x v="0"/>
    <x v="0"/>
    <x v="0"/>
  </r>
  <r>
    <x v="156"/>
    <n v="3"/>
    <n v="4"/>
    <n v="3"/>
    <n v="77.849999999999994"/>
    <x v="3"/>
    <x v="1"/>
    <x v="0"/>
  </r>
  <r>
    <x v="310"/>
    <n v="2"/>
    <n v="4"/>
    <n v="100"/>
    <n v="2995"/>
    <x v="0"/>
    <x v="0"/>
    <x v="0"/>
  </r>
  <r>
    <x v="311"/>
    <n v="1"/>
    <n v="1"/>
    <n v="62"/>
    <n v="2724.9"/>
    <x v="2"/>
    <x v="0"/>
    <x v="1"/>
  </r>
  <r>
    <x v="153"/>
    <n v="2"/>
    <n v="2"/>
    <n v="61"/>
    <n v="1826.95"/>
    <x v="0"/>
    <x v="0"/>
    <x v="1"/>
  </r>
  <r>
    <x v="15"/>
    <n v="4"/>
    <n v="2"/>
    <n v="106"/>
    <n v="2538.6999999999998"/>
    <x v="1"/>
    <x v="1"/>
    <x v="1"/>
  </r>
  <r>
    <x v="312"/>
    <n v="4"/>
    <n v="2"/>
    <n v="282"/>
    <n v="6753.9"/>
    <x v="1"/>
    <x v="1"/>
    <x v="1"/>
  </r>
  <r>
    <x v="313"/>
    <n v="2"/>
    <n v="2"/>
    <n v="189"/>
    <n v="5660.55"/>
    <x v="0"/>
    <x v="0"/>
    <x v="1"/>
  </r>
  <r>
    <x v="314"/>
    <n v="2"/>
    <n v="2"/>
    <n v="288"/>
    <n v="8625.6"/>
    <x v="0"/>
    <x v="0"/>
    <x v="1"/>
  </r>
  <r>
    <x v="315"/>
    <n v="2"/>
    <n v="4"/>
    <n v="66"/>
    <n v="1976.7"/>
    <x v="0"/>
    <x v="0"/>
    <x v="0"/>
  </r>
  <r>
    <x v="116"/>
    <n v="1"/>
    <n v="4"/>
    <n v="8"/>
    <n v="351.6"/>
    <x v="2"/>
    <x v="0"/>
    <x v="0"/>
  </r>
  <r>
    <x v="316"/>
    <n v="2"/>
    <n v="4"/>
    <n v="97"/>
    <n v="2905.15"/>
    <x v="0"/>
    <x v="0"/>
    <x v="0"/>
  </r>
  <r>
    <x v="317"/>
    <n v="4"/>
    <n v="4"/>
    <n v="1"/>
    <n v="23.95"/>
    <x v="1"/>
    <x v="1"/>
    <x v="0"/>
  </r>
  <r>
    <x v="271"/>
    <n v="4"/>
    <n v="2"/>
    <n v="127"/>
    <n v="3041.65"/>
    <x v="1"/>
    <x v="1"/>
    <x v="1"/>
  </r>
  <r>
    <x v="134"/>
    <n v="3"/>
    <n v="2"/>
    <n v="252"/>
    <n v="6539.4"/>
    <x v="3"/>
    <x v="1"/>
    <x v="1"/>
  </r>
  <r>
    <x v="318"/>
    <n v="2"/>
    <n v="4"/>
    <n v="87"/>
    <n v="2605.65"/>
    <x v="0"/>
    <x v="0"/>
    <x v="0"/>
  </r>
  <r>
    <x v="319"/>
    <n v="3"/>
    <n v="4"/>
    <n v="1"/>
    <n v="25.95"/>
    <x v="3"/>
    <x v="1"/>
    <x v="0"/>
  </r>
  <r>
    <x v="320"/>
    <n v="2"/>
    <n v="2"/>
    <n v="3"/>
    <n v="89.85"/>
    <x v="0"/>
    <x v="0"/>
    <x v="1"/>
  </r>
  <r>
    <x v="284"/>
    <n v="1"/>
    <n v="2"/>
    <n v="81"/>
    <n v="3559.9500000000003"/>
    <x v="2"/>
    <x v="0"/>
    <x v="1"/>
  </r>
  <r>
    <x v="206"/>
    <n v="2"/>
    <n v="2"/>
    <n v="93"/>
    <n v="2785.35"/>
    <x v="0"/>
    <x v="0"/>
    <x v="1"/>
  </r>
  <r>
    <x v="321"/>
    <n v="4"/>
    <n v="4"/>
    <n v="225"/>
    <n v="5388.75"/>
    <x v="1"/>
    <x v="1"/>
    <x v="0"/>
  </r>
  <r>
    <x v="222"/>
    <n v="1"/>
    <n v="2"/>
    <n v="58"/>
    <n v="2549.1000000000004"/>
    <x v="2"/>
    <x v="0"/>
    <x v="1"/>
  </r>
  <r>
    <x v="322"/>
    <n v="2"/>
    <n v="1"/>
    <n v="50"/>
    <n v="1497.5"/>
    <x v="0"/>
    <x v="0"/>
    <x v="1"/>
  </r>
  <r>
    <x v="323"/>
    <n v="2"/>
    <n v="2"/>
    <n v="126"/>
    <n v="3773.7"/>
    <x v="0"/>
    <x v="0"/>
    <x v="1"/>
  </r>
  <r>
    <x v="324"/>
    <n v="2"/>
    <n v="3"/>
    <n v="1"/>
    <n v="29.95"/>
    <x v="0"/>
    <x v="0"/>
    <x v="0"/>
  </r>
  <r>
    <x v="325"/>
    <n v="3"/>
    <n v="1"/>
    <n v="2"/>
    <n v="51.9"/>
    <x v="3"/>
    <x v="1"/>
    <x v="1"/>
  </r>
  <r>
    <x v="67"/>
    <n v="2"/>
    <n v="4"/>
    <n v="1"/>
    <n v="29.95"/>
    <x v="0"/>
    <x v="0"/>
    <x v="0"/>
  </r>
  <r>
    <x v="196"/>
    <n v="2"/>
    <n v="4"/>
    <n v="174"/>
    <n v="5211.3"/>
    <x v="0"/>
    <x v="0"/>
    <x v="0"/>
  </r>
  <r>
    <x v="326"/>
    <n v="2"/>
    <n v="3"/>
    <n v="90"/>
    <n v="2695.5"/>
    <x v="0"/>
    <x v="0"/>
    <x v="0"/>
  </r>
  <r>
    <x v="327"/>
    <n v="2"/>
    <n v="4"/>
    <n v="5"/>
    <n v="149.75"/>
    <x v="0"/>
    <x v="0"/>
    <x v="0"/>
  </r>
  <r>
    <x v="328"/>
    <n v="2"/>
    <n v="3"/>
    <n v="6"/>
    <n v="179.7"/>
    <x v="0"/>
    <x v="0"/>
    <x v="0"/>
  </r>
  <r>
    <x v="108"/>
    <n v="2"/>
    <n v="2"/>
    <n v="2"/>
    <n v="59.9"/>
    <x v="0"/>
    <x v="0"/>
    <x v="1"/>
  </r>
  <r>
    <x v="321"/>
    <n v="2"/>
    <n v="4"/>
    <n v="105"/>
    <n v="3144.75"/>
    <x v="0"/>
    <x v="0"/>
    <x v="0"/>
  </r>
  <r>
    <x v="124"/>
    <n v="2"/>
    <n v="2"/>
    <n v="88"/>
    <n v="2635.6"/>
    <x v="0"/>
    <x v="0"/>
    <x v="1"/>
  </r>
  <r>
    <x v="117"/>
    <n v="4"/>
    <n v="4"/>
    <n v="93"/>
    <n v="2227.35"/>
    <x v="1"/>
    <x v="1"/>
    <x v="0"/>
  </r>
  <r>
    <x v="329"/>
    <n v="3"/>
    <n v="2"/>
    <n v="5"/>
    <n v="129.75"/>
    <x v="3"/>
    <x v="1"/>
    <x v="1"/>
  </r>
  <r>
    <x v="330"/>
    <n v="1"/>
    <n v="3"/>
    <n v="1"/>
    <n v="43.95"/>
    <x v="2"/>
    <x v="0"/>
    <x v="0"/>
  </r>
  <r>
    <x v="109"/>
    <n v="4"/>
    <n v="1"/>
    <n v="94"/>
    <n v="2251.2999999999997"/>
    <x v="1"/>
    <x v="1"/>
    <x v="1"/>
  </r>
  <r>
    <x v="331"/>
    <n v="4"/>
    <n v="4"/>
    <n v="2"/>
    <n v="47.9"/>
    <x v="1"/>
    <x v="1"/>
    <x v="0"/>
  </r>
  <r>
    <x v="108"/>
    <n v="4"/>
    <n v="1"/>
    <n v="65"/>
    <n v="1556.75"/>
    <x v="1"/>
    <x v="1"/>
    <x v="1"/>
  </r>
  <r>
    <x v="128"/>
    <n v="2"/>
    <n v="2"/>
    <n v="192"/>
    <n v="5750.4"/>
    <x v="0"/>
    <x v="0"/>
    <x v="1"/>
  </r>
  <r>
    <x v="332"/>
    <n v="1"/>
    <n v="4"/>
    <n v="1"/>
    <n v="43.95"/>
    <x v="2"/>
    <x v="0"/>
    <x v="0"/>
  </r>
  <r>
    <x v="181"/>
    <n v="2"/>
    <n v="4"/>
    <n v="68"/>
    <n v="2036.6"/>
    <x v="0"/>
    <x v="0"/>
    <x v="0"/>
  </r>
  <r>
    <x v="188"/>
    <n v="2"/>
    <n v="4"/>
    <n v="69"/>
    <n v="2066.5499999999997"/>
    <x v="0"/>
    <x v="0"/>
    <x v="0"/>
  </r>
  <r>
    <x v="333"/>
    <n v="2"/>
    <n v="4"/>
    <n v="96"/>
    <n v="2875.2"/>
    <x v="0"/>
    <x v="0"/>
    <x v="0"/>
  </r>
  <r>
    <x v="325"/>
    <n v="3"/>
    <n v="4"/>
    <n v="105"/>
    <n v="2724.75"/>
    <x v="3"/>
    <x v="1"/>
    <x v="0"/>
  </r>
  <r>
    <x v="334"/>
    <n v="4"/>
    <n v="4"/>
    <n v="79"/>
    <n v="1892.05"/>
    <x v="1"/>
    <x v="1"/>
    <x v="0"/>
  </r>
  <r>
    <x v="227"/>
    <n v="2"/>
    <n v="4"/>
    <n v="140"/>
    <n v="4193"/>
    <x v="0"/>
    <x v="0"/>
    <x v="0"/>
  </r>
  <r>
    <x v="335"/>
    <n v="3"/>
    <n v="2"/>
    <n v="212"/>
    <n v="5501.4"/>
    <x v="3"/>
    <x v="1"/>
    <x v="1"/>
  </r>
  <r>
    <x v="336"/>
    <n v="2"/>
    <n v="3"/>
    <n v="68"/>
    <n v="2036.6"/>
    <x v="0"/>
    <x v="0"/>
    <x v="0"/>
  </r>
  <r>
    <x v="214"/>
    <n v="4"/>
    <n v="2"/>
    <n v="32"/>
    <n v="766.4"/>
    <x v="1"/>
    <x v="1"/>
    <x v="1"/>
  </r>
  <r>
    <x v="337"/>
    <n v="2"/>
    <n v="1"/>
    <n v="49"/>
    <n v="1467.55"/>
    <x v="0"/>
    <x v="0"/>
    <x v="1"/>
  </r>
  <r>
    <x v="338"/>
    <n v="2"/>
    <n v="4"/>
    <n v="109"/>
    <n v="3264.5499999999997"/>
    <x v="0"/>
    <x v="0"/>
    <x v="0"/>
  </r>
  <r>
    <x v="41"/>
    <n v="2"/>
    <n v="2"/>
    <n v="174"/>
    <n v="5211.3"/>
    <x v="0"/>
    <x v="0"/>
    <x v="1"/>
  </r>
  <r>
    <x v="339"/>
    <n v="2"/>
    <n v="1"/>
    <n v="251"/>
    <n v="7517.45"/>
    <x v="0"/>
    <x v="0"/>
    <x v="1"/>
  </r>
  <r>
    <x v="31"/>
    <n v="1"/>
    <n v="4"/>
    <n v="6"/>
    <n v="263.70000000000005"/>
    <x v="2"/>
    <x v="0"/>
    <x v="0"/>
  </r>
  <r>
    <x v="340"/>
    <n v="2"/>
    <n v="3"/>
    <n v="69"/>
    <n v="2066.5499999999997"/>
    <x v="0"/>
    <x v="0"/>
    <x v="0"/>
  </r>
  <r>
    <x v="341"/>
    <n v="2"/>
    <n v="2"/>
    <n v="66"/>
    <n v="1976.7"/>
    <x v="0"/>
    <x v="0"/>
    <x v="1"/>
  </r>
  <r>
    <x v="342"/>
    <n v="2"/>
    <n v="2"/>
    <n v="216"/>
    <n v="6469.2"/>
    <x v="0"/>
    <x v="0"/>
    <x v="1"/>
  </r>
  <r>
    <x v="127"/>
    <n v="3"/>
    <n v="4"/>
    <n v="162"/>
    <n v="4203.8999999999996"/>
    <x v="3"/>
    <x v="1"/>
    <x v="0"/>
  </r>
  <r>
    <x v="108"/>
    <n v="4"/>
    <n v="1"/>
    <n v="73"/>
    <n v="1748.35"/>
    <x v="1"/>
    <x v="1"/>
    <x v="1"/>
  </r>
  <r>
    <x v="343"/>
    <n v="2"/>
    <n v="1"/>
    <n v="90"/>
    <n v="2695.5"/>
    <x v="0"/>
    <x v="0"/>
    <x v="1"/>
  </r>
  <r>
    <x v="344"/>
    <n v="4"/>
    <n v="1"/>
    <n v="245"/>
    <n v="5867.75"/>
    <x v="1"/>
    <x v="1"/>
    <x v="1"/>
  </r>
  <r>
    <x v="180"/>
    <n v="2"/>
    <n v="2"/>
    <n v="6"/>
    <n v="179.7"/>
    <x v="0"/>
    <x v="0"/>
    <x v="1"/>
  </r>
  <r>
    <x v="305"/>
    <n v="2"/>
    <n v="4"/>
    <n v="94"/>
    <n v="2815.2999999999997"/>
    <x v="0"/>
    <x v="0"/>
    <x v="0"/>
  </r>
  <r>
    <x v="345"/>
    <n v="4"/>
    <n v="4"/>
    <n v="5"/>
    <n v="119.75"/>
    <x v="1"/>
    <x v="1"/>
    <x v="0"/>
  </r>
  <r>
    <x v="346"/>
    <n v="2"/>
    <n v="4"/>
    <n v="105"/>
    <n v="3144.75"/>
    <x v="0"/>
    <x v="0"/>
    <x v="0"/>
  </r>
  <r>
    <x v="211"/>
    <n v="2"/>
    <n v="3"/>
    <n v="91"/>
    <n v="2725.45"/>
    <x v="0"/>
    <x v="0"/>
    <x v="0"/>
  </r>
  <r>
    <x v="245"/>
    <n v="2"/>
    <n v="2"/>
    <n v="51"/>
    <n v="1527.45"/>
    <x v="0"/>
    <x v="0"/>
    <x v="1"/>
  </r>
  <r>
    <x v="347"/>
    <n v="2"/>
    <n v="2"/>
    <n v="4"/>
    <n v="119.8"/>
    <x v="0"/>
    <x v="0"/>
    <x v="1"/>
  </r>
  <r>
    <x v="7"/>
    <n v="2"/>
    <n v="4"/>
    <n v="160"/>
    <n v="4792"/>
    <x v="0"/>
    <x v="0"/>
    <x v="0"/>
  </r>
  <r>
    <x v="348"/>
    <n v="2"/>
    <n v="2"/>
    <n v="291"/>
    <n v="8715.4499999999989"/>
    <x v="0"/>
    <x v="0"/>
    <x v="1"/>
  </r>
  <r>
    <x v="349"/>
    <n v="4"/>
    <n v="2"/>
    <n v="68"/>
    <n v="1628.6"/>
    <x v="1"/>
    <x v="1"/>
    <x v="1"/>
  </r>
  <r>
    <x v="350"/>
    <n v="1"/>
    <n v="2"/>
    <n v="4"/>
    <n v="175.8"/>
    <x v="2"/>
    <x v="0"/>
    <x v="1"/>
  </r>
  <r>
    <x v="351"/>
    <n v="3"/>
    <n v="2"/>
    <n v="292"/>
    <n v="7577.4"/>
    <x v="3"/>
    <x v="1"/>
    <x v="1"/>
  </r>
  <r>
    <x v="140"/>
    <n v="1"/>
    <n v="4"/>
    <n v="115"/>
    <n v="5054.25"/>
    <x v="2"/>
    <x v="0"/>
    <x v="0"/>
  </r>
  <r>
    <x v="352"/>
    <n v="3"/>
    <n v="1"/>
    <n v="82"/>
    <n v="2127.9"/>
    <x v="3"/>
    <x v="1"/>
    <x v="1"/>
  </r>
  <r>
    <x v="353"/>
    <n v="2"/>
    <n v="4"/>
    <n v="84"/>
    <n v="2515.7999999999997"/>
    <x v="0"/>
    <x v="0"/>
    <x v="0"/>
  </r>
  <r>
    <x v="354"/>
    <n v="2"/>
    <n v="4"/>
    <n v="5"/>
    <n v="149.75"/>
    <x v="0"/>
    <x v="0"/>
    <x v="0"/>
  </r>
  <r>
    <x v="116"/>
    <n v="4"/>
    <n v="2"/>
    <n v="99"/>
    <n v="2371.0499999999997"/>
    <x v="1"/>
    <x v="1"/>
    <x v="1"/>
  </r>
  <r>
    <x v="353"/>
    <n v="1"/>
    <n v="2"/>
    <n v="209"/>
    <n v="9185.5500000000011"/>
    <x v="2"/>
    <x v="0"/>
    <x v="1"/>
  </r>
  <r>
    <x v="74"/>
    <n v="2"/>
    <n v="4"/>
    <n v="51"/>
    <n v="1527.45"/>
    <x v="0"/>
    <x v="0"/>
    <x v="0"/>
  </r>
  <r>
    <x v="53"/>
    <n v="2"/>
    <n v="2"/>
    <n v="203"/>
    <n v="6079.8499999999995"/>
    <x v="0"/>
    <x v="0"/>
    <x v="1"/>
  </r>
  <r>
    <x v="355"/>
    <n v="1"/>
    <n v="4"/>
    <n v="69"/>
    <n v="3032.55"/>
    <x v="2"/>
    <x v="0"/>
    <x v="0"/>
  </r>
  <r>
    <x v="356"/>
    <n v="2"/>
    <n v="2"/>
    <n v="2"/>
    <n v="59.9"/>
    <x v="0"/>
    <x v="0"/>
    <x v="1"/>
  </r>
  <r>
    <x v="357"/>
    <n v="2"/>
    <n v="2"/>
    <n v="6"/>
    <n v="179.7"/>
    <x v="0"/>
    <x v="0"/>
    <x v="1"/>
  </r>
  <r>
    <x v="358"/>
    <n v="3"/>
    <n v="4"/>
    <n v="5"/>
    <n v="129.75"/>
    <x v="3"/>
    <x v="1"/>
    <x v="0"/>
  </r>
  <r>
    <x v="330"/>
    <n v="1"/>
    <n v="3"/>
    <n v="17"/>
    <n v="747.15000000000009"/>
    <x v="2"/>
    <x v="0"/>
    <x v="0"/>
  </r>
  <r>
    <x v="359"/>
    <n v="2"/>
    <n v="2"/>
    <n v="102"/>
    <n v="3054.9"/>
    <x v="0"/>
    <x v="0"/>
    <x v="1"/>
  </r>
  <r>
    <x v="360"/>
    <n v="2"/>
    <n v="2"/>
    <n v="5"/>
    <n v="149.75"/>
    <x v="0"/>
    <x v="0"/>
    <x v="1"/>
  </r>
  <r>
    <x v="51"/>
    <n v="2"/>
    <n v="2"/>
    <n v="1"/>
    <n v="29.95"/>
    <x v="0"/>
    <x v="0"/>
    <x v="1"/>
  </r>
  <r>
    <x v="361"/>
    <n v="1"/>
    <n v="2"/>
    <n v="56"/>
    <n v="2461.2000000000003"/>
    <x v="2"/>
    <x v="0"/>
    <x v="1"/>
  </r>
  <r>
    <x v="68"/>
    <n v="2"/>
    <n v="4"/>
    <n v="86"/>
    <n v="2575.6999999999998"/>
    <x v="0"/>
    <x v="0"/>
    <x v="0"/>
  </r>
  <r>
    <x v="52"/>
    <n v="2"/>
    <n v="4"/>
    <n v="110"/>
    <n v="3294.5"/>
    <x v="0"/>
    <x v="0"/>
    <x v="0"/>
  </r>
  <r>
    <x v="30"/>
    <n v="1"/>
    <n v="2"/>
    <n v="6"/>
    <n v="263.70000000000005"/>
    <x v="2"/>
    <x v="0"/>
    <x v="1"/>
  </r>
  <r>
    <x v="362"/>
    <n v="2"/>
    <n v="4"/>
    <n v="128"/>
    <n v="3833.6"/>
    <x v="0"/>
    <x v="0"/>
    <x v="0"/>
  </r>
  <r>
    <x v="363"/>
    <n v="2"/>
    <n v="4"/>
    <n v="124"/>
    <n v="3713.7999999999997"/>
    <x v="0"/>
    <x v="0"/>
    <x v="0"/>
  </r>
  <r>
    <x v="341"/>
    <n v="2"/>
    <n v="2"/>
    <n v="100"/>
    <n v="2995"/>
    <x v="0"/>
    <x v="0"/>
    <x v="1"/>
  </r>
  <r>
    <x v="364"/>
    <n v="1"/>
    <n v="2"/>
    <n v="5"/>
    <n v="219.75"/>
    <x v="2"/>
    <x v="0"/>
    <x v="1"/>
  </r>
  <r>
    <x v="365"/>
    <n v="2"/>
    <n v="4"/>
    <n v="97"/>
    <n v="2905.15"/>
    <x v="0"/>
    <x v="0"/>
    <x v="0"/>
  </r>
  <r>
    <x v="359"/>
    <n v="3"/>
    <n v="2"/>
    <n v="65"/>
    <n v="1686.75"/>
    <x v="3"/>
    <x v="1"/>
    <x v="1"/>
  </r>
  <r>
    <x v="366"/>
    <n v="2"/>
    <n v="4"/>
    <n v="293"/>
    <n v="8775.35"/>
    <x v="0"/>
    <x v="0"/>
    <x v="0"/>
  </r>
  <r>
    <x v="367"/>
    <n v="2"/>
    <n v="4"/>
    <n v="105"/>
    <n v="3144.75"/>
    <x v="0"/>
    <x v="0"/>
    <x v="0"/>
  </r>
  <r>
    <x v="155"/>
    <n v="2"/>
    <n v="4"/>
    <n v="57"/>
    <n v="1707.1499999999999"/>
    <x v="0"/>
    <x v="0"/>
    <x v="0"/>
  </r>
  <r>
    <x v="368"/>
    <n v="2"/>
    <n v="2"/>
    <n v="2"/>
    <n v="59.9"/>
    <x v="0"/>
    <x v="0"/>
    <x v="1"/>
  </r>
  <r>
    <x v="316"/>
    <n v="2"/>
    <n v="2"/>
    <n v="82"/>
    <n v="2455.9"/>
    <x v="0"/>
    <x v="0"/>
    <x v="1"/>
  </r>
  <r>
    <x v="369"/>
    <n v="2"/>
    <n v="4"/>
    <n v="5"/>
    <n v="149.75"/>
    <x v="0"/>
    <x v="0"/>
    <x v="0"/>
  </r>
  <r>
    <x v="370"/>
    <n v="3"/>
    <n v="2"/>
    <n v="58"/>
    <n v="1505.1"/>
    <x v="3"/>
    <x v="1"/>
    <x v="1"/>
  </r>
  <r>
    <x v="371"/>
    <n v="3"/>
    <n v="2"/>
    <n v="4"/>
    <n v="103.8"/>
    <x v="3"/>
    <x v="1"/>
    <x v="1"/>
  </r>
  <r>
    <x v="372"/>
    <n v="3"/>
    <n v="4"/>
    <n v="12"/>
    <n v="311.39999999999998"/>
    <x v="3"/>
    <x v="1"/>
    <x v="0"/>
  </r>
  <r>
    <x v="373"/>
    <n v="3"/>
    <n v="4"/>
    <n v="107"/>
    <n v="2776.65"/>
    <x v="3"/>
    <x v="1"/>
    <x v="0"/>
  </r>
  <r>
    <x v="374"/>
    <n v="2"/>
    <n v="2"/>
    <n v="84"/>
    <n v="2515.7999999999997"/>
    <x v="0"/>
    <x v="0"/>
    <x v="1"/>
  </r>
  <r>
    <x v="375"/>
    <n v="2"/>
    <n v="2"/>
    <n v="49"/>
    <n v="1467.55"/>
    <x v="0"/>
    <x v="0"/>
    <x v="1"/>
  </r>
  <r>
    <x v="376"/>
    <n v="2"/>
    <n v="2"/>
    <n v="3"/>
    <n v="89.85"/>
    <x v="0"/>
    <x v="0"/>
    <x v="1"/>
  </r>
  <r>
    <x v="20"/>
    <n v="2"/>
    <n v="4"/>
    <n v="284"/>
    <n v="8505.7999999999993"/>
    <x v="0"/>
    <x v="0"/>
    <x v="0"/>
  </r>
  <r>
    <x v="32"/>
    <n v="2"/>
    <n v="4"/>
    <n v="5"/>
    <n v="149.75"/>
    <x v="0"/>
    <x v="0"/>
    <x v="0"/>
  </r>
  <r>
    <x v="377"/>
    <n v="2"/>
    <n v="4"/>
    <n v="4"/>
    <n v="119.8"/>
    <x v="0"/>
    <x v="0"/>
    <x v="0"/>
  </r>
  <r>
    <x v="144"/>
    <n v="2"/>
    <n v="4"/>
    <n v="4"/>
    <n v="119.8"/>
    <x v="0"/>
    <x v="0"/>
    <x v="0"/>
  </r>
  <r>
    <x v="289"/>
    <n v="4"/>
    <n v="4"/>
    <n v="93"/>
    <n v="2227.35"/>
    <x v="1"/>
    <x v="1"/>
    <x v="0"/>
  </r>
  <r>
    <x v="45"/>
    <n v="2"/>
    <n v="2"/>
    <n v="82"/>
    <n v="2455.9"/>
    <x v="0"/>
    <x v="0"/>
    <x v="1"/>
  </r>
  <r>
    <x v="281"/>
    <n v="1"/>
    <n v="2"/>
    <n v="4"/>
    <n v="175.8"/>
    <x v="2"/>
    <x v="0"/>
    <x v="1"/>
  </r>
  <r>
    <x v="378"/>
    <n v="3"/>
    <n v="4"/>
    <n v="130"/>
    <n v="3373.5"/>
    <x v="3"/>
    <x v="1"/>
    <x v="0"/>
  </r>
  <r>
    <x v="213"/>
    <n v="1"/>
    <n v="3"/>
    <n v="4"/>
    <n v="175.8"/>
    <x v="2"/>
    <x v="0"/>
    <x v="0"/>
  </r>
  <r>
    <x v="181"/>
    <n v="4"/>
    <n v="2"/>
    <n v="91"/>
    <n v="2179.4499999999998"/>
    <x v="1"/>
    <x v="1"/>
    <x v="1"/>
  </r>
  <r>
    <x v="379"/>
    <n v="4"/>
    <n v="4"/>
    <n v="98"/>
    <n v="2347.1"/>
    <x v="1"/>
    <x v="1"/>
    <x v="0"/>
  </r>
  <r>
    <x v="380"/>
    <n v="2"/>
    <n v="4"/>
    <n v="242"/>
    <n v="7247.9"/>
    <x v="0"/>
    <x v="0"/>
    <x v="0"/>
  </r>
  <r>
    <x v="381"/>
    <n v="2"/>
    <n v="4"/>
    <n v="169"/>
    <n v="5061.55"/>
    <x v="0"/>
    <x v="0"/>
    <x v="0"/>
  </r>
  <r>
    <x v="382"/>
    <n v="3"/>
    <n v="2"/>
    <n v="5"/>
    <n v="129.75"/>
    <x v="3"/>
    <x v="1"/>
    <x v="1"/>
  </r>
  <r>
    <x v="383"/>
    <n v="2"/>
    <n v="2"/>
    <n v="77"/>
    <n v="2306.15"/>
    <x v="0"/>
    <x v="0"/>
    <x v="1"/>
  </r>
  <r>
    <x v="363"/>
    <n v="4"/>
    <n v="2"/>
    <n v="279"/>
    <n v="6682.05"/>
    <x v="1"/>
    <x v="1"/>
    <x v="1"/>
  </r>
  <r>
    <x v="384"/>
    <n v="2"/>
    <n v="2"/>
    <n v="5"/>
    <n v="149.75"/>
    <x v="0"/>
    <x v="0"/>
    <x v="1"/>
  </r>
  <r>
    <x v="385"/>
    <n v="2"/>
    <n v="4"/>
    <n v="113"/>
    <n v="3384.35"/>
    <x v="0"/>
    <x v="0"/>
    <x v="0"/>
  </r>
  <r>
    <x v="165"/>
    <n v="3"/>
    <n v="4"/>
    <n v="94"/>
    <n v="2439.2999999999997"/>
    <x v="3"/>
    <x v="1"/>
    <x v="0"/>
  </r>
  <r>
    <x v="294"/>
    <n v="1"/>
    <n v="4"/>
    <n v="6"/>
    <n v="263.70000000000005"/>
    <x v="2"/>
    <x v="0"/>
    <x v="0"/>
  </r>
  <r>
    <x v="386"/>
    <n v="2"/>
    <n v="2"/>
    <n v="109"/>
    <n v="3264.5499999999997"/>
    <x v="0"/>
    <x v="0"/>
    <x v="1"/>
  </r>
  <r>
    <x v="254"/>
    <n v="1"/>
    <n v="2"/>
    <n v="1"/>
    <n v="43.95"/>
    <x v="2"/>
    <x v="0"/>
    <x v="1"/>
  </r>
  <r>
    <x v="387"/>
    <n v="2"/>
    <n v="2"/>
    <n v="200"/>
    <n v="5990"/>
    <x v="0"/>
    <x v="0"/>
    <x v="1"/>
  </r>
  <r>
    <x v="56"/>
    <n v="3"/>
    <n v="4"/>
    <n v="2"/>
    <n v="51.9"/>
    <x v="3"/>
    <x v="1"/>
    <x v="0"/>
  </r>
  <r>
    <x v="388"/>
    <n v="1"/>
    <n v="2"/>
    <n v="69"/>
    <n v="3032.55"/>
    <x v="2"/>
    <x v="0"/>
    <x v="1"/>
  </r>
  <r>
    <x v="85"/>
    <n v="3"/>
    <n v="2"/>
    <n v="198"/>
    <n v="5138.0999999999995"/>
    <x v="3"/>
    <x v="1"/>
    <x v="1"/>
  </r>
  <r>
    <x v="389"/>
    <n v="2"/>
    <n v="4"/>
    <n v="6"/>
    <n v="179.7"/>
    <x v="0"/>
    <x v="0"/>
    <x v="0"/>
  </r>
  <r>
    <x v="390"/>
    <n v="2"/>
    <n v="4"/>
    <n v="27"/>
    <n v="808.65"/>
    <x v="0"/>
    <x v="0"/>
    <x v="0"/>
  </r>
  <r>
    <x v="391"/>
    <n v="1"/>
    <n v="4"/>
    <n v="286"/>
    <n v="12569.7"/>
    <x v="2"/>
    <x v="0"/>
    <x v="0"/>
  </r>
  <r>
    <x v="32"/>
    <n v="4"/>
    <n v="4"/>
    <n v="4"/>
    <n v="95.8"/>
    <x v="1"/>
    <x v="1"/>
    <x v="0"/>
  </r>
  <r>
    <x v="366"/>
    <n v="2"/>
    <n v="4"/>
    <n v="44"/>
    <n v="1317.8"/>
    <x v="0"/>
    <x v="0"/>
    <x v="0"/>
  </r>
  <r>
    <x v="392"/>
    <n v="1"/>
    <n v="2"/>
    <n v="4"/>
    <n v="175.8"/>
    <x v="2"/>
    <x v="0"/>
    <x v="1"/>
  </r>
  <r>
    <x v="393"/>
    <n v="3"/>
    <n v="4"/>
    <n v="225"/>
    <n v="5838.75"/>
    <x v="3"/>
    <x v="1"/>
    <x v="0"/>
  </r>
  <r>
    <x v="394"/>
    <n v="2"/>
    <n v="4"/>
    <n v="231"/>
    <n v="6918.45"/>
    <x v="0"/>
    <x v="0"/>
    <x v="0"/>
  </r>
  <r>
    <x v="24"/>
    <n v="3"/>
    <n v="4"/>
    <n v="249"/>
    <n v="6461.55"/>
    <x v="3"/>
    <x v="1"/>
    <x v="0"/>
  </r>
  <r>
    <x v="395"/>
    <n v="4"/>
    <n v="4"/>
    <n v="63"/>
    <n v="1508.85"/>
    <x v="1"/>
    <x v="1"/>
    <x v="0"/>
  </r>
  <r>
    <x v="19"/>
    <n v="1"/>
    <n v="2"/>
    <n v="74"/>
    <n v="3252.3"/>
    <x v="2"/>
    <x v="0"/>
    <x v="1"/>
  </r>
  <r>
    <x v="129"/>
    <n v="2"/>
    <n v="2"/>
    <n v="158"/>
    <n v="4732.0999999999995"/>
    <x v="0"/>
    <x v="0"/>
    <x v="1"/>
  </r>
  <r>
    <x v="189"/>
    <n v="3"/>
    <n v="4"/>
    <n v="4"/>
    <n v="103.8"/>
    <x v="3"/>
    <x v="1"/>
    <x v="0"/>
  </r>
  <r>
    <x v="396"/>
    <n v="2"/>
    <n v="2"/>
    <n v="3"/>
    <n v="89.85"/>
    <x v="0"/>
    <x v="0"/>
    <x v="1"/>
  </r>
  <r>
    <x v="397"/>
    <n v="4"/>
    <n v="4"/>
    <n v="73"/>
    <n v="1748.35"/>
    <x v="1"/>
    <x v="1"/>
    <x v="0"/>
  </r>
  <r>
    <x v="350"/>
    <n v="2"/>
    <n v="1"/>
    <n v="5"/>
    <n v="149.75"/>
    <x v="0"/>
    <x v="0"/>
    <x v="1"/>
  </r>
  <r>
    <x v="398"/>
    <n v="2"/>
    <n v="4"/>
    <n v="141"/>
    <n v="4222.95"/>
    <x v="0"/>
    <x v="0"/>
    <x v="0"/>
  </r>
  <r>
    <x v="42"/>
    <n v="4"/>
    <n v="3"/>
    <n v="134"/>
    <n v="3209.2999999999997"/>
    <x v="1"/>
    <x v="1"/>
    <x v="0"/>
  </r>
  <r>
    <x v="3"/>
    <n v="1"/>
    <n v="1"/>
    <n v="74"/>
    <n v="3252.3"/>
    <x v="2"/>
    <x v="0"/>
    <x v="1"/>
  </r>
  <r>
    <x v="50"/>
    <n v="3"/>
    <n v="4"/>
    <n v="47"/>
    <n v="1219.6499999999999"/>
    <x v="3"/>
    <x v="1"/>
    <x v="0"/>
  </r>
  <r>
    <x v="399"/>
    <n v="2"/>
    <n v="2"/>
    <n v="161"/>
    <n v="4821.95"/>
    <x v="0"/>
    <x v="0"/>
    <x v="1"/>
  </r>
  <r>
    <x v="400"/>
    <n v="3"/>
    <n v="4"/>
    <n v="1"/>
    <n v="25.95"/>
    <x v="3"/>
    <x v="1"/>
    <x v="0"/>
  </r>
  <r>
    <x v="24"/>
    <n v="2"/>
    <n v="4"/>
    <n v="4"/>
    <n v="119.8"/>
    <x v="0"/>
    <x v="0"/>
    <x v="0"/>
  </r>
  <r>
    <x v="13"/>
    <n v="2"/>
    <n v="4"/>
    <n v="71"/>
    <n v="2126.4499999999998"/>
    <x v="0"/>
    <x v="0"/>
    <x v="0"/>
  </r>
  <r>
    <x v="401"/>
    <n v="1"/>
    <n v="2"/>
    <n v="3"/>
    <n v="131.85000000000002"/>
    <x v="2"/>
    <x v="0"/>
    <x v="1"/>
  </r>
  <r>
    <x v="61"/>
    <n v="2"/>
    <n v="4"/>
    <n v="5"/>
    <n v="149.75"/>
    <x v="0"/>
    <x v="0"/>
    <x v="0"/>
  </r>
  <r>
    <x v="55"/>
    <n v="2"/>
    <n v="1"/>
    <n v="82"/>
    <n v="2455.9"/>
    <x v="0"/>
    <x v="0"/>
    <x v="1"/>
  </r>
  <r>
    <x v="289"/>
    <n v="2"/>
    <n v="2"/>
    <n v="6"/>
    <n v="179.7"/>
    <x v="0"/>
    <x v="0"/>
    <x v="1"/>
  </r>
  <r>
    <x v="113"/>
    <n v="2"/>
    <n v="4"/>
    <n v="3"/>
    <n v="89.85"/>
    <x v="0"/>
    <x v="0"/>
    <x v="0"/>
  </r>
  <r>
    <x v="181"/>
    <n v="1"/>
    <n v="2"/>
    <n v="21"/>
    <n v="922.95"/>
    <x v="2"/>
    <x v="0"/>
    <x v="1"/>
  </r>
  <r>
    <x v="68"/>
    <n v="2"/>
    <n v="4"/>
    <n v="90"/>
    <n v="2695.5"/>
    <x v="0"/>
    <x v="0"/>
    <x v="0"/>
  </r>
  <r>
    <x v="295"/>
    <n v="2"/>
    <n v="2"/>
    <n v="93"/>
    <n v="2785.35"/>
    <x v="0"/>
    <x v="0"/>
    <x v="1"/>
  </r>
  <r>
    <x v="402"/>
    <n v="2"/>
    <n v="4"/>
    <n v="2"/>
    <n v="59.9"/>
    <x v="0"/>
    <x v="0"/>
    <x v="0"/>
  </r>
  <r>
    <x v="403"/>
    <n v="2"/>
    <n v="2"/>
    <n v="286"/>
    <n v="8565.6999999999989"/>
    <x v="0"/>
    <x v="0"/>
    <x v="1"/>
  </r>
  <r>
    <x v="404"/>
    <n v="2"/>
    <n v="2"/>
    <n v="6"/>
    <n v="179.7"/>
    <x v="0"/>
    <x v="0"/>
    <x v="1"/>
  </r>
  <r>
    <x v="132"/>
    <n v="2"/>
    <n v="4"/>
    <n v="11"/>
    <n v="329.45"/>
    <x v="0"/>
    <x v="0"/>
    <x v="0"/>
  </r>
  <r>
    <x v="405"/>
    <n v="2"/>
    <n v="4"/>
    <n v="252"/>
    <n v="7547.4"/>
    <x v="0"/>
    <x v="0"/>
    <x v="0"/>
  </r>
  <r>
    <x v="406"/>
    <n v="1"/>
    <n v="2"/>
    <n v="63"/>
    <n v="2768.8500000000004"/>
    <x v="2"/>
    <x v="0"/>
    <x v="1"/>
  </r>
  <r>
    <x v="407"/>
    <n v="2"/>
    <n v="2"/>
    <n v="90"/>
    <n v="2695.5"/>
    <x v="0"/>
    <x v="0"/>
    <x v="1"/>
  </r>
  <r>
    <x v="334"/>
    <n v="4"/>
    <n v="2"/>
    <n v="43"/>
    <n v="1029.8499999999999"/>
    <x v="1"/>
    <x v="1"/>
    <x v="1"/>
  </r>
  <r>
    <x v="164"/>
    <n v="2"/>
    <n v="2"/>
    <n v="59"/>
    <n v="1767.05"/>
    <x v="0"/>
    <x v="0"/>
    <x v="1"/>
  </r>
  <r>
    <x v="408"/>
    <n v="2"/>
    <n v="2"/>
    <n v="274"/>
    <n v="8206.2999999999993"/>
    <x v="0"/>
    <x v="0"/>
    <x v="1"/>
  </r>
  <r>
    <x v="67"/>
    <n v="4"/>
    <n v="2"/>
    <n v="57"/>
    <n v="1365.1499999999999"/>
    <x v="1"/>
    <x v="1"/>
    <x v="1"/>
  </r>
  <r>
    <x v="167"/>
    <n v="2"/>
    <n v="1"/>
    <n v="3"/>
    <n v="89.85"/>
    <x v="0"/>
    <x v="0"/>
    <x v="1"/>
  </r>
  <r>
    <x v="161"/>
    <n v="4"/>
    <n v="2"/>
    <n v="6"/>
    <n v="143.69999999999999"/>
    <x v="1"/>
    <x v="1"/>
    <x v="1"/>
  </r>
  <r>
    <x v="101"/>
    <n v="2"/>
    <n v="2"/>
    <n v="2"/>
    <n v="59.9"/>
    <x v="0"/>
    <x v="0"/>
    <x v="1"/>
  </r>
  <r>
    <x v="171"/>
    <n v="4"/>
    <n v="4"/>
    <n v="37"/>
    <n v="886.15"/>
    <x v="1"/>
    <x v="1"/>
    <x v="0"/>
  </r>
  <r>
    <x v="91"/>
    <n v="2"/>
    <n v="4"/>
    <n v="248"/>
    <n v="7427.5999999999995"/>
    <x v="0"/>
    <x v="0"/>
    <x v="0"/>
  </r>
  <r>
    <x v="409"/>
    <n v="2"/>
    <n v="1"/>
    <n v="116"/>
    <n v="3474.2"/>
    <x v="0"/>
    <x v="0"/>
    <x v="1"/>
  </r>
  <r>
    <x v="410"/>
    <n v="2"/>
    <n v="4"/>
    <n v="66"/>
    <n v="1976.7"/>
    <x v="0"/>
    <x v="0"/>
    <x v="0"/>
  </r>
  <r>
    <x v="411"/>
    <n v="4"/>
    <n v="3"/>
    <n v="5"/>
    <n v="119.75"/>
    <x v="1"/>
    <x v="1"/>
    <x v="0"/>
  </r>
  <r>
    <x v="412"/>
    <n v="2"/>
    <n v="4"/>
    <n v="126"/>
    <n v="3773.7"/>
    <x v="0"/>
    <x v="0"/>
    <x v="0"/>
  </r>
  <r>
    <x v="413"/>
    <n v="2"/>
    <n v="4"/>
    <n v="121"/>
    <n v="3623.95"/>
    <x v="0"/>
    <x v="0"/>
    <x v="0"/>
  </r>
  <r>
    <x v="247"/>
    <n v="2"/>
    <n v="4"/>
    <n v="126"/>
    <n v="3773.7"/>
    <x v="0"/>
    <x v="0"/>
    <x v="0"/>
  </r>
  <r>
    <x v="405"/>
    <n v="2"/>
    <n v="2"/>
    <n v="4"/>
    <n v="119.8"/>
    <x v="0"/>
    <x v="0"/>
    <x v="1"/>
  </r>
  <r>
    <x v="414"/>
    <n v="3"/>
    <n v="4"/>
    <n v="2"/>
    <n v="51.9"/>
    <x v="3"/>
    <x v="1"/>
    <x v="0"/>
  </r>
  <r>
    <x v="214"/>
    <n v="1"/>
    <n v="3"/>
    <n v="185"/>
    <n v="8130.7500000000009"/>
    <x v="2"/>
    <x v="0"/>
    <x v="0"/>
  </r>
  <r>
    <x v="415"/>
    <n v="2"/>
    <n v="2"/>
    <n v="6"/>
    <n v="179.7"/>
    <x v="0"/>
    <x v="0"/>
    <x v="1"/>
  </r>
  <r>
    <x v="368"/>
    <n v="3"/>
    <n v="4"/>
    <n v="159"/>
    <n v="4126.05"/>
    <x v="3"/>
    <x v="1"/>
    <x v="0"/>
  </r>
  <r>
    <x v="416"/>
    <n v="3"/>
    <n v="4"/>
    <n v="1"/>
    <n v="25.95"/>
    <x v="3"/>
    <x v="1"/>
    <x v="0"/>
  </r>
  <r>
    <x v="417"/>
    <n v="2"/>
    <n v="2"/>
    <n v="4"/>
    <n v="119.8"/>
    <x v="0"/>
    <x v="0"/>
    <x v="1"/>
  </r>
  <r>
    <x v="418"/>
    <n v="2"/>
    <n v="2"/>
    <n v="82"/>
    <n v="2455.9"/>
    <x v="0"/>
    <x v="0"/>
    <x v="1"/>
  </r>
  <r>
    <x v="315"/>
    <n v="3"/>
    <n v="2"/>
    <n v="11"/>
    <n v="285.45"/>
    <x v="3"/>
    <x v="1"/>
    <x v="1"/>
  </r>
  <r>
    <x v="45"/>
    <n v="2"/>
    <n v="3"/>
    <n v="65"/>
    <n v="1946.75"/>
    <x v="0"/>
    <x v="0"/>
    <x v="0"/>
  </r>
  <r>
    <x v="92"/>
    <n v="2"/>
    <n v="2"/>
    <n v="3"/>
    <n v="89.85"/>
    <x v="0"/>
    <x v="0"/>
    <x v="1"/>
  </r>
  <r>
    <x v="350"/>
    <n v="1"/>
    <n v="3"/>
    <n v="69"/>
    <n v="3032.55"/>
    <x v="2"/>
    <x v="0"/>
    <x v="0"/>
  </r>
  <r>
    <x v="419"/>
    <n v="2"/>
    <n v="1"/>
    <n v="3"/>
    <n v="89.85"/>
    <x v="0"/>
    <x v="0"/>
    <x v="1"/>
  </r>
  <r>
    <x v="331"/>
    <n v="1"/>
    <n v="2"/>
    <n v="72"/>
    <n v="3164.4"/>
    <x v="2"/>
    <x v="0"/>
    <x v="1"/>
  </r>
  <r>
    <x v="219"/>
    <n v="3"/>
    <n v="2"/>
    <n v="64"/>
    <n v="1660.8"/>
    <x v="3"/>
    <x v="1"/>
    <x v="1"/>
  </r>
  <r>
    <x v="420"/>
    <n v="4"/>
    <n v="4"/>
    <n v="80"/>
    <n v="1916"/>
    <x v="1"/>
    <x v="1"/>
    <x v="0"/>
  </r>
  <r>
    <x v="32"/>
    <n v="3"/>
    <n v="2"/>
    <n v="2"/>
    <n v="51.9"/>
    <x v="3"/>
    <x v="1"/>
    <x v="1"/>
  </r>
  <r>
    <x v="275"/>
    <n v="2"/>
    <n v="2"/>
    <n v="176"/>
    <n v="5271.2"/>
    <x v="0"/>
    <x v="0"/>
    <x v="1"/>
  </r>
  <r>
    <x v="421"/>
    <n v="4"/>
    <n v="3"/>
    <n v="110"/>
    <n v="2634.5"/>
    <x v="1"/>
    <x v="1"/>
    <x v="0"/>
  </r>
  <r>
    <x v="422"/>
    <n v="4"/>
    <n v="4"/>
    <n v="1"/>
    <n v="23.95"/>
    <x v="1"/>
    <x v="1"/>
    <x v="0"/>
  </r>
  <r>
    <x v="299"/>
    <n v="2"/>
    <n v="4"/>
    <n v="69"/>
    <n v="2066.5499999999997"/>
    <x v="0"/>
    <x v="0"/>
    <x v="0"/>
  </r>
  <r>
    <x v="182"/>
    <n v="2"/>
    <n v="4"/>
    <n v="5"/>
    <n v="149.75"/>
    <x v="0"/>
    <x v="0"/>
    <x v="0"/>
  </r>
  <r>
    <x v="174"/>
    <n v="2"/>
    <n v="1"/>
    <n v="1"/>
    <n v="29.95"/>
    <x v="0"/>
    <x v="0"/>
    <x v="1"/>
  </r>
  <r>
    <x v="423"/>
    <n v="2"/>
    <n v="2"/>
    <n v="107"/>
    <n v="3204.65"/>
    <x v="0"/>
    <x v="0"/>
    <x v="1"/>
  </r>
  <r>
    <x v="192"/>
    <n v="2"/>
    <n v="4"/>
    <n v="285"/>
    <n v="8535.75"/>
    <x v="0"/>
    <x v="0"/>
    <x v="0"/>
  </r>
  <r>
    <x v="120"/>
    <n v="1"/>
    <n v="4"/>
    <n v="3"/>
    <n v="131.85000000000002"/>
    <x v="2"/>
    <x v="0"/>
    <x v="0"/>
  </r>
  <r>
    <x v="424"/>
    <n v="2"/>
    <n v="2"/>
    <n v="131"/>
    <n v="3923.45"/>
    <x v="0"/>
    <x v="0"/>
    <x v="1"/>
  </r>
  <r>
    <x v="425"/>
    <n v="2"/>
    <n v="2"/>
    <n v="88"/>
    <n v="2635.6"/>
    <x v="0"/>
    <x v="0"/>
    <x v="1"/>
  </r>
  <r>
    <x v="426"/>
    <n v="2"/>
    <n v="2"/>
    <n v="5"/>
    <n v="149.75"/>
    <x v="0"/>
    <x v="0"/>
    <x v="1"/>
  </r>
  <r>
    <x v="427"/>
    <n v="2"/>
    <n v="2"/>
    <n v="200"/>
    <n v="5990"/>
    <x v="0"/>
    <x v="0"/>
    <x v="1"/>
  </r>
  <r>
    <x v="428"/>
    <n v="2"/>
    <n v="4"/>
    <n v="242"/>
    <n v="7247.9"/>
    <x v="0"/>
    <x v="0"/>
    <x v="0"/>
  </r>
  <r>
    <x v="429"/>
    <n v="2"/>
    <n v="4"/>
    <n v="83"/>
    <n v="2485.85"/>
    <x v="0"/>
    <x v="0"/>
    <x v="0"/>
  </r>
  <r>
    <x v="430"/>
    <n v="2"/>
    <n v="2"/>
    <n v="50"/>
    <n v="1497.5"/>
    <x v="0"/>
    <x v="0"/>
    <x v="1"/>
  </r>
  <r>
    <x v="431"/>
    <n v="4"/>
    <n v="2"/>
    <n v="89"/>
    <n v="2131.5499999999997"/>
    <x v="1"/>
    <x v="1"/>
    <x v="1"/>
  </r>
  <r>
    <x v="432"/>
    <n v="2"/>
    <n v="4"/>
    <n v="183"/>
    <n v="5480.8499999999995"/>
    <x v="0"/>
    <x v="0"/>
    <x v="0"/>
  </r>
  <r>
    <x v="433"/>
    <n v="2"/>
    <n v="4"/>
    <n v="102"/>
    <n v="3054.9"/>
    <x v="0"/>
    <x v="0"/>
    <x v="0"/>
  </r>
  <r>
    <x v="434"/>
    <n v="2"/>
    <n v="2"/>
    <n v="86"/>
    <n v="2575.6999999999998"/>
    <x v="0"/>
    <x v="0"/>
    <x v="1"/>
  </r>
  <r>
    <x v="435"/>
    <n v="1"/>
    <n v="2"/>
    <n v="142"/>
    <n v="6240.9000000000005"/>
    <x v="2"/>
    <x v="0"/>
    <x v="1"/>
  </r>
  <r>
    <x v="436"/>
    <n v="3"/>
    <n v="2"/>
    <n v="205"/>
    <n v="5319.75"/>
    <x v="3"/>
    <x v="1"/>
    <x v="1"/>
  </r>
  <r>
    <x v="437"/>
    <n v="2"/>
    <n v="2"/>
    <n v="5"/>
    <n v="149.75"/>
    <x v="0"/>
    <x v="0"/>
    <x v="1"/>
  </r>
  <r>
    <x v="438"/>
    <n v="3"/>
    <n v="2"/>
    <n v="3"/>
    <n v="77.849999999999994"/>
    <x v="3"/>
    <x v="1"/>
    <x v="1"/>
  </r>
  <r>
    <x v="439"/>
    <n v="4"/>
    <n v="1"/>
    <n v="131"/>
    <n v="3137.45"/>
    <x v="1"/>
    <x v="1"/>
    <x v="1"/>
  </r>
  <r>
    <x v="440"/>
    <n v="3"/>
    <n v="3"/>
    <n v="132"/>
    <n v="3425.4"/>
    <x v="3"/>
    <x v="1"/>
    <x v="0"/>
  </r>
  <r>
    <x v="441"/>
    <n v="1"/>
    <n v="4"/>
    <n v="80"/>
    <n v="3516"/>
    <x v="2"/>
    <x v="0"/>
    <x v="0"/>
  </r>
  <r>
    <x v="442"/>
    <n v="4"/>
    <n v="4"/>
    <n v="4"/>
    <n v="95.8"/>
    <x v="1"/>
    <x v="1"/>
    <x v="0"/>
  </r>
  <r>
    <x v="443"/>
    <n v="2"/>
    <n v="4"/>
    <n v="176"/>
    <n v="5271.2"/>
    <x v="0"/>
    <x v="0"/>
    <x v="0"/>
  </r>
  <r>
    <x v="444"/>
    <n v="2"/>
    <n v="2"/>
    <n v="5"/>
    <n v="149.75"/>
    <x v="0"/>
    <x v="0"/>
    <x v="1"/>
  </r>
  <r>
    <x v="445"/>
    <n v="2"/>
    <n v="2"/>
    <n v="56"/>
    <n v="1677.2"/>
    <x v="0"/>
    <x v="0"/>
    <x v="1"/>
  </r>
  <r>
    <x v="446"/>
    <n v="1"/>
    <n v="4"/>
    <n v="2"/>
    <n v="87.9"/>
    <x v="2"/>
    <x v="0"/>
    <x v="0"/>
  </r>
  <r>
    <x v="447"/>
    <n v="2"/>
    <n v="4"/>
    <n v="78"/>
    <n v="2336.1"/>
    <x v="0"/>
    <x v="0"/>
    <x v="0"/>
  </r>
  <r>
    <x v="448"/>
    <n v="2"/>
    <n v="2"/>
    <n v="63"/>
    <n v="1886.85"/>
    <x v="0"/>
    <x v="0"/>
    <x v="1"/>
  </r>
  <r>
    <x v="449"/>
    <n v="2"/>
    <n v="2"/>
    <n v="188"/>
    <n v="5630.5999999999995"/>
    <x v="0"/>
    <x v="0"/>
    <x v="1"/>
  </r>
  <r>
    <x v="450"/>
    <n v="4"/>
    <n v="2"/>
    <n v="85"/>
    <n v="2035.75"/>
    <x v="1"/>
    <x v="1"/>
    <x v="1"/>
  </r>
  <r>
    <x v="451"/>
    <n v="2"/>
    <n v="4"/>
    <n v="139"/>
    <n v="4163.05"/>
    <x v="0"/>
    <x v="0"/>
    <x v="0"/>
  </r>
  <r>
    <x v="452"/>
    <n v="2"/>
    <n v="2"/>
    <n v="175"/>
    <n v="5241.25"/>
    <x v="0"/>
    <x v="0"/>
    <x v="1"/>
  </r>
  <r>
    <x v="453"/>
    <n v="1"/>
    <n v="2"/>
    <n v="3"/>
    <n v="131.85000000000002"/>
    <x v="2"/>
    <x v="0"/>
    <x v="1"/>
  </r>
  <r>
    <x v="454"/>
    <n v="2"/>
    <n v="4"/>
    <n v="64"/>
    <n v="1916.8"/>
    <x v="0"/>
    <x v="0"/>
    <x v="0"/>
  </r>
  <r>
    <x v="444"/>
    <n v="2"/>
    <n v="2"/>
    <n v="95"/>
    <n v="2845.25"/>
    <x v="0"/>
    <x v="0"/>
    <x v="1"/>
  </r>
  <r>
    <x v="446"/>
    <n v="3"/>
    <n v="4"/>
    <n v="85"/>
    <n v="2205.75"/>
    <x v="3"/>
    <x v="1"/>
    <x v="0"/>
  </r>
  <r>
    <x v="455"/>
    <n v="2"/>
    <n v="2"/>
    <n v="89"/>
    <n v="2665.5499999999997"/>
    <x v="0"/>
    <x v="0"/>
    <x v="1"/>
  </r>
  <r>
    <x v="456"/>
    <n v="3"/>
    <n v="4"/>
    <n v="3"/>
    <n v="77.849999999999994"/>
    <x v="3"/>
    <x v="1"/>
    <x v="0"/>
  </r>
  <r>
    <x v="457"/>
    <n v="2"/>
    <n v="4"/>
    <n v="287"/>
    <n v="8595.65"/>
    <x v="0"/>
    <x v="0"/>
    <x v="0"/>
  </r>
  <r>
    <x v="458"/>
    <n v="3"/>
    <n v="4"/>
    <n v="1"/>
    <n v="25.95"/>
    <x v="3"/>
    <x v="1"/>
    <x v="0"/>
  </r>
  <r>
    <x v="459"/>
    <n v="1"/>
    <n v="2"/>
    <n v="171"/>
    <n v="7515.4500000000007"/>
    <x v="2"/>
    <x v="0"/>
    <x v="1"/>
  </r>
  <r>
    <x v="460"/>
    <n v="2"/>
    <n v="4"/>
    <n v="29"/>
    <n v="868.55"/>
    <x v="0"/>
    <x v="0"/>
    <x v="0"/>
  </r>
  <r>
    <x v="461"/>
    <n v="4"/>
    <n v="2"/>
    <n v="142"/>
    <n v="3400.9"/>
    <x v="1"/>
    <x v="1"/>
    <x v="1"/>
  </r>
  <r>
    <x v="454"/>
    <n v="2"/>
    <n v="4"/>
    <n v="4"/>
    <n v="119.8"/>
    <x v="0"/>
    <x v="0"/>
    <x v="0"/>
  </r>
  <r>
    <x v="462"/>
    <n v="2"/>
    <n v="1"/>
    <n v="66"/>
    <n v="1976.7"/>
    <x v="0"/>
    <x v="0"/>
    <x v="1"/>
  </r>
  <r>
    <x v="463"/>
    <n v="2"/>
    <n v="2"/>
    <n v="4"/>
    <n v="119.8"/>
    <x v="0"/>
    <x v="0"/>
    <x v="1"/>
  </r>
  <r>
    <x v="464"/>
    <n v="2"/>
    <n v="2"/>
    <n v="3"/>
    <n v="89.85"/>
    <x v="0"/>
    <x v="0"/>
    <x v="1"/>
  </r>
  <r>
    <x v="465"/>
    <n v="1"/>
    <n v="3"/>
    <n v="88"/>
    <n v="3867.6000000000004"/>
    <x v="2"/>
    <x v="0"/>
    <x v="0"/>
  </r>
  <r>
    <x v="466"/>
    <n v="3"/>
    <n v="1"/>
    <n v="2"/>
    <n v="51.9"/>
    <x v="3"/>
    <x v="1"/>
    <x v="1"/>
  </r>
  <r>
    <x v="467"/>
    <n v="4"/>
    <n v="2"/>
    <n v="69"/>
    <n v="1652.55"/>
    <x v="1"/>
    <x v="1"/>
    <x v="1"/>
  </r>
  <r>
    <x v="468"/>
    <n v="2"/>
    <n v="2"/>
    <n v="97"/>
    <n v="2905.15"/>
    <x v="0"/>
    <x v="0"/>
    <x v="1"/>
  </r>
  <r>
    <x v="469"/>
    <n v="2"/>
    <n v="4"/>
    <n v="4"/>
    <n v="119.8"/>
    <x v="0"/>
    <x v="0"/>
    <x v="0"/>
  </r>
  <r>
    <x v="470"/>
    <n v="2"/>
    <n v="4"/>
    <n v="76"/>
    <n v="2276.1999999999998"/>
    <x v="0"/>
    <x v="0"/>
    <x v="0"/>
  </r>
  <r>
    <x v="471"/>
    <n v="2"/>
    <n v="4"/>
    <n v="75"/>
    <n v="2246.25"/>
    <x v="0"/>
    <x v="0"/>
    <x v="0"/>
  </r>
  <r>
    <x v="472"/>
    <n v="2"/>
    <n v="2"/>
    <n v="145"/>
    <n v="4342.75"/>
    <x v="0"/>
    <x v="0"/>
    <x v="1"/>
  </r>
  <r>
    <x v="473"/>
    <n v="2"/>
    <n v="2"/>
    <n v="81"/>
    <n v="2425.9499999999998"/>
    <x v="0"/>
    <x v="0"/>
    <x v="1"/>
  </r>
  <r>
    <x v="474"/>
    <n v="3"/>
    <n v="4"/>
    <n v="2"/>
    <n v="51.9"/>
    <x v="3"/>
    <x v="1"/>
    <x v="0"/>
  </r>
  <r>
    <x v="475"/>
    <n v="1"/>
    <n v="4"/>
    <n v="81"/>
    <n v="3559.9500000000003"/>
    <x v="2"/>
    <x v="0"/>
    <x v="0"/>
  </r>
  <r>
    <x v="476"/>
    <n v="2"/>
    <n v="4"/>
    <n v="92"/>
    <n v="2755.4"/>
    <x v="0"/>
    <x v="0"/>
    <x v="0"/>
  </r>
  <r>
    <x v="477"/>
    <n v="2"/>
    <n v="2"/>
    <n v="93"/>
    <n v="2785.35"/>
    <x v="0"/>
    <x v="0"/>
    <x v="1"/>
  </r>
  <r>
    <x v="478"/>
    <n v="2"/>
    <n v="1"/>
    <n v="51"/>
    <n v="1527.45"/>
    <x v="0"/>
    <x v="0"/>
    <x v="1"/>
  </r>
  <r>
    <x v="465"/>
    <n v="2"/>
    <n v="4"/>
    <n v="102"/>
    <n v="3054.9"/>
    <x v="0"/>
    <x v="0"/>
    <x v="0"/>
  </r>
  <r>
    <x v="479"/>
    <n v="2"/>
    <n v="4"/>
    <n v="62"/>
    <n v="1856.8999999999999"/>
    <x v="0"/>
    <x v="0"/>
    <x v="0"/>
  </r>
  <r>
    <x v="457"/>
    <n v="1"/>
    <n v="2"/>
    <n v="173"/>
    <n v="7603.35"/>
    <x v="2"/>
    <x v="0"/>
    <x v="1"/>
  </r>
  <r>
    <x v="480"/>
    <n v="2"/>
    <n v="2"/>
    <n v="118"/>
    <n v="3534.1"/>
    <x v="0"/>
    <x v="0"/>
    <x v="1"/>
  </r>
  <r>
    <x v="481"/>
    <n v="2"/>
    <n v="4"/>
    <n v="52"/>
    <n v="1557.3999999999999"/>
    <x v="0"/>
    <x v="0"/>
    <x v="0"/>
  </r>
  <r>
    <x v="482"/>
    <n v="2"/>
    <n v="3"/>
    <n v="63"/>
    <n v="1886.85"/>
    <x v="0"/>
    <x v="0"/>
    <x v="0"/>
  </r>
  <r>
    <x v="483"/>
    <n v="2"/>
    <n v="4"/>
    <n v="86"/>
    <n v="2575.6999999999998"/>
    <x v="0"/>
    <x v="0"/>
    <x v="0"/>
  </r>
  <r>
    <x v="484"/>
    <n v="4"/>
    <n v="4"/>
    <n v="282"/>
    <n v="6753.9"/>
    <x v="1"/>
    <x v="1"/>
    <x v="0"/>
  </r>
  <r>
    <x v="485"/>
    <n v="3"/>
    <n v="4"/>
    <n v="24"/>
    <n v="622.79999999999995"/>
    <x v="3"/>
    <x v="1"/>
    <x v="0"/>
  </r>
  <r>
    <x v="439"/>
    <n v="2"/>
    <n v="4"/>
    <n v="88"/>
    <n v="2635.6"/>
    <x v="0"/>
    <x v="0"/>
    <x v="0"/>
  </r>
  <r>
    <x v="441"/>
    <n v="3"/>
    <n v="2"/>
    <n v="259"/>
    <n v="6721.05"/>
    <x v="3"/>
    <x v="1"/>
    <x v="1"/>
  </r>
  <r>
    <x v="441"/>
    <n v="2"/>
    <n v="4"/>
    <n v="98"/>
    <n v="2935.1"/>
    <x v="0"/>
    <x v="0"/>
    <x v="0"/>
  </r>
  <r>
    <x v="449"/>
    <n v="2"/>
    <n v="4"/>
    <n v="4"/>
    <n v="119.8"/>
    <x v="0"/>
    <x v="0"/>
    <x v="0"/>
  </r>
  <r>
    <x v="441"/>
    <n v="2"/>
    <n v="4"/>
    <n v="65"/>
    <n v="1946.75"/>
    <x v="0"/>
    <x v="0"/>
    <x v="0"/>
  </r>
  <r>
    <x v="486"/>
    <n v="2"/>
    <n v="3"/>
    <n v="238"/>
    <n v="7128.0999999999995"/>
    <x v="0"/>
    <x v="0"/>
    <x v="0"/>
  </r>
  <r>
    <x v="487"/>
    <n v="1"/>
    <n v="1"/>
    <n v="1"/>
    <n v="43.95"/>
    <x v="2"/>
    <x v="0"/>
    <x v="1"/>
  </r>
  <r>
    <x v="488"/>
    <n v="2"/>
    <n v="2"/>
    <n v="116"/>
    <n v="3474.2"/>
    <x v="0"/>
    <x v="0"/>
    <x v="1"/>
  </r>
  <r>
    <x v="428"/>
    <n v="2"/>
    <n v="1"/>
    <n v="176"/>
    <n v="5271.2"/>
    <x v="0"/>
    <x v="0"/>
    <x v="1"/>
  </r>
  <r>
    <x v="489"/>
    <n v="2"/>
    <n v="4"/>
    <n v="98"/>
    <n v="2935.1"/>
    <x v="0"/>
    <x v="0"/>
    <x v="0"/>
  </r>
  <r>
    <x v="490"/>
    <n v="2"/>
    <n v="4"/>
    <n v="6"/>
    <n v="179.7"/>
    <x v="0"/>
    <x v="0"/>
    <x v="0"/>
  </r>
  <r>
    <x v="491"/>
    <n v="1"/>
    <n v="4"/>
    <n v="64"/>
    <n v="2812.8"/>
    <x v="2"/>
    <x v="0"/>
    <x v="0"/>
  </r>
  <r>
    <x v="492"/>
    <n v="2"/>
    <n v="2"/>
    <n v="119"/>
    <n v="3564.0499999999997"/>
    <x v="0"/>
    <x v="0"/>
    <x v="1"/>
  </r>
  <r>
    <x v="493"/>
    <n v="1"/>
    <n v="2"/>
    <n v="262"/>
    <n v="11514.900000000001"/>
    <x v="2"/>
    <x v="0"/>
    <x v="1"/>
  </r>
  <r>
    <x v="494"/>
    <n v="2"/>
    <n v="1"/>
    <n v="4"/>
    <n v="119.8"/>
    <x v="0"/>
    <x v="0"/>
    <x v="1"/>
  </r>
  <r>
    <x v="468"/>
    <n v="2"/>
    <n v="1"/>
    <n v="1"/>
    <n v="29.95"/>
    <x v="0"/>
    <x v="0"/>
    <x v="1"/>
  </r>
  <r>
    <x v="495"/>
    <n v="2"/>
    <n v="2"/>
    <n v="96"/>
    <n v="2875.2"/>
    <x v="0"/>
    <x v="0"/>
    <x v="1"/>
  </r>
  <r>
    <x v="496"/>
    <n v="3"/>
    <n v="2"/>
    <n v="4"/>
    <n v="103.8"/>
    <x v="3"/>
    <x v="1"/>
    <x v="1"/>
  </r>
  <r>
    <x v="497"/>
    <n v="2"/>
    <n v="2"/>
    <n v="116"/>
    <n v="3474.2"/>
    <x v="0"/>
    <x v="0"/>
    <x v="1"/>
  </r>
  <r>
    <x v="498"/>
    <n v="3"/>
    <n v="4"/>
    <n v="91"/>
    <n v="2361.4499999999998"/>
    <x v="3"/>
    <x v="1"/>
    <x v="0"/>
  </r>
  <r>
    <x v="499"/>
    <n v="1"/>
    <n v="2"/>
    <n v="107"/>
    <n v="4702.6500000000005"/>
    <x v="2"/>
    <x v="0"/>
    <x v="1"/>
  </r>
  <r>
    <x v="466"/>
    <n v="2"/>
    <n v="4"/>
    <n v="101"/>
    <n v="3024.95"/>
    <x v="0"/>
    <x v="0"/>
    <x v="0"/>
  </r>
  <r>
    <x v="500"/>
    <n v="2"/>
    <n v="1"/>
    <n v="61"/>
    <n v="1826.95"/>
    <x v="0"/>
    <x v="0"/>
    <x v="1"/>
  </r>
  <r>
    <x v="501"/>
    <n v="2"/>
    <n v="4"/>
    <n v="77"/>
    <n v="2306.15"/>
    <x v="0"/>
    <x v="0"/>
    <x v="0"/>
  </r>
  <r>
    <x v="502"/>
    <n v="4"/>
    <n v="4"/>
    <n v="265"/>
    <n v="6346.75"/>
    <x v="1"/>
    <x v="1"/>
    <x v="0"/>
  </r>
  <r>
    <x v="427"/>
    <n v="1"/>
    <n v="4"/>
    <n v="4"/>
    <n v="175.8"/>
    <x v="2"/>
    <x v="0"/>
    <x v="0"/>
  </r>
  <r>
    <x v="460"/>
    <n v="3"/>
    <n v="2"/>
    <n v="3"/>
    <n v="77.849999999999994"/>
    <x v="3"/>
    <x v="1"/>
    <x v="1"/>
  </r>
  <r>
    <x v="503"/>
    <n v="2"/>
    <n v="2"/>
    <n v="92"/>
    <n v="2755.4"/>
    <x v="0"/>
    <x v="0"/>
    <x v="1"/>
  </r>
  <r>
    <x v="504"/>
    <n v="3"/>
    <n v="4"/>
    <n v="103"/>
    <n v="2672.85"/>
    <x v="3"/>
    <x v="1"/>
    <x v="0"/>
  </r>
  <r>
    <x v="505"/>
    <n v="3"/>
    <n v="2"/>
    <n v="94"/>
    <n v="2439.2999999999997"/>
    <x v="3"/>
    <x v="1"/>
    <x v="1"/>
  </r>
  <r>
    <x v="506"/>
    <n v="2"/>
    <n v="2"/>
    <n v="177"/>
    <n v="5301.15"/>
    <x v="0"/>
    <x v="0"/>
    <x v="1"/>
  </r>
  <r>
    <x v="507"/>
    <n v="2"/>
    <n v="2"/>
    <n v="58"/>
    <n v="1737.1"/>
    <x v="0"/>
    <x v="0"/>
    <x v="1"/>
  </r>
  <r>
    <x v="442"/>
    <n v="2"/>
    <n v="4"/>
    <n v="80"/>
    <n v="2396"/>
    <x v="0"/>
    <x v="0"/>
    <x v="0"/>
  </r>
  <r>
    <x v="508"/>
    <n v="2"/>
    <n v="2"/>
    <n v="80"/>
    <n v="2396"/>
    <x v="0"/>
    <x v="0"/>
    <x v="1"/>
  </r>
  <r>
    <x v="509"/>
    <n v="2"/>
    <n v="2"/>
    <n v="269"/>
    <n v="8056.55"/>
    <x v="0"/>
    <x v="0"/>
    <x v="1"/>
  </r>
  <r>
    <x v="510"/>
    <n v="2"/>
    <n v="3"/>
    <n v="37"/>
    <n v="1108.1499999999999"/>
    <x v="0"/>
    <x v="0"/>
    <x v="0"/>
  </r>
  <r>
    <x v="511"/>
    <n v="2"/>
    <n v="4"/>
    <n v="36"/>
    <n v="1078.2"/>
    <x v="0"/>
    <x v="0"/>
    <x v="0"/>
  </r>
  <r>
    <x v="512"/>
    <n v="4"/>
    <n v="2"/>
    <n v="4"/>
    <n v="95.8"/>
    <x v="1"/>
    <x v="1"/>
    <x v="1"/>
  </r>
  <r>
    <x v="434"/>
    <n v="2"/>
    <n v="2"/>
    <n v="94"/>
    <n v="2815.2999999999997"/>
    <x v="0"/>
    <x v="0"/>
    <x v="1"/>
  </r>
  <r>
    <x v="493"/>
    <n v="1"/>
    <n v="4"/>
    <n v="4"/>
    <n v="175.8"/>
    <x v="2"/>
    <x v="0"/>
    <x v="0"/>
  </r>
  <r>
    <x v="494"/>
    <n v="3"/>
    <n v="2"/>
    <n v="64"/>
    <n v="1660.8"/>
    <x v="3"/>
    <x v="1"/>
    <x v="1"/>
  </r>
  <r>
    <x v="513"/>
    <n v="2"/>
    <n v="1"/>
    <n v="2"/>
    <n v="59.9"/>
    <x v="0"/>
    <x v="0"/>
    <x v="1"/>
  </r>
  <r>
    <x v="514"/>
    <n v="4"/>
    <n v="4"/>
    <n v="80"/>
    <n v="1916"/>
    <x v="1"/>
    <x v="1"/>
    <x v="0"/>
  </r>
  <r>
    <x v="427"/>
    <n v="2"/>
    <n v="1"/>
    <n v="155"/>
    <n v="4642.25"/>
    <x v="0"/>
    <x v="0"/>
    <x v="1"/>
  </r>
  <r>
    <x v="454"/>
    <n v="2"/>
    <n v="4"/>
    <n v="64"/>
    <n v="1916.8"/>
    <x v="0"/>
    <x v="0"/>
    <x v="0"/>
  </r>
  <r>
    <x v="515"/>
    <n v="2"/>
    <n v="4"/>
    <n v="86"/>
    <n v="2575.6999999999998"/>
    <x v="0"/>
    <x v="0"/>
    <x v="0"/>
  </r>
  <r>
    <x v="448"/>
    <n v="2"/>
    <n v="2"/>
    <n v="49"/>
    <n v="1467.55"/>
    <x v="0"/>
    <x v="0"/>
    <x v="1"/>
  </r>
  <r>
    <x v="511"/>
    <n v="2"/>
    <n v="4"/>
    <n v="153"/>
    <n v="4582.3499999999995"/>
    <x v="0"/>
    <x v="0"/>
    <x v="0"/>
  </r>
  <r>
    <x v="465"/>
    <n v="2"/>
    <n v="1"/>
    <n v="110"/>
    <n v="3294.5"/>
    <x v="0"/>
    <x v="0"/>
    <x v="1"/>
  </r>
  <r>
    <x v="516"/>
    <n v="3"/>
    <n v="2"/>
    <n v="291"/>
    <n v="7551.45"/>
    <x v="3"/>
    <x v="1"/>
    <x v="1"/>
  </r>
  <r>
    <x v="517"/>
    <n v="2"/>
    <n v="4"/>
    <n v="131"/>
    <n v="3923.45"/>
    <x v="0"/>
    <x v="0"/>
    <x v="0"/>
  </r>
  <r>
    <x v="518"/>
    <n v="2"/>
    <n v="4"/>
    <n v="87"/>
    <n v="2605.65"/>
    <x v="0"/>
    <x v="0"/>
    <x v="0"/>
  </r>
  <r>
    <x v="519"/>
    <n v="3"/>
    <n v="4"/>
    <n v="112"/>
    <n v="2906.4"/>
    <x v="3"/>
    <x v="1"/>
    <x v="0"/>
  </r>
  <r>
    <x v="520"/>
    <n v="1"/>
    <n v="2"/>
    <n v="83"/>
    <n v="3647.8500000000004"/>
    <x v="2"/>
    <x v="0"/>
    <x v="1"/>
  </r>
  <r>
    <x v="479"/>
    <n v="2"/>
    <n v="2"/>
    <n v="4"/>
    <n v="119.8"/>
    <x v="0"/>
    <x v="0"/>
    <x v="1"/>
  </r>
  <r>
    <x v="429"/>
    <n v="3"/>
    <n v="2"/>
    <n v="102"/>
    <n v="2646.9"/>
    <x v="3"/>
    <x v="1"/>
    <x v="1"/>
  </r>
  <r>
    <x v="433"/>
    <n v="2"/>
    <n v="4"/>
    <n v="6"/>
    <n v="179.7"/>
    <x v="0"/>
    <x v="0"/>
    <x v="0"/>
  </r>
  <r>
    <x v="521"/>
    <n v="2"/>
    <n v="4"/>
    <n v="92"/>
    <n v="2755.4"/>
    <x v="0"/>
    <x v="0"/>
    <x v="0"/>
  </r>
  <r>
    <x v="522"/>
    <n v="2"/>
    <n v="4"/>
    <n v="121"/>
    <n v="3623.95"/>
    <x v="0"/>
    <x v="0"/>
    <x v="0"/>
  </r>
  <r>
    <x v="523"/>
    <n v="2"/>
    <n v="2"/>
    <n v="122"/>
    <n v="3653.9"/>
    <x v="0"/>
    <x v="0"/>
    <x v="1"/>
  </r>
  <r>
    <x v="524"/>
    <n v="2"/>
    <n v="2"/>
    <n v="80"/>
    <n v="2396"/>
    <x v="0"/>
    <x v="0"/>
    <x v="1"/>
  </r>
  <r>
    <x v="525"/>
    <n v="3"/>
    <n v="3"/>
    <n v="97"/>
    <n v="2517.15"/>
    <x v="3"/>
    <x v="1"/>
    <x v="0"/>
  </r>
  <r>
    <x v="526"/>
    <n v="2"/>
    <n v="1"/>
    <n v="91"/>
    <n v="2725.45"/>
    <x v="0"/>
    <x v="0"/>
    <x v="1"/>
  </r>
  <r>
    <x v="436"/>
    <n v="2"/>
    <n v="2"/>
    <n v="2"/>
    <n v="59.9"/>
    <x v="0"/>
    <x v="0"/>
    <x v="1"/>
  </r>
  <r>
    <x v="460"/>
    <n v="3"/>
    <n v="2"/>
    <n v="1"/>
    <n v="25.95"/>
    <x v="3"/>
    <x v="1"/>
    <x v="1"/>
  </r>
  <r>
    <x v="527"/>
    <n v="2"/>
    <n v="4"/>
    <n v="68"/>
    <n v="2036.6"/>
    <x v="0"/>
    <x v="0"/>
    <x v="0"/>
  </r>
  <r>
    <x v="528"/>
    <n v="4"/>
    <n v="2"/>
    <n v="1"/>
    <n v="23.95"/>
    <x v="1"/>
    <x v="1"/>
    <x v="1"/>
  </r>
  <r>
    <x v="444"/>
    <n v="3"/>
    <n v="4"/>
    <n v="6"/>
    <n v="155.69999999999999"/>
    <x v="3"/>
    <x v="1"/>
    <x v="0"/>
  </r>
  <r>
    <x v="431"/>
    <n v="4"/>
    <n v="2"/>
    <n v="56"/>
    <n v="1341.2"/>
    <x v="1"/>
    <x v="1"/>
    <x v="1"/>
  </r>
  <r>
    <x v="529"/>
    <n v="2"/>
    <n v="4"/>
    <n v="149"/>
    <n v="4462.55"/>
    <x v="0"/>
    <x v="0"/>
    <x v="0"/>
  </r>
  <r>
    <x v="530"/>
    <n v="2"/>
    <n v="1"/>
    <n v="3"/>
    <n v="89.85"/>
    <x v="0"/>
    <x v="0"/>
    <x v="1"/>
  </r>
  <r>
    <x v="531"/>
    <n v="2"/>
    <n v="4"/>
    <n v="3"/>
    <n v="89.85"/>
    <x v="0"/>
    <x v="0"/>
    <x v="0"/>
  </r>
  <r>
    <x v="532"/>
    <n v="1"/>
    <n v="4"/>
    <n v="1"/>
    <n v="43.95"/>
    <x v="2"/>
    <x v="0"/>
    <x v="0"/>
  </r>
  <r>
    <x v="533"/>
    <n v="3"/>
    <n v="2"/>
    <n v="94"/>
    <n v="2439.2999999999997"/>
    <x v="3"/>
    <x v="1"/>
    <x v="1"/>
  </r>
  <r>
    <x v="534"/>
    <n v="2"/>
    <n v="2"/>
    <n v="247"/>
    <n v="7397.65"/>
    <x v="0"/>
    <x v="0"/>
    <x v="1"/>
  </r>
  <r>
    <x v="535"/>
    <n v="2"/>
    <n v="2"/>
    <n v="73"/>
    <n v="2186.35"/>
    <x v="0"/>
    <x v="0"/>
    <x v="1"/>
  </r>
  <r>
    <x v="536"/>
    <n v="3"/>
    <n v="2"/>
    <n v="40"/>
    <n v="1038"/>
    <x v="3"/>
    <x v="1"/>
    <x v="1"/>
  </r>
  <r>
    <x v="537"/>
    <n v="2"/>
    <n v="4"/>
    <n v="111"/>
    <n v="3324.45"/>
    <x v="0"/>
    <x v="0"/>
    <x v="0"/>
  </r>
  <r>
    <x v="454"/>
    <n v="2"/>
    <n v="2"/>
    <n v="162"/>
    <n v="4851.8999999999996"/>
    <x v="0"/>
    <x v="0"/>
    <x v="1"/>
  </r>
  <r>
    <x v="511"/>
    <n v="2"/>
    <n v="1"/>
    <n v="78"/>
    <n v="2336.1"/>
    <x v="0"/>
    <x v="0"/>
    <x v="1"/>
  </r>
  <r>
    <x v="538"/>
    <n v="3"/>
    <n v="4"/>
    <n v="83"/>
    <n v="2153.85"/>
    <x v="3"/>
    <x v="1"/>
    <x v="0"/>
  </r>
  <r>
    <x v="476"/>
    <n v="3"/>
    <n v="4"/>
    <n v="5"/>
    <n v="129.75"/>
    <x v="3"/>
    <x v="1"/>
    <x v="0"/>
  </r>
  <r>
    <x v="539"/>
    <n v="2"/>
    <n v="4"/>
    <n v="84"/>
    <n v="2515.7999999999997"/>
    <x v="0"/>
    <x v="0"/>
    <x v="0"/>
  </r>
  <r>
    <x v="484"/>
    <n v="3"/>
    <n v="3"/>
    <n v="267"/>
    <n v="6928.65"/>
    <x v="3"/>
    <x v="1"/>
    <x v="0"/>
  </r>
  <r>
    <x v="458"/>
    <n v="2"/>
    <n v="2"/>
    <n v="61"/>
    <n v="1826.95"/>
    <x v="0"/>
    <x v="0"/>
    <x v="1"/>
  </r>
  <r>
    <x v="540"/>
    <n v="3"/>
    <n v="2"/>
    <n v="3"/>
    <n v="77.849999999999994"/>
    <x v="3"/>
    <x v="1"/>
    <x v="1"/>
  </r>
  <r>
    <x v="470"/>
    <n v="2"/>
    <n v="4"/>
    <n v="4"/>
    <n v="119.8"/>
    <x v="0"/>
    <x v="0"/>
    <x v="0"/>
  </r>
  <r>
    <x v="541"/>
    <n v="2"/>
    <n v="4"/>
    <n v="113"/>
    <n v="3384.35"/>
    <x v="0"/>
    <x v="0"/>
    <x v="0"/>
  </r>
  <r>
    <x v="464"/>
    <n v="2"/>
    <n v="1"/>
    <n v="83"/>
    <n v="2485.85"/>
    <x v="0"/>
    <x v="0"/>
    <x v="1"/>
  </r>
  <r>
    <x v="462"/>
    <n v="3"/>
    <n v="2"/>
    <n v="23"/>
    <n v="596.85"/>
    <x v="3"/>
    <x v="1"/>
    <x v="1"/>
  </r>
  <r>
    <x v="542"/>
    <n v="1"/>
    <n v="4"/>
    <n v="300"/>
    <n v="13185"/>
    <x v="2"/>
    <x v="0"/>
    <x v="0"/>
  </r>
  <r>
    <x v="499"/>
    <n v="2"/>
    <n v="2"/>
    <n v="4"/>
    <n v="119.8"/>
    <x v="0"/>
    <x v="0"/>
    <x v="1"/>
  </r>
  <r>
    <x v="543"/>
    <n v="2"/>
    <n v="2"/>
    <n v="2"/>
    <n v="59.9"/>
    <x v="0"/>
    <x v="0"/>
    <x v="1"/>
  </r>
  <r>
    <x v="460"/>
    <n v="1"/>
    <n v="1"/>
    <n v="5"/>
    <n v="219.75"/>
    <x v="2"/>
    <x v="0"/>
    <x v="1"/>
  </r>
  <r>
    <x v="544"/>
    <n v="1"/>
    <n v="2"/>
    <n v="6"/>
    <n v="263.70000000000005"/>
    <x v="2"/>
    <x v="0"/>
    <x v="1"/>
  </r>
  <r>
    <x v="545"/>
    <n v="2"/>
    <n v="2"/>
    <n v="94"/>
    <n v="2815.2999999999997"/>
    <x v="0"/>
    <x v="0"/>
    <x v="1"/>
  </r>
  <r>
    <x v="490"/>
    <n v="2"/>
    <n v="4"/>
    <n v="1"/>
    <n v="29.95"/>
    <x v="0"/>
    <x v="0"/>
    <x v="0"/>
  </r>
  <r>
    <x v="468"/>
    <n v="2"/>
    <n v="4"/>
    <n v="74"/>
    <n v="2216.2999999999997"/>
    <x v="0"/>
    <x v="0"/>
    <x v="0"/>
  </r>
  <r>
    <x v="546"/>
    <n v="2"/>
    <n v="4"/>
    <n v="23"/>
    <n v="688.85"/>
    <x v="0"/>
    <x v="0"/>
    <x v="0"/>
  </r>
  <r>
    <x v="467"/>
    <n v="2"/>
    <n v="4"/>
    <n v="4"/>
    <n v="119.8"/>
    <x v="0"/>
    <x v="0"/>
    <x v="0"/>
  </r>
  <r>
    <x v="494"/>
    <n v="2"/>
    <n v="2"/>
    <n v="111"/>
    <n v="3324.45"/>
    <x v="0"/>
    <x v="0"/>
    <x v="1"/>
  </r>
  <r>
    <x v="547"/>
    <n v="3"/>
    <n v="1"/>
    <n v="93"/>
    <n v="2413.35"/>
    <x v="3"/>
    <x v="1"/>
    <x v="1"/>
  </r>
  <r>
    <x v="497"/>
    <n v="2"/>
    <n v="2"/>
    <n v="135"/>
    <n v="4043.25"/>
    <x v="0"/>
    <x v="0"/>
    <x v="1"/>
  </r>
  <r>
    <x v="548"/>
    <n v="2"/>
    <n v="2"/>
    <n v="74"/>
    <n v="2216.2999999999997"/>
    <x v="0"/>
    <x v="0"/>
    <x v="1"/>
  </r>
  <r>
    <x v="495"/>
    <n v="2"/>
    <n v="4"/>
    <n v="1"/>
    <n v="29.95"/>
    <x v="0"/>
    <x v="0"/>
    <x v="0"/>
  </r>
  <r>
    <x v="549"/>
    <n v="2"/>
    <n v="2"/>
    <n v="3"/>
    <n v="89.85"/>
    <x v="0"/>
    <x v="0"/>
    <x v="1"/>
  </r>
  <r>
    <x v="550"/>
    <n v="3"/>
    <n v="4"/>
    <n v="6"/>
    <n v="155.69999999999999"/>
    <x v="3"/>
    <x v="1"/>
    <x v="0"/>
  </r>
  <r>
    <x v="551"/>
    <n v="1"/>
    <n v="1"/>
    <n v="105"/>
    <n v="4614.75"/>
    <x v="2"/>
    <x v="0"/>
    <x v="1"/>
  </r>
  <r>
    <x v="505"/>
    <n v="2"/>
    <n v="2"/>
    <n v="2"/>
    <n v="59.9"/>
    <x v="0"/>
    <x v="0"/>
    <x v="1"/>
  </r>
  <r>
    <x v="552"/>
    <n v="2"/>
    <n v="4"/>
    <n v="3"/>
    <n v="89.85"/>
    <x v="0"/>
    <x v="0"/>
    <x v="0"/>
  </r>
  <r>
    <x v="553"/>
    <n v="3"/>
    <n v="2"/>
    <n v="259"/>
    <n v="6721.05"/>
    <x v="3"/>
    <x v="1"/>
    <x v="1"/>
  </r>
  <r>
    <x v="551"/>
    <n v="2"/>
    <n v="2"/>
    <n v="4"/>
    <n v="119.8"/>
    <x v="0"/>
    <x v="0"/>
    <x v="1"/>
  </r>
  <r>
    <x v="554"/>
    <n v="2"/>
    <n v="2"/>
    <n v="58"/>
    <n v="1737.1"/>
    <x v="0"/>
    <x v="0"/>
    <x v="1"/>
  </r>
  <r>
    <x v="539"/>
    <n v="2"/>
    <n v="2"/>
    <n v="3"/>
    <n v="89.85"/>
    <x v="0"/>
    <x v="0"/>
    <x v="1"/>
  </r>
  <r>
    <x v="503"/>
    <n v="1"/>
    <n v="2"/>
    <n v="1"/>
    <n v="43.95"/>
    <x v="2"/>
    <x v="0"/>
    <x v="1"/>
  </r>
  <r>
    <x v="555"/>
    <n v="2"/>
    <n v="2"/>
    <n v="4"/>
    <n v="119.8"/>
    <x v="0"/>
    <x v="0"/>
    <x v="1"/>
  </r>
  <r>
    <x v="556"/>
    <n v="2"/>
    <n v="2"/>
    <n v="88"/>
    <n v="2635.6"/>
    <x v="0"/>
    <x v="0"/>
    <x v="1"/>
  </r>
  <r>
    <x v="557"/>
    <n v="2"/>
    <n v="2"/>
    <n v="160"/>
    <n v="4792"/>
    <x v="0"/>
    <x v="0"/>
    <x v="1"/>
  </r>
  <r>
    <x v="558"/>
    <n v="1"/>
    <n v="2"/>
    <n v="2"/>
    <n v="87.9"/>
    <x v="2"/>
    <x v="0"/>
    <x v="1"/>
  </r>
  <r>
    <x v="481"/>
    <n v="2"/>
    <n v="2"/>
    <n v="6"/>
    <n v="179.7"/>
    <x v="0"/>
    <x v="0"/>
    <x v="1"/>
  </r>
  <r>
    <x v="500"/>
    <n v="1"/>
    <n v="2"/>
    <n v="83"/>
    <n v="3647.8500000000004"/>
    <x v="2"/>
    <x v="0"/>
    <x v="1"/>
  </r>
  <r>
    <x v="444"/>
    <n v="2"/>
    <n v="2"/>
    <n v="62"/>
    <n v="1856.8999999999999"/>
    <x v="0"/>
    <x v="0"/>
    <x v="1"/>
  </r>
  <r>
    <x v="559"/>
    <n v="2"/>
    <n v="2"/>
    <n v="4"/>
    <n v="119.8"/>
    <x v="0"/>
    <x v="0"/>
    <x v="1"/>
  </r>
  <r>
    <x v="548"/>
    <n v="2"/>
    <n v="4"/>
    <n v="190"/>
    <n v="5690.5"/>
    <x v="0"/>
    <x v="0"/>
    <x v="0"/>
  </r>
  <r>
    <x v="560"/>
    <n v="1"/>
    <n v="3"/>
    <n v="87"/>
    <n v="3823.65"/>
    <x v="2"/>
    <x v="0"/>
    <x v="0"/>
  </r>
  <r>
    <x v="561"/>
    <n v="2"/>
    <n v="4"/>
    <n v="2"/>
    <n v="59.9"/>
    <x v="0"/>
    <x v="0"/>
    <x v="0"/>
  </r>
  <r>
    <x v="549"/>
    <n v="3"/>
    <n v="2"/>
    <n v="107"/>
    <n v="2776.65"/>
    <x v="3"/>
    <x v="1"/>
    <x v="1"/>
  </r>
  <r>
    <x v="444"/>
    <n v="4"/>
    <n v="4"/>
    <n v="199"/>
    <n v="4766.05"/>
    <x v="1"/>
    <x v="1"/>
    <x v="0"/>
  </r>
  <r>
    <x v="512"/>
    <n v="2"/>
    <n v="2"/>
    <n v="5"/>
    <n v="149.75"/>
    <x v="0"/>
    <x v="0"/>
    <x v="1"/>
  </r>
  <r>
    <x v="481"/>
    <n v="3"/>
    <n v="4"/>
    <n v="89"/>
    <n v="2309.5499999999997"/>
    <x v="3"/>
    <x v="1"/>
    <x v="0"/>
  </r>
  <r>
    <x v="453"/>
    <n v="2"/>
    <n v="2"/>
    <n v="86"/>
    <n v="2575.6999999999998"/>
    <x v="0"/>
    <x v="0"/>
    <x v="1"/>
  </r>
  <r>
    <x v="562"/>
    <n v="2"/>
    <n v="4"/>
    <n v="42"/>
    <n v="1257.8999999999999"/>
    <x v="0"/>
    <x v="0"/>
    <x v="0"/>
  </r>
  <r>
    <x v="563"/>
    <n v="2"/>
    <n v="2"/>
    <n v="59"/>
    <n v="1767.05"/>
    <x v="0"/>
    <x v="0"/>
    <x v="1"/>
  </r>
  <r>
    <x v="518"/>
    <n v="2"/>
    <n v="2"/>
    <n v="168"/>
    <n v="5031.5999999999995"/>
    <x v="0"/>
    <x v="0"/>
    <x v="1"/>
  </r>
  <r>
    <x v="432"/>
    <n v="2"/>
    <n v="2"/>
    <n v="252"/>
    <n v="7547.4"/>
    <x v="0"/>
    <x v="0"/>
    <x v="1"/>
  </r>
  <r>
    <x v="564"/>
    <n v="1"/>
    <n v="2"/>
    <n v="3"/>
    <n v="131.85000000000002"/>
    <x v="2"/>
    <x v="0"/>
    <x v="1"/>
  </r>
  <r>
    <x v="565"/>
    <n v="3"/>
    <n v="2"/>
    <n v="58"/>
    <n v="1505.1"/>
    <x v="3"/>
    <x v="1"/>
    <x v="1"/>
  </r>
  <r>
    <x v="456"/>
    <n v="2"/>
    <n v="4"/>
    <n v="26"/>
    <n v="778.69999999999993"/>
    <x v="0"/>
    <x v="0"/>
    <x v="0"/>
  </r>
  <r>
    <x v="456"/>
    <n v="2"/>
    <n v="4"/>
    <n v="2"/>
    <n v="59.9"/>
    <x v="0"/>
    <x v="0"/>
    <x v="0"/>
  </r>
  <r>
    <x v="566"/>
    <n v="2"/>
    <n v="4"/>
    <n v="5"/>
    <n v="149.75"/>
    <x v="0"/>
    <x v="0"/>
    <x v="0"/>
  </r>
  <r>
    <x v="523"/>
    <n v="3"/>
    <n v="4"/>
    <n v="6"/>
    <n v="155.69999999999999"/>
    <x v="3"/>
    <x v="1"/>
    <x v="0"/>
  </r>
  <r>
    <x v="482"/>
    <n v="2"/>
    <n v="2"/>
    <n v="72"/>
    <n v="2156.4"/>
    <x v="0"/>
    <x v="0"/>
    <x v="1"/>
  </r>
  <r>
    <x v="567"/>
    <n v="4"/>
    <n v="4"/>
    <n v="116"/>
    <n v="2778.2"/>
    <x v="1"/>
    <x v="1"/>
    <x v="0"/>
  </r>
  <r>
    <x v="491"/>
    <n v="2"/>
    <n v="2"/>
    <n v="30"/>
    <n v="898.5"/>
    <x v="0"/>
    <x v="0"/>
    <x v="1"/>
  </r>
  <r>
    <x v="545"/>
    <n v="3"/>
    <n v="1"/>
    <n v="107"/>
    <n v="2776.65"/>
    <x v="3"/>
    <x v="1"/>
    <x v="1"/>
  </r>
  <r>
    <x v="568"/>
    <n v="2"/>
    <n v="4"/>
    <n v="252"/>
    <n v="7547.4"/>
    <x v="0"/>
    <x v="0"/>
    <x v="0"/>
  </r>
  <r>
    <x v="452"/>
    <n v="3"/>
    <n v="4"/>
    <n v="3"/>
    <n v="77.849999999999994"/>
    <x v="3"/>
    <x v="1"/>
    <x v="0"/>
  </r>
  <r>
    <x v="433"/>
    <n v="1"/>
    <n v="4"/>
    <n v="4"/>
    <n v="175.8"/>
    <x v="2"/>
    <x v="0"/>
    <x v="0"/>
  </r>
  <r>
    <x v="569"/>
    <n v="2"/>
    <n v="4"/>
    <n v="63"/>
    <n v="1886.85"/>
    <x v="0"/>
    <x v="0"/>
    <x v="0"/>
  </r>
  <r>
    <x v="570"/>
    <n v="2"/>
    <n v="2"/>
    <n v="4"/>
    <n v="119.8"/>
    <x v="0"/>
    <x v="0"/>
    <x v="1"/>
  </r>
  <r>
    <x v="571"/>
    <n v="2"/>
    <n v="4"/>
    <n v="5"/>
    <n v="149.75"/>
    <x v="0"/>
    <x v="0"/>
    <x v="0"/>
  </r>
  <r>
    <x v="490"/>
    <n v="4"/>
    <n v="2"/>
    <n v="1"/>
    <n v="23.95"/>
    <x v="1"/>
    <x v="1"/>
    <x v="1"/>
  </r>
  <r>
    <x v="517"/>
    <n v="2"/>
    <n v="2"/>
    <n v="62"/>
    <n v="1856.8999999999999"/>
    <x v="0"/>
    <x v="0"/>
    <x v="1"/>
  </r>
  <r>
    <x v="572"/>
    <n v="2"/>
    <n v="4"/>
    <n v="163"/>
    <n v="4881.8499999999995"/>
    <x v="0"/>
    <x v="0"/>
    <x v="0"/>
  </r>
  <r>
    <x v="518"/>
    <n v="2"/>
    <n v="3"/>
    <n v="85"/>
    <n v="2545.75"/>
    <x v="0"/>
    <x v="0"/>
    <x v="0"/>
  </r>
  <r>
    <x v="573"/>
    <n v="2"/>
    <n v="4"/>
    <n v="2"/>
    <n v="59.9"/>
    <x v="0"/>
    <x v="0"/>
    <x v="0"/>
  </r>
  <r>
    <x v="574"/>
    <n v="4"/>
    <n v="2"/>
    <n v="294"/>
    <n v="7041.3"/>
    <x v="1"/>
    <x v="1"/>
    <x v="1"/>
  </r>
  <r>
    <x v="575"/>
    <n v="2"/>
    <n v="2"/>
    <n v="246"/>
    <n v="7367.7"/>
    <x v="0"/>
    <x v="0"/>
    <x v="1"/>
  </r>
  <r>
    <x v="576"/>
    <n v="3"/>
    <n v="2"/>
    <n v="1"/>
    <n v="25.95"/>
    <x v="3"/>
    <x v="1"/>
    <x v="1"/>
  </r>
  <r>
    <x v="577"/>
    <n v="4"/>
    <n v="2"/>
    <n v="97"/>
    <n v="2323.15"/>
    <x v="1"/>
    <x v="1"/>
    <x v="1"/>
  </r>
  <r>
    <x v="543"/>
    <n v="2"/>
    <n v="2"/>
    <n v="6"/>
    <n v="179.7"/>
    <x v="0"/>
    <x v="0"/>
    <x v="1"/>
  </r>
  <r>
    <x v="530"/>
    <n v="2"/>
    <n v="4"/>
    <n v="5"/>
    <n v="149.75"/>
    <x v="0"/>
    <x v="0"/>
    <x v="0"/>
  </r>
  <r>
    <x v="516"/>
    <n v="4"/>
    <n v="2"/>
    <n v="291"/>
    <n v="6969.45"/>
    <x v="1"/>
    <x v="1"/>
    <x v="1"/>
  </r>
  <r>
    <x v="578"/>
    <n v="2"/>
    <n v="3"/>
    <n v="161"/>
    <n v="4821.95"/>
    <x v="0"/>
    <x v="0"/>
    <x v="0"/>
  </r>
  <r>
    <x v="436"/>
    <n v="4"/>
    <n v="2"/>
    <n v="70"/>
    <n v="1676.5"/>
    <x v="1"/>
    <x v="1"/>
    <x v="1"/>
  </r>
  <r>
    <x v="430"/>
    <n v="2"/>
    <n v="2"/>
    <n v="4"/>
    <n v="119.8"/>
    <x v="0"/>
    <x v="0"/>
    <x v="1"/>
  </r>
  <r>
    <x v="579"/>
    <n v="2"/>
    <n v="4"/>
    <n v="2"/>
    <n v="59.9"/>
    <x v="0"/>
    <x v="0"/>
    <x v="0"/>
  </r>
  <r>
    <x v="527"/>
    <n v="2"/>
    <n v="2"/>
    <n v="26"/>
    <n v="778.69999999999993"/>
    <x v="0"/>
    <x v="0"/>
    <x v="1"/>
  </r>
  <r>
    <x v="580"/>
    <n v="1"/>
    <n v="2"/>
    <n v="102"/>
    <n v="4482.9000000000005"/>
    <x v="2"/>
    <x v="0"/>
    <x v="1"/>
  </r>
  <r>
    <x v="581"/>
    <n v="2"/>
    <n v="4"/>
    <n v="94"/>
    <n v="2815.2999999999997"/>
    <x v="0"/>
    <x v="0"/>
    <x v="0"/>
  </r>
  <r>
    <x v="582"/>
    <n v="4"/>
    <n v="2"/>
    <n v="263"/>
    <n v="6298.8499999999995"/>
    <x v="1"/>
    <x v="1"/>
    <x v="1"/>
  </r>
  <r>
    <x v="583"/>
    <n v="4"/>
    <n v="1"/>
    <n v="72"/>
    <n v="1724.3999999999999"/>
    <x v="1"/>
    <x v="1"/>
    <x v="1"/>
  </r>
  <r>
    <x v="559"/>
    <n v="1"/>
    <n v="2"/>
    <n v="6"/>
    <n v="263.70000000000005"/>
    <x v="2"/>
    <x v="0"/>
    <x v="1"/>
  </r>
  <r>
    <x v="430"/>
    <n v="2"/>
    <n v="4"/>
    <n v="4"/>
    <n v="119.8"/>
    <x v="0"/>
    <x v="0"/>
    <x v="0"/>
  </r>
  <r>
    <x v="584"/>
    <n v="1"/>
    <n v="4"/>
    <n v="4"/>
    <n v="175.8"/>
    <x v="2"/>
    <x v="0"/>
    <x v="0"/>
  </r>
  <r>
    <x v="578"/>
    <n v="1"/>
    <n v="4"/>
    <n v="64"/>
    <n v="2812.8"/>
    <x v="2"/>
    <x v="0"/>
    <x v="0"/>
  </r>
  <r>
    <x v="581"/>
    <n v="2"/>
    <n v="2"/>
    <n v="4"/>
    <n v="119.8"/>
    <x v="0"/>
    <x v="0"/>
    <x v="1"/>
  </r>
  <r>
    <x v="497"/>
    <n v="2"/>
    <n v="4"/>
    <n v="1"/>
    <n v="29.95"/>
    <x v="0"/>
    <x v="0"/>
    <x v="0"/>
  </r>
  <r>
    <x v="585"/>
    <n v="1"/>
    <n v="4"/>
    <n v="6"/>
    <n v="263.70000000000005"/>
    <x v="2"/>
    <x v="0"/>
    <x v="0"/>
  </r>
  <r>
    <x v="586"/>
    <n v="2"/>
    <n v="1"/>
    <n v="122"/>
    <n v="3653.9"/>
    <x v="0"/>
    <x v="0"/>
    <x v="1"/>
  </r>
  <r>
    <x v="439"/>
    <n v="4"/>
    <n v="3"/>
    <n v="63"/>
    <n v="1508.85"/>
    <x v="1"/>
    <x v="1"/>
    <x v="0"/>
  </r>
  <r>
    <x v="587"/>
    <n v="3"/>
    <n v="4"/>
    <n v="146"/>
    <n v="3788.7"/>
    <x v="3"/>
    <x v="1"/>
    <x v="0"/>
  </r>
  <r>
    <x v="588"/>
    <n v="2"/>
    <n v="4"/>
    <n v="92"/>
    <n v="2755.4"/>
    <x v="0"/>
    <x v="0"/>
    <x v="0"/>
  </r>
  <r>
    <x v="432"/>
    <n v="4"/>
    <n v="4"/>
    <n v="3"/>
    <n v="71.849999999999994"/>
    <x v="1"/>
    <x v="1"/>
    <x v="0"/>
  </r>
  <r>
    <x v="444"/>
    <n v="1"/>
    <n v="4"/>
    <n v="71"/>
    <n v="3120.4500000000003"/>
    <x v="2"/>
    <x v="0"/>
    <x v="0"/>
  </r>
  <r>
    <x v="589"/>
    <n v="4"/>
    <n v="2"/>
    <n v="221"/>
    <n v="5292.95"/>
    <x v="1"/>
    <x v="1"/>
    <x v="1"/>
  </r>
  <r>
    <x v="488"/>
    <n v="1"/>
    <n v="3"/>
    <n v="151"/>
    <n v="6636.4500000000007"/>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9CB264-9A8E-472A-A935-DC35F37CBB52}"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B15:D26" firstHeaderRow="0" firstDataRow="1" firstDataCol="1"/>
  <pivotFields count="11">
    <pivotField numFmtId="14" showAll="0">
      <items count="591">
        <item x="387"/>
        <item x="183"/>
        <item x="395"/>
        <item x="105"/>
        <item x="303"/>
        <item x="10"/>
        <item x="210"/>
        <item x="378"/>
        <item x="313"/>
        <item x="364"/>
        <item x="326"/>
        <item x="272"/>
        <item x="28"/>
        <item x="270"/>
        <item x="403"/>
        <item x="400"/>
        <item x="389"/>
        <item x="203"/>
        <item x="396"/>
        <item x="371"/>
        <item x="27"/>
        <item x="255"/>
        <item x="369"/>
        <item x="344"/>
        <item x="99"/>
        <item x="383"/>
        <item x="156"/>
        <item x="175"/>
        <item x="112"/>
        <item x="34"/>
        <item x="239"/>
        <item x="407"/>
        <item x="263"/>
        <item x="148"/>
        <item x="121"/>
        <item x="297"/>
        <item x="231"/>
        <item x="174"/>
        <item x="315"/>
        <item x="52"/>
        <item x="145"/>
        <item x="330"/>
        <item x="276"/>
        <item x="136"/>
        <item x="295"/>
        <item x="49"/>
        <item x="418"/>
        <item x="115"/>
        <item x="374"/>
        <item x="38"/>
        <item x="37"/>
        <item x="18"/>
        <item x="69"/>
        <item x="382"/>
        <item x="4"/>
        <item x="262"/>
        <item x="337"/>
        <item x="370"/>
        <item x="53"/>
        <item x="64"/>
        <item x="72"/>
        <item x="172"/>
        <item x="414"/>
        <item x="207"/>
        <item x="218"/>
        <item x="68"/>
        <item x="39"/>
        <item x="384"/>
        <item x="358"/>
        <item x="322"/>
        <item x="232"/>
        <item x="14"/>
        <item x="314"/>
        <item x="92"/>
        <item x="135"/>
        <item x="260"/>
        <item x="368"/>
        <item x="90"/>
        <item x="356"/>
        <item x="169"/>
        <item x="47"/>
        <item x="265"/>
        <item x="186"/>
        <item x="154"/>
        <item x="416"/>
        <item x="401"/>
        <item x="12"/>
        <item x="173"/>
        <item x="227"/>
        <item x="357"/>
        <item x="161"/>
        <item x="252"/>
        <item x="23"/>
        <item x="120"/>
        <item x="293"/>
        <item x="75"/>
        <item x="125"/>
        <item x="351"/>
        <item x="341"/>
        <item x="126"/>
        <item x="163"/>
        <item x="189"/>
        <item x="3"/>
        <item x="76"/>
        <item x="103"/>
        <item x="347"/>
        <item x="58"/>
        <item x="153"/>
        <item x="44"/>
        <item x="13"/>
        <item x="228"/>
        <item x="355"/>
        <item x="119"/>
        <item x="243"/>
        <item x="48"/>
        <item x="116"/>
        <item x="280"/>
        <item x="193"/>
        <item x="73"/>
        <item x="127"/>
        <item x="45"/>
        <item x="117"/>
        <item x="363"/>
        <item x="310"/>
        <item x="20"/>
        <item x="379"/>
        <item x="294"/>
        <item x="282"/>
        <item x="31"/>
        <item x="405"/>
        <item x="350"/>
        <item x="78"/>
        <item x="8"/>
        <item x="385"/>
        <item x="394"/>
        <item x="17"/>
        <item x="95"/>
        <item x="208"/>
        <item x="277"/>
        <item x="307"/>
        <item x="149"/>
        <item x="199"/>
        <item x="160"/>
        <item x="170"/>
        <item x="87"/>
        <item x="97"/>
        <item x="114"/>
        <item x="332"/>
        <item x="209"/>
        <item x="110"/>
        <item x="202"/>
        <item x="375"/>
        <item x="340"/>
        <item x="16"/>
        <item x="225"/>
        <item x="261"/>
        <item x="88"/>
        <item x="304"/>
        <item x="325"/>
        <item x="258"/>
        <item x="93"/>
        <item x="46"/>
        <item x="100"/>
        <item x="300"/>
        <item x="224"/>
        <item x="162"/>
        <item x="233"/>
        <item x="342"/>
        <item x="104"/>
        <item x="22"/>
        <item x="178"/>
        <item x="219"/>
        <item x="366"/>
        <item x="259"/>
        <item x="235"/>
        <item x="180"/>
        <item x="24"/>
        <item x="51"/>
        <item x="191"/>
        <item x="223"/>
        <item x="311"/>
        <item x="372"/>
        <item x="188"/>
        <item x="266"/>
        <item x="410"/>
        <item x="222"/>
        <item x="83"/>
        <item x="150"/>
        <item x="329"/>
        <item x="131"/>
        <item x="286"/>
        <item x="229"/>
        <item x="309"/>
        <item x="408"/>
        <item x="79"/>
        <item x="412"/>
        <item x="422"/>
        <item x="201"/>
        <item x="141"/>
        <item x="275"/>
        <item x="6"/>
        <item x="0"/>
        <item x="35"/>
        <item x="217"/>
        <item x="36"/>
        <item x="376"/>
        <item x="377"/>
        <item x="359"/>
        <item x="328"/>
        <item x="419"/>
        <item x="82"/>
        <item x="320"/>
        <item x="151"/>
        <item x="128"/>
        <item x="226"/>
        <item x="111"/>
        <item x="234"/>
        <item x="279"/>
        <item x="122"/>
        <item x="147"/>
        <item x="413"/>
        <item x="417"/>
        <item x="184"/>
        <item x="123"/>
        <item x="137"/>
        <item x="98"/>
        <item x="236"/>
        <item x="404"/>
        <item x="301"/>
        <item x="271"/>
        <item x="305"/>
        <item x="254"/>
        <item x="30"/>
        <item x="134"/>
        <item x="365"/>
        <item x="319"/>
        <item x="204"/>
        <item x="167"/>
        <item x="108"/>
        <item x="212"/>
        <item x="159"/>
        <item x="190"/>
        <item x="343"/>
        <item x="55"/>
        <item x="152"/>
        <item x="15"/>
        <item x="29"/>
        <item x="221"/>
        <item x="392"/>
        <item x="182"/>
        <item x="107"/>
        <item x="187"/>
        <item x="192"/>
        <item x="321"/>
        <item x="5"/>
        <item x="85"/>
        <item x="267"/>
        <item x="124"/>
        <item x="381"/>
        <item x="399"/>
        <item x="245"/>
        <item x="57"/>
        <item x="118"/>
        <item x="352"/>
        <item x="185"/>
        <item x="142"/>
        <item x="139"/>
        <item x="281"/>
        <item x="306"/>
        <item x="67"/>
        <item x="253"/>
        <item x="406"/>
        <item x="331"/>
        <item x="101"/>
        <item x="80"/>
        <item x="181"/>
        <item x="70"/>
        <item x="285"/>
        <item x="144"/>
        <item x="296"/>
        <item x="32"/>
        <item x="292"/>
        <item x="102"/>
        <item x="348"/>
        <item x="89"/>
        <item x="54"/>
        <item x="26"/>
        <item x="393"/>
        <item x="11"/>
        <item x="215"/>
        <item x="333"/>
        <item x="349"/>
        <item x="129"/>
        <item x="158"/>
        <item x="380"/>
        <item x="388"/>
        <item x="346"/>
        <item x="269"/>
        <item x="179"/>
        <item x="415"/>
        <item x="411"/>
        <item x="176"/>
        <item x="41"/>
        <item x="249"/>
        <item x="367"/>
        <item x="213"/>
        <item x="312"/>
        <item x="308"/>
        <item x="291"/>
        <item x="397"/>
        <item x="196"/>
        <item x="362"/>
        <item x="1"/>
        <item x="257"/>
        <item x="197"/>
        <item x="421"/>
        <item x="220"/>
        <item x="244"/>
        <item x="84"/>
        <item x="200"/>
        <item x="290"/>
        <item x="9"/>
        <item x="157"/>
        <item x="317"/>
        <item x="96"/>
        <item x="62"/>
        <item x="420"/>
        <item x="71"/>
        <item x="273"/>
        <item x="425"/>
        <item x="43"/>
        <item x="278"/>
        <item x="198"/>
        <item x="302"/>
        <item x="423"/>
        <item x="390"/>
        <item x="113"/>
        <item x="241"/>
        <item x="402"/>
        <item x="251"/>
        <item x="316"/>
        <item x="86"/>
        <item x="168"/>
        <item x="324"/>
        <item x="106"/>
        <item x="256"/>
        <item x="238"/>
        <item x="345"/>
        <item x="335"/>
        <item x="7"/>
        <item x="264"/>
        <item x="354"/>
        <item x="327"/>
        <item x="74"/>
        <item x="25"/>
        <item x="206"/>
        <item x="334"/>
        <item x="298"/>
        <item x="77"/>
        <item x="60"/>
        <item x="424"/>
        <item x="339"/>
        <item x="194"/>
        <item x="155"/>
        <item x="287"/>
        <item x="353"/>
        <item x="59"/>
        <item x="250"/>
        <item x="195"/>
        <item x="386"/>
        <item x="216"/>
        <item x="132"/>
        <item x="91"/>
        <item x="65"/>
        <item x="63"/>
        <item x="133"/>
        <item x="138"/>
        <item x="66"/>
        <item x="81"/>
        <item x="299"/>
        <item x="409"/>
        <item x="19"/>
        <item x="398"/>
        <item x="211"/>
        <item x="2"/>
        <item x="391"/>
        <item x="42"/>
        <item x="247"/>
        <item x="323"/>
        <item x="284"/>
        <item x="214"/>
        <item x="109"/>
        <item x="242"/>
        <item x="336"/>
        <item x="289"/>
        <item x="166"/>
        <item x="21"/>
        <item x="177"/>
        <item x="237"/>
        <item x="130"/>
        <item x="140"/>
        <item x="164"/>
        <item x="283"/>
        <item x="268"/>
        <item x="274"/>
        <item x="146"/>
        <item x="360"/>
        <item x="246"/>
        <item x="248"/>
        <item x="143"/>
        <item x="40"/>
        <item x="240"/>
        <item x="56"/>
        <item x="205"/>
        <item x="33"/>
        <item x="50"/>
        <item x="61"/>
        <item x="373"/>
        <item x="171"/>
        <item x="230"/>
        <item x="288"/>
        <item x="361"/>
        <item x="94"/>
        <item x="318"/>
        <item x="165"/>
        <item x="338"/>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showAll="0"/>
    <pivotField showAll="0"/>
    <pivotField showAll="0"/>
    <pivotField dataField="1" showAll="0"/>
    <pivotField showAll="0"/>
    <pivotField showAll="0"/>
    <pivotField axis="axisRow" showAll="0">
      <items count="3">
        <item x="1"/>
        <item x="0"/>
        <item t="default"/>
      </items>
    </pivotField>
    <pivotField showAll="0" defaultSubtotal="0"/>
    <pivotField showAll="0" defaultSubtotal="0"/>
    <pivotField axis="axisRow" showAll="0" defaultSubtotal="0">
      <items count="7">
        <item x="0"/>
        <item x="1"/>
        <item x="2"/>
        <item x="3"/>
        <item x="4"/>
        <item x="5"/>
        <item x="6"/>
      </items>
    </pivotField>
  </pivotFields>
  <rowFields count="2">
    <field x="7"/>
    <field x="10"/>
  </rowFields>
  <rowItems count="11">
    <i>
      <x/>
    </i>
    <i r="1">
      <x v="1"/>
    </i>
    <i r="1">
      <x v="2"/>
    </i>
    <i r="1">
      <x v="3"/>
    </i>
    <i r="1">
      <x v="4"/>
    </i>
    <i>
      <x v="1"/>
    </i>
    <i r="1">
      <x v="1"/>
    </i>
    <i r="1">
      <x v="2"/>
    </i>
    <i r="1">
      <x v="3"/>
    </i>
    <i r="1">
      <x v="4"/>
    </i>
    <i t="grand">
      <x/>
    </i>
  </rowItems>
  <colFields count="1">
    <field x="-2"/>
  </colFields>
  <colItems count="2">
    <i>
      <x/>
    </i>
    <i i="1">
      <x v="1"/>
    </i>
  </colItems>
  <dataFields count="2">
    <dataField name="Sum of Slaes($)" fld="4" baseField="0" baseItem="0" numFmtId="3"/>
    <dataField name=" % Change" fld="4" showDataAs="percentDiff" baseField="10" baseItem="1048828" numFmtId="10"/>
  </dataFields>
  <formats count="2">
    <format dxfId="8">
      <pivotArea collapsedLevelsAreSubtotals="1" fieldPosition="0">
        <references count="3">
          <reference field="4294967294" count="1" selected="0">
            <x v="0"/>
          </reference>
          <reference field="7" count="1" selected="0">
            <x v="0"/>
          </reference>
          <reference field="10" count="1">
            <x v="4"/>
          </reference>
        </references>
      </pivotArea>
    </format>
    <format dxfId="9">
      <pivotArea dataOnly="0" labelOnly="1" outline="0" fieldPosition="0">
        <references count="1">
          <reference field="4294967294" count="1">
            <x v="1"/>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70D6E-98CC-4BE8-9830-B7D84CA271C0}"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B29:D40" firstHeaderRow="0" firstDataRow="1" firstDataCol="1"/>
  <pivotFields count="11">
    <pivotField numFmtId="14" showAll="0">
      <items count="591">
        <item x="387"/>
        <item x="183"/>
        <item x="395"/>
        <item x="105"/>
        <item x="303"/>
        <item x="10"/>
        <item x="210"/>
        <item x="378"/>
        <item x="313"/>
        <item x="364"/>
        <item x="326"/>
        <item x="272"/>
        <item x="28"/>
        <item x="270"/>
        <item x="403"/>
        <item x="400"/>
        <item x="389"/>
        <item x="203"/>
        <item x="396"/>
        <item x="371"/>
        <item x="27"/>
        <item x="255"/>
        <item x="369"/>
        <item x="344"/>
        <item x="99"/>
        <item x="383"/>
        <item x="156"/>
        <item x="175"/>
        <item x="112"/>
        <item x="34"/>
        <item x="239"/>
        <item x="407"/>
        <item x="263"/>
        <item x="148"/>
        <item x="121"/>
        <item x="297"/>
        <item x="231"/>
        <item x="174"/>
        <item x="315"/>
        <item x="52"/>
        <item x="145"/>
        <item x="330"/>
        <item x="276"/>
        <item x="136"/>
        <item x="295"/>
        <item x="49"/>
        <item x="418"/>
        <item x="115"/>
        <item x="374"/>
        <item x="38"/>
        <item x="37"/>
        <item x="18"/>
        <item x="69"/>
        <item x="382"/>
        <item x="4"/>
        <item x="262"/>
        <item x="337"/>
        <item x="370"/>
        <item x="53"/>
        <item x="64"/>
        <item x="72"/>
        <item x="172"/>
        <item x="414"/>
        <item x="207"/>
        <item x="218"/>
        <item x="68"/>
        <item x="39"/>
        <item x="384"/>
        <item x="358"/>
        <item x="322"/>
        <item x="232"/>
        <item x="14"/>
        <item x="314"/>
        <item x="92"/>
        <item x="135"/>
        <item x="260"/>
        <item x="368"/>
        <item x="90"/>
        <item x="356"/>
        <item x="169"/>
        <item x="47"/>
        <item x="265"/>
        <item x="186"/>
        <item x="154"/>
        <item x="416"/>
        <item x="401"/>
        <item x="12"/>
        <item x="173"/>
        <item x="227"/>
        <item x="357"/>
        <item x="161"/>
        <item x="252"/>
        <item x="23"/>
        <item x="120"/>
        <item x="293"/>
        <item x="75"/>
        <item x="125"/>
        <item x="351"/>
        <item x="341"/>
        <item x="126"/>
        <item x="163"/>
        <item x="189"/>
        <item x="3"/>
        <item x="76"/>
        <item x="103"/>
        <item x="347"/>
        <item x="58"/>
        <item x="153"/>
        <item x="44"/>
        <item x="13"/>
        <item x="228"/>
        <item x="355"/>
        <item x="119"/>
        <item x="243"/>
        <item x="48"/>
        <item x="116"/>
        <item x="280"/>
        <item x="193"/>
        <item x="73"/>
        <item x="127"/>
        <item x="45"/>
        <item x="117"/>
        <item x="363"/>
        <item x="310"/>
        <item x="20"/>
        <item x="379"/>
        <item x="294"/>
        <item x="282"/>
        <item x="31"/>
        <item x="405"/>
        <item x="350"/>
        <item x="78"/>
        <item x="8"/>
        <item x="385"/>
        <item x="394"/>
        <item x="17"/>
        <item x="95"/>
        <item x="208"/>
        <item x="277"/>
        <item x="307"/>
        <item x="149"/>
        <item x="199"/>
        <item x="160"/>
        <item x="170"/>
        <item x="87"/>
        <item x="97"/>
        <item x="114"/>
        <item x="332"/>
        <item x="209"/>
        <item x="110"/>
        <item x="202"/>
        <item x="375"/>
        <item x="340"/>
        <item x="16"/>
        <item x="225"/>
        <item x="261"/>
        <item x="88"/>
        <item x="304"/>
        <item x="325"/>
        <item x="258"/>
        <item x="93"/>
        <item x="46"/>
        <item x="100"/>
        <item x="300"/>
        <item x="224"/>
        <item x="162"/>
        <item x="233"/>
        <item x="342"/>
        <item x="104"/>
        <item x="22"/>
        <item x="178"/>
        <item x="219"/>
        <item x="366"/>
        <item x="259"/>
        <item x="235"/>
        <item x="180"/>
        <item x="24"/>
        <item x="51"/>
        <item x="191"/>
        <item x="223"/>
        <item x="311"/>
        <item x="372"/>
        <item x="188"/>
        <item x="266"/>
        <item x="410"/>
        <item x="222"/>
        <item x="83"/>
        <item x="150"/>
        <item x="329"/>
        <item x="131"/>
        <item x="286"/>
        <item x="229"/>
        <item x="309"/>
        <item x="408"/>
        <item x="79"/>
        <item x="412"/>
        <item x="422"/>
        <item x="201"/>
        <item x="141"/>
        <item x="275"/>
        <item x="6"/>
        <item x="0"/>
        <item x="35"/>
        <item x="217"/>
        <item x="36"/>
        <item x="376"/>
        <item x="377"/>
        <item x="359"/>
        <item x="328"/>
        <item x="419"/>
        <item x="82"/>
        <item x="320"/>
        <item x="151"/>
        <item x="128"/>
        <item x="226"/>
        <item x="111"/>
        <item x="234"/>
        <item x="279"/>
        <item x="122"/>
        <item x="147"/>
        <item x="413"/>
        <item x="417"/>
        <item x="184"/>
        <item x="123"/>
        <item x="137"/>
        <item x="98"/>
        <item x="236"/>
        <item x="404"/>
        <item x="301"/>
        <item x="271"/>
        <item x="305"/>
        <item x="254"/>
        <item x="30"/>
        <item x="134"/>
        <item x="365"/>
        <item x="319"/>
        <item x="204"/>
        <item x="167"/>
        <item x="108"/>
        <item x="212"/>
        <item x="159"/>
        <item x="190"/>
        <item x="343"/>
        <item x="55"/>
        <item x="152"/>
        <item x="15"/>
        <item x="29"/>
        <item x="221"/>
        <item x="392"/>
        <item x="182"/>
        <item x="107"/>
        <item x="187"/>
        <item x="192"/>
        <item x="321"/>
        <item x="5"/>
        <item x="85"/>
        <item x="267"/>
        <item x="124"/>
        <item x="381"/>
        <item x="399"/>
        <item x="245"/>
        <item x="57"/>
        <item x="118"/>
        <item x="352"/>
        <item x="185"/>
        <item x="142"/>
        <item x="139"/>
        <item x="281"/>
        <item x="306"/>
        <item x="67"/>
        <item x="253"/>
        <item x="406"/>
        <item x="331"/>
        <item x="101"/>
        <item x="80"/>
        <item x="181"/>
        <item x="70"/>
        <item x="285"/>
        <item x="144"/>
        <item x="296"/>
        <item x="32"/>
        <item x="292"/>
        <item x="102"/>
        <item x="348"/>
        <item x="89"/>
        <item x="54"/>
        <item x="26"/>
        <item x="393"/>
        <item x="11"/>
        <item x="215"/>
        <item x="333"/>
        <item x="349"/>
        <item x="129"/>
        <item x="158"/>
        <item x="380"/>
        <item x="388"/>
        <item x="346"/>
        <item x="269"/>
        <item x="179"/>
        <item x="415"/>
        <item x="411"/>
        <item x="176"/>
        <item x="41"/>
        <item x="249"/>
        <item x="367"/>
        <item x="213"/>
        <item x="312"/>
        <item x="308"/>
        <item x="291"/>
        <item x="397"/>
        <item x="196"/>
        <item x="362"/>
        <item x="1"/>
        <item x="257"/>
        <item x="197"/>
        <item x="421"/>
        <item x="220"/>
        <item x="244"/>
        <item x="84"/>
        <item x="200"/>
        <item x="290"/>
        <item x="9"/>
        <item x="157"/>
        <item x="317"/>
        <item x="96"/>
        <item x="62"/>
        <item x="420"/>
        <item x="71"/>
        <item x="273"/>
        <item x="425"/>
        <item x="43"/>
        <item x="278"/>
        <item x="198"/>
        <item x="302"/>
        <item x="423"/>
        <item x="390"/>
        <item x="113"/>
        <item x="241"/>
        <item x="402"/>
        <item x="251"/>
        <item x="316"/>
        <item x="86"/>
        <item x="168"/>
        <item x="324"/>
        <item x="106"/>
        <item x="256"/>
        <item x="238"/>
        <item x="345"/>
        <item x="335"/>
        <item x="7"/>
        <item x="264"/>
        <item x="354"/>
        <item x="327"/>
        <item x="74"/>
        <item x="25"/>
        <item x="206"/>
        <item x="334"/>
        <item x="298"/>
        <item x="77"/>
        <item x="60"/>
        <item x="424"/>
        <item x="339"/>
        <item x="194"/>
        <item x="155"/>
        <item x="287"/>
        <item x="353"/>
        <item x="59"/>
        <item x="250"/>
        <item x="195"/>
        <item x="386"/>
        <item x="216"/>
        <item x="132"/>
        <item x="91"/>
        <item x="65"/>
        <item x="63"/>
        <item x="133"/>
        <item x="138"/>
        <item x="66"/>
        <item x="81"/>
        <item x="299"/>
        <item x="409"/>
        <item x="19"/>
        <item x="398"/>
        <item x="211"/>
        <item x="2"/>
        <item x="391"/>
        <item x="42"/>
        <item x="247"/>
        <item x="323"/>
        <item x="284"/>
        <item x="214"/>
        <item x="109"/>
        <item x="242"/>
        <item x="336"/>
        <item x="289"/>
        <item x="166"/>
        <item x="21"/>
        <item x="177"/>
        <item x="237"/>
        <item x="130"/>
        <item x="140"/>
        <item x="164"/>
        <item x="283"/>
        <item x="268"/>
        <item x="274"/>
        <item x="146"/>
        <item x="360"/>
        <item x="246"/>
        <item x="248"/>
        <item x="143"/>
        <item x="40"/>
        <item x="240"/>
        <item x="56"/>
        <item x="205"/>
        <item x="33"/>
        <item x="50"/>
        <item x="61"/>
        <item x="373"/>
        <item x="171"/>
        <item x="230"/>
        <item x="288"/>
        <item x="361"/>
        <item x="94"/>
        <item x="318"/>
        <item x="165"/>
        <item x="338"/>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showAll="0"/>
    <pivotField showAll="0"/>
    <pivotField showAll="0"/>
    <pivotField showAll="0"/>
    <pivotField dataField="1" showAll="0"/>
    <pivotField showAll="0"/>
    <pivotField axis="axisRow" showAll="0">
      <items count="3">
        <item x="1"/>
        <item x="0"/>
        <item t="default"/>
      </items>
    </pivotField>
    <pivotField showAll="0" defaultSubtotal="0"/>
    <pivotField showAll="0" defaultSubtotal="0"/>
    <pivotField axis="axisRow" showAll="0" defaultSubtotal="0">
      <items count="7">
        <item x="0"/>
        <item x="1"/>
        <item x="2"/>
        <item x="3"/>
        <item x="4"/>
        <item x="5"/>
        <item x="6"/>
      </items>
    </pivotField>
  </pivotFields>
  <rowFields count="2">
    <field x="7"/>
    <field x="10"/>
  </rowFields>
  <rowItems count="11">
    <i>
      <x/>
    </i>
    <i r="1">
      <x v="1"/>
    </i>
    <i r="1">
      <x v="2"/>
    </i>
    <i r="1">
      <x v="3"/>
    </i>
    <i r="1">
      <x v="4"/>
    </i>
    <i>
      <x v="1"/>
    </i>
    <i r="1">
      <x v="1"/>
    </i>
    <i r="1">
      <x v="2"/>
    </i>
    <i r="1">
      <x v="3"/>
    </i>
    <i r="1">
      <x v="4"/>
    </i>
    <i t="grand">
      <x/>
    </i>
  </rowItems>
  <colFields count="1">
    <field x="-2"/>
  </colFields>
  <colItems count="2">
    <i>
      <x/>
    </i>
    <i i="1">
      <x v="1"/>
    </i>
  </colItems>
  <dataFields count="2">
    <dataField name="Number of transactions" fld="5" subtotal="count" baseField="0" baseItem="0"/>
    <dataField name="% Change" fld="5" subtotal="count" showDataAs="percentDiff" baseField="10" baseItem="1048828" numFmtId="10"/>
  </dataFields>
  <formats count="2">
    <format dxfId="10">
      <pivotArea collapsedLevelsAreSubtotals="1" fieldPosition="0">
        <references count="3">
          <reference field="4294967294" count="1" selected="0">
            <x v="0"/>
          </reference>
          <reference field="7" count="1" selected="0">
            <x v="0"/>
          </reference>
          <reference field="10" count="1">
            <x v="3"/>
          </reference>
        </references>
      </pivotArea>
    </format>
    <format dxfId="11">
      <pivotArea dataOnly="0" labelOnly="1"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F17773-3769-4771-9C0E-F9E702A4F6A2}"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A3:B45" firstHeaderRow="1" firstDataRow="1" firstDataCol="1"/>
  <pivotFields count="11">
    <pivotField numFmtId="14" showAll="0">
      <items count="591">
        <item x="387"/>
        <item x="183"/>
        <item x="395"/>
        <item x="105"/>
        <item x="303"/>
        <item x="10"/>
        <item x="210"/>
        <item x="378"/>
        <item x="313"/>
        <item x="364"/>
        <item x="326"/>
        <item x="272"/>
        <item x="28"/>
        <item x="270"/>
        <item x="403"/>
        <item x="400"/>
        <item x="389"/>
        <item x="203"/>
        <item x="396"/>
        <item x="371"/>
        <item x="27"/>
        <item x="255"/>
        <item x="369"/>
        <item x="344"/>
        <item x="99"/>
        <item x="383"/>
        <item x="156"/>
        <item x="175"/>
        <item x="112"/>
        <item x="34"/>
        <item x="239"/>
        <item x="407"/>
        <item x="263"/>
        <item x="148"/>
        <item x="121"/>
        <item x="297"/>
        <item x="231"/>
        <item x="174"/>
        <item x="315"/>
        <item x="52"/>
        <item x="145"/>
        <item x="330"/>
        <item x="276"/>
        <item x="136"/>
        <item x="295"/>
        <item x="49"/>
        <item x="418"/>
        <item x="115"/>
        <item x="374"/>
        <item x="38"/>
        <item x="37"/>
        <item x="18"/>
        <item x="69"/>
        <item x="382"/>
        <item x="4"/>
        <item x="262"/>
        <item x="337"/>
        <item x="370"/>
        <item x="53"/>
        <item x="64"/>
        <item x="72"/>
        <item x="172"/>
        <item x="414"/>
        <item x="207"/>
        <item x="218"/>
        <item x="68"/>
        <item x="39"/>
        <item x="384"/>
        <item x="358"/>
        <item x="322"/>
        <item x="232"/>
        <item x="14"/>
        <item x="314"/>
        <item x="92"/>
        <item x="135"/>
        <item x="260"/>
        <item x="368"/>
        <item x="90"/>
        <item x="356"/>
        <item x="169"/>
        <item x="47"/>
        <item x="265"/>
        <item x="186"/>
        <item x="154"/>
        <item x="416"/>
        <item x="401"/>
        <item x="12"/>
        <item x="173"/>
        <item x="227"/>
        <item x="357"/>
        <item x="161"/>
        <item x="252"/>
        <item x="23"/>
        <item x="120"/>
        <item x="293"/>
        <item x="75"/>
        <item x="125"/>
        <item x="351"/>
        <item x="341"/>
        <item x="126"/>
        <item x="163"/>
        <item x="189"/>
        <item x="3"/>
        <item x="76"/>
        <item x="103"/>
        <item x="347"/>
        <item x="58"/>
        <item x="153"/>
        <item x="44"/>
        <item x="13"/>
        <item x="228"/>
        <item x="355"/>
        <item x="119"/>
        <item x="243"/>
        <item x="48"/>
        <item x="116"/>
        <item x="280"/>
        <item x="193"/>
        <item x="73"/>
        <item x="127"/>
        <item x="45"/>
        <item x="117"/>
        <item x="363"/>
        <item x="310"/>
        <item x="20"/>
        <item x="379"/>
        <item x="294"/>
        <item x="282"/>
        <item x="31"/>
        <item x="405"/>
        <item x="350"/>
        <item x="78"/>
        <item x="8"/>
        <item x="385"/>
        <item x="394"/>
        <item x="17"/>
        <item x="95"/>
        <item x="208"/>
        <item x="277"/>
        <item x="307"/>
        <item x="149"/>
        <item x="199"/>
        <item x="160"/>
        <item x="170"/>
        <item x="87"/>
        <item x="97"/>
        <item x="114"/>
        <item x="332"/>
        <item x="209"/>
        <item x="110"/>
        <item x="202"/>
        <item x="375"/>
        <item x="340"/>
        <item x="16"/>
        <item x="225"/>
        <item x="261"/>
        <item x="88"/>
        <item x="304"/>
        <item x="325"/>
        <item x="258"/>
        <item x="93"/>
        <item x="46"/>
        <item x="100"/>
        <item x="300"/>
        <item x="224"/>
        <item x="162"/>
        <item x="233"/>
        <item x="342"/>
        <item x="104"/>
        <item x="22"/>
        <item x="178"/>
        <item x="219"/>
        <item x="366"/>
        <item x="259"/>
        <item x="235"/>
        <item x="180"/>
        <item x="24"/>
        <item x="51"/>
        <item x="191"/>
        <item x="223"/>
        <item x="311"/>
        <item x="372"/>
        <item x="188"/>
        <item x="266"/>
        <item x="410"/>
        <item x="222"/>
        <item x="83"/>
        <item x="150"/>
        <item x="329"/>
        <item x="131"/>
        <item x="286"/>
        <item x="229"/>
        <item x="309"/>
        <item x="408"/>
        <item x="79"/>
        <item x="412"/>
        <item x="422"/>
        <item x="201"/>
        <item x="141"/>
        <item x="275"/>
        <item x="6"/>
        <item x="0"/>
        <item x="35"/>
        <item x="217"/>
        <item x="36"/>
        <item x="376"/>
        <item x="377"/>
        <item x="359"/>
        <item x="328"/>
        <item x="419"/>
        <item x="82"/>
        <item x="320"/>
        <item x="151"/>
        <item x="128"/>
        <item x="226"/>
        <item x="111"/>
        <item x="234"/>
        <item x="279"/>
        <item x="122"/>
        <item x="147"/>
        <item x="413"/>
        <item x="417"/>
        <item x="184"/>
        <item x="123"/>
        <item x="137"/>
        <item x="98"/>
        <item x="236"/>
        <item x="404"/>
        <item x="301"/>
        <item x="271"/>
        <item x="305"/>
        <item x="254"/>
        <item x="30"/>
        <item x="134"/>
        <item x="365"/>
        <item x="319"/>
        <item x="204"/>
        <item x="167"/>
        <item x="108"/>
        <item x="212"/>
        <item x="159"/>
        <item x="190"/>
        <item x="343"/>
        <item x="55"/>
        <item x="152"/>
        <item x="15"/>
        <item x="29"/>
        <item x="221"/>
        <item x="392"/>
        <item x="182"/>
        <item x="107"/>
        <item x="187"/>
        <item x="192"/>
        <item x="321"/>
        <item x="5"/>
        <item x="85"/>
        <item x="267"/>
        <item x="124"/>
        <item x="381"/>
        <item x="399"/>
        <item x="245"/>
        <item x="57"/>
        <item x="118"/>
        <item x="352"/>
        <item x="185"/>
        <item x="142"/>
        <item x="139"/>
        <item x="281"/>
        <item x="306"/>
        <item x="67"/>
        <item x="253"/>
        <item x="406"/>
        <item x="331"/>
        <item x="101"/>
        <item x="80"/>
        <item x="181"/>
        <item x="70"/>
        <item x="285"/>
        <item x="144"/>
        <item x="296"/>
        <item x="32"/>
        <item x="292"/>
        <item x="102"/>
        <item x="348"/>
        <item x="89"/>
        <item x="54"/>
        <item x="26"/>
        <item x="393"/>
        <item x="11"/>
        <item x="215"/>
        <item x="333"/>
        <item x="349"/>
        <item x="129"/>
        <item x="158"/>
        <item x="380"/>
        <item x="388"/>
        <item x="346"/>
        <item x="269"/>
        <item x="179"/>
        <item x="415"/>
        <item x="411"/>
        <item x="176"/>
        <item x="41"/>
        <item x="249"/>
        <item x="367"/>
        <item x="213"/>
        <item x="312"/>
        <item x="308"/>
        <item x="291"/>
        <item x="397"/>
        <item x="196"/>
        <item x="362"/>
        <item x="1"/>
        <item x="257"/>
        <item x="197"/>
        <item x="421"/>
        <item x="220"/>
        <item x="244"/>
        <item x="84"/>
        <item x="200"/>
        <item x="290"/>
        <item x="9"/>
        <item x="157"/>
        <item x="317"/>
        <item x="96"/>
        <item x="62"/>
        <item x="420"/>
        <item x="71"/>
        <item x="273"/>
        <item x="425"/>
        <item x="43"/>
        <item x="278"/>
        <item x="198"/>
        <item x="302"/>
        <item x="423"/>
        <item x="390"/>
        <item x="113"/>
        <item x="241"/>
        <item x="402"/>
        <item x="251"/>
        <item x="316"/>
        <item x="86"/>
        <item x="168"/>
        <item x="324"/>
        <item x="106"/>
        <item x="256"/>
        <item x="238"/>
        <item x="345"/>
        <item x="335"/>
        <item x="7"/>
        <item x="264"/>
        <item x="354"/>
        <item x="327"/>
        <item x="74"/>
        <item x="25"/>
        <item x="206"/>
        <item x="334"/>
        <item x="298"/>
        <item x="77"/>
        <item x="60"/>
        <item x="424"/>
        <item x="339"/>
        <item x="194"/>
        <item x="155"/>
        <item x="287"/>
        <item x="353"/>
        <item x="59"/>
        <item x="250"/>
        <item x="195"/>
        <item x="386"/>
        <item x="216"/>
        <item x="132"/>
        <item x="91"/>
        <item x="65"/>
        <item x="63"/>
        <item x="133"/>
        <item x="138"/>
        <item x="66"/>
        <item x="81"/>
        <item x="299"/>
        <item x="409"/>
        <item x="19"/>
        <item x="398"/>
        <item x="211"/>
        <item x="2"/>
        <item x="391"/>
        <item x="42"/>
        <item x="247"/>
        <item x="323"/>
        <item x="284"/>
        <item x="214"/>
        <item x="109"/>
        <item x="242"/>
        <item x="336"/>
        <item x="289"/>
        <item x="166"/>
        <item x="21"/>
        <item x="177"/>
        <item x="237"/>
        <item x="130"/>
        <item x="140"/>
        <item x="164"/>
        <item x="283"/>
        <item x="268"/>
        <item x="274"/>
        <item x="146"/>
        <item x="360"/>
        <item x="246"/>
        <item x="248"/>
        <item x="143"/>
        <item x="40"/>
        <item x="240"/>
        <item x="56"/>
        <item x="205"/>
        <item x="33"/>
        <item x="50"/>
        <item x="61"/>
        <item x="373"/>
        <item x="171"/>
        <item x="230"/>
        <item x="288"/>
        <item x="361"/>
        <item x="94"/>
        <item x="318"/>
        <item x="165"/>
        <item x="338"/>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showAll="0"/>
    <pivotField showAll="0"/>
    <pivotField showAll="0"/>
    <pivotField dataField="1" showAll="0"/>
    <pivotField showAll="0">
      <items count="5">
        <item h="1" x="3"/>
        <item h="1" x="0"/>
        <item x="2"/>
        <item h="1" x="1"/>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axis="axisRow" showAll="0">
      <items count="8">
        <item x="0"/>
        <item x="1"/>
        <item x="2"/>
        <item x="3"/>
        <item x="4"/>
        <item x="5"/>
        <item x="6"/>
        <item t="default"/>
      </items>
    </pivotField>
  </pivotFields>
  <rowFields count="2">
    <field x="10"/>
    <field x="8"/>
  </rowFields>
  <rowItems count="42">
    <i>
      <x v="1"/>
    </i>
    <i r="1">
      <x v="1"/>
    </i>
    <i r="1">
      <x v="4"/>
    </i>
    <i r="1">
      <x v="5"/>
    </i>
    <i r="1">
      <x v="7"/>
    </i>
    <i r="1">
      <x v="8"/>
    </i>
    <i r="1">
      <x v="9"/>
    </i>
    <i r="1">
      <x v="10"/>
    </i>
    <i r="1">
      <x v="11"/>
    </i>
    <i r="1">
      <x v="12"/>
    </i>
    <i>
      <x v="2"/>
    </i>
    <i r="1">
      <x v="1"/>
    </i>
    <i r="1">
      <x v="3"/>
    </i>
    <i r="1">
      <x v="4"/>
    </i>
    <i r="1">
      <x v="5"/>
    </i>
    <i r="1">
      <x v="6"/>
    </i>
    <i r="1">
      <x v="7"/>
    </i>
    <i r="1">
      <x v="9"/>
    </i>
    <i r="1">
      <x v="10"/>
    </i>
    <i r="1">
      <x v="11"/>
    </i>
    <i r="1">
      <x v="12"/>
    </i>
    <i>
      <x v="3"/>
    </i>
    <i r="1">
      <x v="3"/>
    </i>
    <i r="1">
      <x v="4"/>
    </i>
    <i r="1">
      <x v="5"/>
    </i>
    <i r="1">
      <x v="6"/>
    </i>
    <i r="1">
      <x v="8"/>
    </i>
    <i r="1">
      <x v="10"/>
    </i>
    <i r="1">
      <x v="11"/>
    </i>
    <i r="1">
      <x v="12"/>
    </i>
    <i>
      <x v="4"/>
    </i>
    <i r="1">
      <x v="2"/>
    </i>
    <i r="1">
      <x v="4"/>
    </i>
    <i r="1">
      <x v="5"/>
    </i>
    <i r="1">
      <x v="6"/>
    </i>
    <i r="1">
      <x v="7"/>
    </i>
    <i r="1">
      <x v="8"/>
    </i>
    <i r="1">
      <x v="9"/>
    </i>
    <i r="1">
      <x v="10"/>
    </i>
    <i r="1">
      <x v="11"/>
    </i>
    <i r="1">
      <x v="12"/>
    </i>
    <i t="grand">
      <x/>
    </i>
  </rowItems>
  <colItems count="1">
    <i/>
  </colItems>
  <dataFields count="1">
    <dataField name="Sum of Slaes($)" fld="4" baseField="0" baseItem="0" numFmtId="3"/>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8" count="1" selected="0">
            <x v="1"/>
          </reference>
          <reference field="10" count="1" selected="0">
            <x v="1"/>
          </reference>
        </references>
      </pivotArea>
    </chartFormat>
    <chartFormat chart="1" format="2">
      <pivotArea type="data" outline="0" fieldPosition="0">
        <references count="3">
          <reference field="4294967294" count="1" selected="0">
            <x v="0"/>
          </reference>
          <reference field="8" count="1" selected="0">
            <x v="12"/>
          </reference>
          <reference field="10" count="1" selected="0">
            <x v="3"/>
          </reference>
        </references>
      </pivotArea>
    </chartFormat>
    <chartFormat chart="1" format="3">
      <pivotArea type="data" outline="0" fieldPosition="0">
        <references count="3">
          <reference field="4294967294" count="1" selected="0">
            <x v="0"/>
          </reference>
          <reference field="8" count="1" selected="0">
            <x v="11"/>
          </reference>
          <reference field="10"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89302F-AB25-4551-8B62-8479F539B834}"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B17:D28" firstHeaderRow="0" firstDataRow="1" firstDataCol="1"/>
  <pivotFields count="11">
    <pivotField numFmtId="14" showAll="0">
      <items count="591">
        <item x="387"/>
        <item x="183"/>
        <item x="395"/>
        <item x="105"/>
        <item x="303"/>
        <item x="10"/>
        <item x="210"/>
        <item x="378"/>
        <item x="313"/>
        <item x="364"/>
        <item x="326"/>
        <item x="272"/>
        <item x="28"/>
        <item x="270"/>
        <item x="403"/>
        <item x="400"/>
        <item x="389"/>
        <item x="203"/>
        <item x="396"/>
        <item x="371"/>
        <item x="27"/>
        <item x="255"/>
        <item x="369"/>
        <item x="344"/>
        <item x="99"/>
        <item x="383"/>
        <item x="156"/>
        <item x="175"/>
        <item x="112"/>
        <item x="34"/>
        <item x="239"/>
        <item x="407"/>
        <item x="263"/>
        <item x="148"/>
        <item x="121"/>
        <item x="297"/>
        <item x="231"/>
        <item x="174"/>
        <item x="315"/>
        <item x="52"/>
        <item x="145"/>
        <item x="330"/>
        <item x="276"/>
        <item x="136"/>
        <item x="295"/>
        <item x="49"/>
        <item x="418"/>
        <item x="115"/>
        <item x="374"/>
        <item x="38"/>
        <item x="37"/>
        <item x="18"/>
        <item x="69"/>
        <item x="382"/>
        <item x="4"/>
        <item x="262"/>
        <item x="337"/>
        <item x="370"/>
        <item x="53"/>
        <item x="64"/>
        <item x="72"/>
        <item x="172"/>
        <item x="414"/>
        <item x="207"/>
        <item x="218"/>
        <item x="68"/>
        <item x="39"/>
        <item x="384"/>
        <item x="358"/>
        <item x="322"/>
        <item x="232"/>
        <item x="14"/>
        <item x="314"/>
        <item x="92"/>
        <item x="135"/>
        <item x="260"/>
        <item x="368"/>
        <item x="90"/>
        <item x="356"/>
        <item x="169"/>
        <item x="47"/>
        <item x="265"/>
        <item x="186"/>
        <item x="154"/>
        <item x="416"/>
        <item x="401"/>
        <item x="12"/>
        <item x="173"/>
        <item x="227"/>
        <item x="357"/>
        <item x="161"/>
        <item x="252"/>
        <item x="23"/>
        <item x="120"/>
        <item x="293"/>
        <item x="75"/>
        <item x="125"/>
        <item x="351"/>
        <item x="341"/>
        <item x="126"/>
        <item x="163"/>
        <item x="189"/>
        <item x="3"/>
        <item x="76"/>
        <item x="103"/>
        <item x="347"/>
        <item x="58"/>
        <item x="153"/>
        <item x="44"/>
        <item x="13"/>
        <item x="228"/>
        <item x="355"/>
        <item x="119"/>
        <item x="243"/>
        <item x="48"/>
        <item x="116"/>
        <item x="280"/>
        <item x="193"/>
        <item x="73"/>
        <item x="127"/>
        <item x="45"/>
        <item x="117"/>
        <item x="363"/>
        <item x="310"/>
        <item x="20"/>
        <item x="379"/>
        <item x="294"/>
        <item x="282"/>
        <item x="31"/>
        <item x="405"/>
        <item x="350"/>
        <item x="78"/>
        <item x="8"/>
        <item x="385"/>
        <item x="394"/>
        <item x="17"/>
        <item x="95"/>
        <item x="208"/>
        <item x="277"/>
        <item x="307"/>
        <item x="149"/>
        <item x="199"/>
        <item x="160"/>
        <item x="170"/>
        <item x="87"/>
        <item x="97"/>
        <item x="114"/>
        <item x="332"/>
        <item x="209"/>
        <item x="110"/>
        <item x="202"/>
        <item x="375"/>
        <item x="340"/>
        <item x="16"/>
        <item x="225"/>
        <item x="261"/>
        <item x="88"/>
        <item x="304"/>
        <item x="325"/>
        <item x="258"/>
        <item x="93"/>
        <item x="46"/>
        <item x="100"/>
        <item x="300"/>
        <item x="224"/>
        <item x="162"/>
        <item x="233"/>
        <item x="342"/>
        <item x="104"/>
        <item x="22"/>
        <item x="178"/>
        <item x="219"/>
        <item x="366"/>
        <item x="259"/>
        <item x="235"/>
        <item x="180"/>
        <item x="24"/>
        <item x="51"/>
        <item x="191"/>
        <item x="223"/>
        <item x="311"/>
        <item x="372"/>
        <item x="188"/>
        <item x="266"/>
        <item x="410"/>
        <item x="222"/>
        <item x="83"/>
        <item x="150"/>
        <item x="329"/>
        <item x="131"/>
        <item x="286"/>
        <item x="229"/>
        <item x="309"/>
        <item x="408"/>
        <item x="79"/>
        <item x="412"/>
        <item x="422"/>
        <item x="201"/>
        <item x="141"/>
        <item x="275"/>
        <item x="6"/>
        <item x="0"/>
        <item x="35"/>
        <item x="217"/>
        <item x="36"/>
        <item x="376"/>
        <item x="377"/>
        <item x="359"/>
        <item x="328"/>
        <item x="419"/>
        <item x="82"/>
        <item x="320"/>
        <item x="151"/>
        <item x="128"/>
        <item x="226"/>
        <item x="111"/>
        <item x="234"/>
        <item x="279"/>
        <item x="122"/>
        <item x="147"/>
        <item x="413"/>
        <item x="417"/>
        <item x="184"/>
        <item x="123"/>
        <item x="137"/>
        <item x="98"/>
        <item x="236"/>
        <item x="404"/>
        <item x="301"/>
        <item x="271"/>
        <item x="305"/>
        <item x="254"/>
        <item x="30"/>
        <item x="134"/>
        <item x="365"/>
        <item x="319"/>
        <item x="204"/>
        <item x="167"/>
        <item x="108"/>
        <item x="212"/>
        <item x="159"/>
        <item x="190"/>
        <item x="343"/>
        <item x="55"/>
        <item x="152"/>
        <item x="15"/>
        <item x="29"/>
        <item x="221"/>
        <item x="392"/>
        <item x="182"/>
        <item x="107"/>
        <item x="187"/>
        <item x="192"/>
        <item x="321"/>
        <item x="5"/>
        <item x="85"/>
        <item x="267"/>
        <item x="124"/>
        <item x="381"/>
        <item x="399"/>
        <item x="245"/>
        <item x="57"/>
        <item x="118"/>
        <item x="352"/>
        <item x="185"/>
        <item x="142"/>
        <item x="139"/>
        <item x="281"/>
        <item x="306"/>
        <item x="67"/>
        <item x="253"/>
        <item x="406"/>
        <item x="331"/>
        <item x="101"/>
        <item x="80"/>
        <item x="181"/>
        <item x="70"/>
        <item x="285"/>
        <item x="144"/>
        <item x="296"/>
        <item x="32"/>
        <item x="292"/>
        <item x="102"/>
        <item x="348"/>
        <item x="89"/>
        <item x="54"/>
        <item x="26"/>
        <item x="393"/>
        <item x="11"/>
        <item x="215"/>
        <item x="333"/>
        <item x="349"/>
        <item x="129"/>
        <item x="158"/>
        <item x="380"/>
        <item x="388"/>
        <item x="346"/>
        <item x="269"/>
        <item x="179"/>
        <item x="415"/>
        <item x="411"/>
        <item x="176"/>
        <item x="41"/>
        <item x="249"/>
        <item x="367"/>
        <item x="213"/>
        <item x="312"/>
        <item x="308"/>
        <item x="291"/>
        <item x="397"/>
        <item x="196"/>
        <item x="362"/>
        <item x="1"/>
        <item x="257"/>
        <item x="197"/>
        <item x="421"/>
        <item x="220"/>
        <item x="244"/>
        <item x="84"/>
        <item x="200"/>
        <item x="290"/>
        <item x="9"/>
        <item x="157"/>
        <item x="317"/>
        <item x="96"/>
        <item x="62"/>
        <item x="420"/>
        <item x="71"/>
        <item x="273"/>
        <item x="425"/>
        <item x="43"/>
        <item x="278"/>
        <item x="198"/>
        <item x="302"/>
        <item x="423"/>
        <item x="390"/>
        <item x="113"/>
        <item x="241"/>
        <item x="402"/>
        <item x="251"/>
        <item x="316"/>
        <item x="86"/>
        <item x="168"/>
        <item x="324"/>
        <item x="106"/>
        <item x="256"/>
        <item x="238"/>
        <item x="345"/>
        <item x="335"/>
        <item x="7"/>
        <item x="264"/>
        <item x="354"/>
        <item x="327"/>
        <item x="74"/>
        <item x="25"/>
        <item x="206"/>
        <item x="334"/>
        <item x="298"/>
        <item x="77"/>
        <item x="60"/>
        <item x="424"/>
        <item x="339"/>
        <item x="194"/>
        <item x="155"/>
        <item x="287"/>
        <item x="353"/>
        <item x="59"/>
        <item x="250"/>
        <item x="195"/>
        <item x="386"/>
        <item x="216"/>
        <item x="132"/>
        <item x="91"/>
        <item x="65"/>
        <item x="63"/>
        <item x="133"/>
        <item x="138"/>
        <item x="66"/>
        <item x="81"/>
        <item x="299"/>
        <item x="409"/>
        <item x="19"/>
        <item x="398"/>
        <item x="211"/>
        <item x="2"/>
        <item x="391"/>
        <item x="42"/>
        <item x="247"/>
        <item x="323"/>
        <item x="284"/>
        <item x="214"/>
        <item x="109"/>
        <item x="242"/>
        <item x="336"/>
        <item x="289"/>
        <item x="166"/>
        <item x="21"/>
        <item x="177"/>
        <item x="237"/>
        <item x="130"/>
        <item x="140"/>
        <item x="164"/>
        <item x="283"/>
        <item x="268"/>
        <item x="274"/>
        <item x="146"/>
        <item x="360"/>
        <item x="246"/>
        <item x="248"/>
        <item x="143"/>
        <item x="40"/>
        <item x="240"/>
        <item x="56"/>
        <item x="205"/>
        <item x="33"/>
        <item x="50"/>
        <item x="61"/>
        <item x="373"/>
        <item x="171"/>
        <item x="230"/>
        <item x="288"/>
        <item x="361"/>
        <item x="94"/>
        <item x="318"/>
        <item x="165"/>
        <item x="338"/>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showAll="0"/>
    <pivotField showAll="0"/>
    <pivotField showAll="0"/>
    <pivotField showAll="0"/>
    <pivotField dataField="1" showAll="0"/>
    <pivotField showAll="0"/>
    <pivotField axis="axisRow" showAll="0">
      <items count="3">
        <item x="1"/>
        <item x="0"/>
        <item t="default"/>
      </items>
    </pivotField>
    <pivotField showAll="0" defaultSubtotal="0"/>
    <pivotField showAll="0" defaultSubtotal="0"/>
    <pivotField axis="axisRow" showAll="0" defaultSubtotal="0">
      <items count="7">
        <item x="0"/>
        <item x="1"/>
        <item x="2"/>
        <item x="3"/>
        <item x="4"/>
        <item x="5"/>
        <item x="6"/>
      </items>
    </pivotField>
  </pivotFields>
  <rowFields count="2">
    <field x="7"/>
    <field x="10"/>
  </rowFields>
  <rowItems count="11">
    <i>
      <x/>
    </i>
    <i r="1">
      <x v="1"/>
    </i>
    <i r="1">
      <x v="2"/>
    </i>
    <i r="1">
      <x v="3"/>
    </i>
    <i r="1">
      <x v="4"/>
    </i>
    <i>
      <x v="1"/>
    </i>
    <i r="1">
      <x v="1"/>
    </i>
    <i r="1">
      <x v="2"/>
    </i>
    <i r="1">
      <x v="3"/>
    </i>
    <i r="1">
      <x v="4"/>
    </i>
    <i t="grand">
      <x/>
    </i>
  </rowItems>
  <colFields count="1">
    <field x="-2"/>
  </colFields>
  <colItems count="2">
    <i>
      <x/>
    </i>
    <i i="1">
      <x v="1"/>
    </i>
  </colItems>
  <dataFields count="2">
    <dataField name="Number of transactions" fld="5" subtotal="count" baseField="0" baseItem="0"/>
    <dataField name="% Change" fld="5" subtotal="count" showDataAs="percentDiff" baseField="10" baseItem="1048828" numFmtId="10"/>
  </dataFields>
  <formats count="2">
    <format dxfId="16">
      <pivotArea collapsedLevelsAreSubtotals="1" fieldPosition="0">
        <references count="3">
          <reference field="4294967294" count="1" selected="0">
            <x v="0"/>
          </reference>
          <reference field="7" count="1" selected="0">
            <x v="0"/>
          </reference>
          <reference field="10" count="1">
            <x v="3"/>
          </reference>
        </references>
      </pivotArea>
    </format>
    <format dxfId="12">
      <pivotArea dataOnly="0" labelOnly="1"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AAB5CC-BED3-45D2-A37A-CBB84A6865B0}"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B3:D14" firstHeaderRow="0" firstDataRow="1" firstDataCol="1"/>
  <pivotFields count="11">
    <pivotField numFmtId="14" showAll="0">
      <items count="591">
        <item x="387"/>
        <item x="183"/>
        <item x="395"/>
        <item x="105"/>
        <item x="303"/>
        <item x="10"/>
        <item x="210"/>
        <item x="378"/>
        <item x="313"/>
        <item x="364"/>
        <item x="326"/>
        <item x="272"/>
        <item x="28"/>
        <item x="270"/>
        <item x="403"/>
        <item x="400"/>
        <item x="389"/>
        <item x="203"/>
        <item x="396"/>
        <item x="371"/>
        <item x="27"/>
        <item x="255"/>
        <item x="369"/>
        <item x="344"/>
        <item x="99"/>
        <item x="383"/>
        <item x="156"/>
        <item x="175"/>
        <item x="112"/>
        <item x="34"/>
        <item x="239"/>
        <item x="407"/>
        <item x="263"/>
        <item x="148"/>
        <item x="121"/>
        <item x="297"/>
        <item x="231"/>
        <item x="174"/>
        <item x="315"/>
        <item x="52"/>
        <item x="145"/>
        <item x="330"/>
        <item x="276"/>
        <item x="136"/>
        <item x="295"/>
        <item x="49"/>
        <item x="418"/>
        <item x="115"/>
        <item x="374"/>
        <item x="38"/>
        <item x="37"/>
        <item x="18"/>
        <item x="69"/>
        <item x="382"/>
        <item x="4"/>
        <item x="262"/>
        <item x="337"/>
        <item x="370"/>
        <item x="53"/>
        <item x="64"/>
        <item x="72"/>
        <item x="172"/>
        <item x="414"/>
        <item x="207"/>
        <item x="218"/>
        <item x="68"/>
        <item x="39"/>
        <item x="384"/>
        <item x="358"/>
        <item x="322"/>
        <item x="232"/>
        <item x="14"/>
        <item x="314"/>
        <item x="92"/>
        <item x="135"/>
        <item x="260"/>
        <item x="368"/>
        <item x="90"/>
        <item x="356"/>
        <item x="169"/>
        <item x="47"/>
        <item x="265"/>
        <item x="186"/>
        <item x="154"/>
        <item x="416"/>
        <item x="401"/>
        <item x="12"/>
        <item x="173"/>
        <item x="227"/>
        <item x="357"/>
        <item x="161"/>
        <item x="252"/>
        <item x="23"/>
        <item x="120"/>
        <item x="293"/>
        <item x="75"/>
        <item x="125"/>
        <item x="351"/>
        <item x="341"/>
        <item x="126"/>
        <item x="163"/>
        <item x="189"/>
        <item x="3"/>
        <item x="76"/>
        <item x="103"/>
        <item x="347"/>
        <item x="58"/>
        <item x="153"/>
        <item x="44"/>
        <item x="13"/>
        <item x="228"/>
        <item x="355"/>
        <item x="119"/>
        <item x="243"/>
        <item x="48"/>
        <item x="116"/>
        <item x="280"/>
        <item x="193"/>
        <item x="73"/>
        <item x="127"/>
        <item x="45"/>
        <item x="117"/>
        <item x="363"/>
        <item x="310"/>
        <item x="20"/>
        <item x="379"/>
        <item x="294"/>
        <item x="282"/>
        <item x="31"/>
        <item x="405"/>
        <item x="350"/>
        <item x="78"/>
        <item x="8"/>
        <item x="385"/>
        <item x="394"/>
        <item x="17"/>
        <item x="95"/>
        <item x="208"/>
        <item x="277"/>
        <item x="307"/>
        <item x="149"/>
        <item x="199"/>
        <item x="160"/>
        <item x="170"/>
        <item x="87"/>
        <item x="97"/>
        <item x="114"/>
        <item x="332"/>
        <item x="209"/>
        <item x="110"/>
        <item x="202"/>
        <item x="375"/>
        <item x="340"/>
        <item x="16"/>
        <item x="225"/>
        <item x="261"/>
        <item x="88"/>
        <item x="304"/>
        <item x="325"/>
        <item x="258"/>
        <item x="93"/>
        <item x="46"/>
        <item x="100"/>
        <item x="300"/>
        <item x="224"/>
        <item x="162"/>
        <item x="233"/>
        <item x="342"/>
        <item x="104"/>
        <item x="22"/>
        <item x="178"/>
        <item x="219"/>
        <item x="366"/>
        <item x="259"/>
        <item x="235"/>
        <item x="180"/>
        <item x="24"/>
        <item x="51"/>
        <item x="191"/>
        <item x="223"/>
        <item x="311"/>
        <item x="372"/>
        <item x="188"/>
        <item x="266"/>
        <item x="410"/>
        <item x="222"/>
        <item x="83"/>
        <item x="150"/>
        <item x="329"/>
        <item x="131"/>
        <item x="286"/>
        <item x="229"/>
        <item x="309"/>
        <item x="408"/>
        <item x="79"/>
        <item x="412"/>
        <item x="422"/>
        <item x="201"/>
        <item x="141"/>
        <item x="275"/>
        <item x="6"/>
        <item x="0"/>
        <item x="35"/>
        <item x="217"/>
        <item x="36"/>
        <item x="376"/>
        <item x="377"/>
        <item x="359"/>
        <item x="328"/>
        <item x="419"/>
        <item x="82"/>
        <item x="320"/>
        <item x="151"/>
        <item x="128"/>
        <item x="226"/>
        <item x="111"/>
        <item x="234"/>
        <item x="279"/>
        <item x="122"/>
        <item x="147"/>
        <item x="413"/>
        <item x="417"/>
        <item x="184"/>
        <item x="123"/>
        <item x="137"/>
        <item x="98"/>
        <item x="236"/>
        <item x="404"/>
        <item x="301"/>
        <item x="271"/>
        <item x="305"/>
        <item x="254"/>
        <item x="30"/>
        <item x="134"/>
        <item x="365"/>
        <item x="319"/>
        <item x="204"/>
        <item x="167"/>
        <item x="108"/>
        <item x="212"/>
        <item x="159"/>
        <item x="190"/>
        <item x="343"/>
        <item x="55"/>
        <item x="152"/>
        <item x="15"/>
        <item x="29"/>
        <item x="221"/>
        <item x="392"/>
        <item x="182"/>
        <item x="107"/>
        <item x="187"/>
        <item x="192"/>
        <item x="321"/>
        <item x="5"/>
        <item x="85"/>
        <item x="267"/>
        <item x="124"/>
        <item x="381"/>
        <item x="399"/>
        <item x="245"/>
        <item x="57"/>
        <item x="118"/>
        <item x="352"/>
        <item x="185"/>
        <item x="142"/>
        <item x="139"/>
        <item x="281"/>
        <item x="306"/>
        <item x="67"/>
        <item x="253"/>
        <item x="406"/>
        <item x="331"/>
        <item x="101"/>
        <item x="80"/>
        <item x="181"/>
        <item x="70"/>
        <item x="285"/>
        <item x="144"/>
        <item x="296"/>
        <item x="32"/>
        <item x="292"/>
        <item x="102"/>
        <item x="348"/>
        <item x="89"/>
        <item x="54"/>
        <item x="26"/>
        <item x="393"/>
        <item x="11"/>
        <item x="215"/>
        <item x="333"/>
        <item x="349"/>
        <item x="129"/>
        <item x="158"/>
        <item x="380"/>
        <item x="388"/>
        <item x="346"/>
        <item x="269"/>
        <item x="179"/>
        <item x="415"/>
        <item x="411"/>
        <item x="176"/>
        <item x="41"/>
        <item x="249"/>
        <item x="367"/>
        <item x="213"/>
        <item x="312"/>
        <item x="308"/>
        <item x="291"/>
        <item x="397"/>
        <item x="196"/>
        <item x="362"/>
        <item x="1"/>
        <item x="257"/>
        <item x="197"/>
        <item x="421"/>
        <item x="220"/>
        <item x="244"/>
        <item x="84"/>
        <item x="200"/>
        <item x="290"/>
        <item x="9"/>
        <item x="157"/>
        <item x="317"/>
        <item x="96"/>
        <item x="62"/>
        <item x="420"/>
        <item x="71"/>
        <item x="273"/>
        <item x="425"/>
        <item x="43"/>
        <item x="278"/>
        <item x="198"/>
        <item x="302"/>
        <item x="423"/>
        <item x="390"/>
        <item x="113"/>
        <item x="241"/>
        <item x="402"/>
        <item x="251"/>
        <item x="316"/>
        <item x="86"/>
        <item x="168"/>
        <item x="324"/>
        <item x="106"/>
        <item x="256"/>
        <item x="238"/>
        <item x="345"/>
        <item x="335"/>
        <item x="7"/>
        <item x="264"/>
        <item x="354"/>
        <item x="327"/>
        <item x="74"/>
        <item x="25"/>
        <item x="206"/>
        <item x="334"/>
        <item x="298"/>
        <item x="77"/>
        <item x="60"/>
        <item x="424"/>
        <item x="339"/>
        <item x="194"/>
        <item x="155"/>
        <item x="287"/>
        <item x="353"/>
        <item x="59"/>
        <item x="250"/>
        <item x="195"/>
        <item x="386"/>
        <item x="216"/>
        <item x="132"/>
        <item x="91"/>
        <item x="65"/>
        <item x="63"/>
        <item x="133"/>
        <item x="138"/>
        <item x="66"/>
        <item x="81"/>
        <item x="299"/>
        <item x="409"/>
        <item x="19"/>
        <item x="398"/>
        <item x="211"/>
        <item x="2"/>
        <item x="391"/>
        <item x="42"/>
        <item x="247"/>
        <item x="323"/>
        <item x="284"/>
        <item x="214"/>
        <item x="109"/>
        <item x="242"/>
        <item x="336"/>
        <item x="289"/>
        <item x="166"/>
        <item x="21"/>
        <item x="177"/>
        <item x="237"/>
        <item x="130"/>
        <item x="140"/>
        <item x="164"/>
        <item x="283"/>
        <item x="268"/>
        <item x="274"/>
        <item x="146"/>
        <item x="360"/>
        <item x="246"/>
        <item x="248"/>
        <item x="143"/>
        <item x="40"/>
        <item x="240"/>
        <item x="56"/>
        <item x="205"/>
        <item x="33"/>
        <item x="50"/>
        <item x="61"/>
        <item x="373"/>
        <item x="171"/>
        <item x="230"/>
        <item x="288"/>
        <item x="361"/>
        <item x="94"/>
        <item x="318"/>
        <item x="165"/>
        <item x="338"/>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showAll="0"/>
    <pivotField showAll="0"/>
    <pivotField showAll="0"/>
    <pivotField dataField="1" showAll="0"/>
    <pivotField showAll="0"/>
    <pivotField showAll="0"/>
    <pivotField axis="axisRow" showAll="0">
      <items count="3">
        <item x="1"/>
        <item x="0"/>
        <item t="default"/>
      </items>
    </pivotField>
    <pivotField showAll="0" defaultSubtotal="0"/>
    <pivotField showAll="0" defaultSubtotal="0"/>
    <pivotField axis="axisRow" showAll="0" defaultSubtotal="0">
      <items count="7">
        <item x="0"/>
        <item x="1"/>
        <item x="2"/>
        <item x="3"/>
        <item x="4"/>
        <item x="5"/>
        <item x="6"/>
      </items>
    </pivotField>
  </pivotFields>
  <rowFields count="2">
    <field x="7"/>
    <field x="10"/>
  </rowFields>
  <rowItems count="11">
    <i>
      <x/>
    </i>
    <i r="1">
      <x v="1"/>
    </i>
    <i r="1">
      <x v="2"/>
    </i>
    <i r="1">
      <x v="3"/>
    </i>
    <i r="1">
      <x v="4"/>
    </i>
    <i>
      <x v="1"/>
    </i>
    <i r="1">
      <x v="1"/>
    </i>
    <i r="1">
      <x v="2"/>
    </i>
    <i r="1">
      <x v="3"/>
    </i>
    <i r="1">
      <x v="4"/>
    </i>
    <i t="grand">
      <x/>
    </i>
  </rowItems>
  <colFields count="1">
    <field x="-2"/>
  </colFields>
  <colItems count="2">
    <i>
      <x/>
    </i>
    <i i="1">
      <x v="1"/>
    </i>
  </colItems>
  <dataFields count="2">
    <dataField name="Sum of Slaes($)" fld="4" baseField="0" baseItem="0" numFmtId="3"/>
    <dataField name=" % Change" fld="4" showDataAs="percentDiff" baseField="10" baseItem="1048828" numFmtId="10"/>
  </dataFields>
  <formats count="2">
    <format dxfId="15">
      <pivotArea collapsedLevelsAreSubtotals="1" fieldPosition="0">
        <references count="3">
          <reference field="4294967294" count="1" selected="0">
            <x v="0"/>
          </reference>
          <reference field="7" count="1" selected="0">
            <x v="0"/>
          </reference>
          <reference field="10" count="1">
            <x v="4"/>
          </reference>
        </references>
      </pivotArea>
    </format>
    <format dxfId="14">
      <pivotArea dataOnly="0" labelOnly="1" outline="0" fieldPosition="0">
        <references count="1">
          <reference field="4294967294" count="1">
            <x v="1"/>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CCFBFC-65F5-47D4-995C-ACD623B59FAB}"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colHeaderCaption="Suppliers">
  <location ref="B3:E9" firstHeaderRow="1" firstDataRow="2" firstDataCol="1"/>
  <pivotFields count="11">
    <pivotField numFmtId="14" showAll="0">
      <items count="591">
        <item x="387"/>
        <item x="183"/>
        <item x="395"/>
        <item x="105"/>
        <item x="303"/>
        <item x="10"/>
        <item x="210"/>
        <item x="378"/>
        <item x="313"/>
        <item x="364"/>
        <item x="326"/>
        <item x="272"/>
        <item x="28"/>
        <item x="270"/>
        <item x="403"/>
        <item x="400"/>
        <item x="389"/>
        <item x="203"/>
        <item x="396"/>
        <item x="371"/>
        <item x="27"/>
        <item x="255"/>
        <item x="369"/>
        <item x="344"/>
        <item x="99"/>
        <item x="383"/>
        <item x="156"/>
        <item x="175"/>
        <item x="112"/>
        <item x="34"/>
        <item x="239"/>
        <item x="407"/>
        <item x="263"/>
        <item x="148"/>
        <item x="121"/>
        <item x="297"/>
        <item x="231"/>
        <item x="174"/>
        <item x="315"/>
        <item x="52"/>
        <item x="145"/>
        <item x="330"/>
        <item x="276"/>
        <item x="136"/>
        <item x="295"/>
        <item x="49"/>
        <item x="418"/>
        <item x="115"/>
        <item x="374"/>
        <item x="38"/>
        <item x="37"/>
        <item x="18"/>
        <item x="69"/>
        <item x="382"/>
        <item x="4"/>
        <item x="262"/>
        <item x="337"/>
        <item x="370"/>
        <item x="53"/>
        <item x="64"/>
        <item x="72"/>
        <item x="172"/>
        <item x="414"/>
        <item x="207"/>
        <item x="218"/>
        <item x="68"/>
        <item x="39"/>
        <item x="384"/>
        <item x="358"/>
        <item x="322"/>
        <item x="232"/>
        <item x="14"/>
        <item x="314"/>
        <item x="92"/>
        <item x="135"/>
        <item x="260"/>
        <item x="368"/>
        <item x="90"/>
        <item x="356"/>
        <item x="169"/>
        <item x="47"/>
        <item x="265"/>
        <item x="186"/>
        <item x="154"/>
        <item x="416"/>
        <item x="401"/>
        <item x="12"/>
        <item x="173"/>
        <item x="227"/>
        <item x="357"/>
        <item x="161"/>
        <item x="252"/>
        <item x="23"/>
        <item x="120"/>
        <item x="293"/>
        <item x="75"/>
        <item x="125"/>
        <item x="351"/>
        <item x="341"/>
        <item x="126"/>
        <item x="163"/>
        <item x="189"/>
        <item x="3"/>
        <item x="76"/>
        <item x="103"/>
        <item x="347"/>
        <item x="58"/>
        <item x="153"/>
        <item x="44"/>
        <item x="13"/>
        <item x="228"/>
        <item x="355"/>
        <item x="119"/>
        <item x="243"/>
        <item x="48"/>
        <item x="116"/>
        <item x="280"/>
        <item x="193"/>
        <item x="73"/>
        <item x="127"/>
        <item x="45"/>
        <item x="117"/>
        <item x="363"/>
        <item x="310"/>
        <item x="20"/>
        <item x="379"/>
        <item x="294"/>
        <item x="282"/>
        <item x="31"/>
        <item x="405"/>
        <item x="350"/>
        <item x="78"/>
        <item x="8"/>
        <item x="385"/>
        <item x="394"/>
        <item x="17"/>
        <item x="95"/>
        <item x="208"/>
        <item x="277"/>
        <item x="307"/>
        <item x="149"/>
        <item x="199"/>
        <item x="160"/>
        <item x="170"/>
        <item x="87"/>
        <item x="97"/>
        <item x="114"/>
        <item x="332"/>
        <item x="209"/>
        <item x="110"/>
        <item x="202"/>
        <item x="375"/>
        <item x="340"/>
        <item x="16"/>
        <item x="225"/>
        <item x="261"/>
        <item x="88"/>
        <item x="304"/>
        <item x="325"/>
        <item x="258"/>
        <item x="93"/>
        <item x="46"/>
        <item x="100"/>
        <item x="300"/>
        <item x="224"/>
        <item x="162"/>
        <item x="233"/>
        <item x="342"/>
        <item x="104"/>
        <item x="22"/>
        <item x="178"/>
        <item x="219"/>
        <item x="366"/>
        <item x="259"/>
        <item x="235"/>
        <item x="180"/>
        <item x="24"/>
        <item x="51"/>
        <item x="191"/>
        <item x="223"/>
        <item x="311"/>
        <item x="372"/>
        <item x="188"/>
        <item x="266"/>
        <item x="410"/>
        <item x="222"/>
        <item x="83"/>
        <item x="150"/>
        <item x="329"/>
        <item x="131"/>
        <item x="286"/>
        <item x="229"/>
        <item x="309"/>
        <item x="408"/>
        <item x="79"/>
        <item x="412"/>
        <item x="422"/>
        <item x="201"/>
        <item x="141"/>
        <item x="275"/>
        <item x="6"/>
        <item x="0"/>
        <item x="35"/>
        <item x="217"/>
        <item x="36"/>
        <item x="376"/>
        <item x="377"/>
        <item x="359"/>
        <item x="328"/>
        <item x="419"/>
        <item x="82"/>
        <item x="320"/>
        <item x="151"/>
        <item x="128"/>
        <item x="226"/>
        <item x="111"/>
        <item x="234"/>
        <item x="279"/>
        <item x="122"/>
        <item x="147"/>
        <item x="413"/>
        <item x="417"/>
        <item x="184"/>
        <item x="123"/>
        <item x="137"/>
        <item x="98"/>
        <item x="236"/>
        <item x="404"/>
        <item x="301"/>
        <item x="271"/>
        <item x="305"/>
        <item x="254"/>
        <item x="30"/>
        <item x="134"/>
        <item x="365"/>
        <item x="319"/>
        <item x="204"/>
        <item x="167"/>
        <item x="108"/>
        <item x="212"/>
        <item x="159"/>
        <item x="190"/>
        <item x="343"/>
        <item x="55"/>
        <item x="152"/>
        <item x="15"/>
        <item x="29"/>
        <item x="221"/>
        <item x="392"/>
        <item x="182"/>
        <item x="107"/>
        <item x="187"/>
        <item x="192"/>
        <item x="321"/>
        <item x="5"/>
        <item x="85"/>
        <item x="267"/>
        <item x="124"/>
        <item x="381"/>
        <item x="399"/>
        <item x="245"/>
        <item x="57"/>
        <item x="118"/>
        <item x="352"/>
        <item x="185"/>
        <item x="142"/>
        <item x="139"/>
        <item x="281"/>
        <item x="306"/>
        <item x="67"/>
        <item x="253"/>
        <item x="406"/>
        <item x="331"/>
        <item x="101"/>
        <item x="80"/>
        <item x="181"/>
        <item x="70"/>
        <item x="285"/>
        <item x="144"/>
        <item x="296"/>
        <item x="32"/>
        <item x="292"/>
        <item x="102"/>
        <item x="348"/>
        <item x="89"/>
        <item x="54"/>
        <item x="26"/>
        <item x="393"/>
        <item x="11"/>
        <item x="215"/>
        <item x="333"/>
        <item x="349"/>
        <item x="129"/>
        <item x="158"/>
        <item x="380"/>
        <item x="388"/>
        <item x="346"/>
        <item x="269"/>
        <item x="179"/>
        <item x="415"/>
        <item x="411"/>
        <item x="176"/>
        <item x="41"/>
        <item x="249"/>
        <item x="367"/>
        <item x="213"/>
        <item x="312"/>
        <item x="308"/>
        <item x="291"/>
        <item x="397"/>
        <item x="196"/>
        <item x="362"/>
        <item x="1"/>
        <item x="257"/>
        <item x="197"/>
        <item x="421"/>
        <item x="220"/>
        <item x="244"/>
        <item x="84"/>
        <item x="200"/>
        <item x="290"/>
        <item x="9"/>
        <item x="157"/>
        <item x="317"/>
        <item x="96"/>
        <item x="62"/>
        <item x="420"/>
        <item x="71"/>
        <item x="273"/>
        <item x="425"/>
        <item x="43"/>
        <item x="278"/>
        <item x="198"/>
        <item x="302"/>
        <item x="423"/>
        <item x="390"/>
        <item x="113"/>
        <item x="241"/>
        <item x="402"/>
        <item x="251"/>
        <item x="316"/>
        <item x="86"/>
        <item x="168"/>
        <item x="324"/>
        <item x="106"/>
        <item x="256"/>
        <item x="238"/>
        <item x="345"/>
        <item x="335"/>
        <item x="7"/>
        <item x="264"/>
        <item x="354"/>
        <item x="327"/>
        <item x="74"/>
        <item x="25"/>
        <item x="206"/>
        <item x="334"/>
        <item x="298"/>
        <item x="77"/>
        <item x="60"/>
        <item x="424"/>
        <item x="339"/>
        <item x="194"/>
        <item x="155"/>
        <item x="287"/>
        <item x="353"/>
        <item x="59"/>
        <item x="250"/>
        <item x="195"/>
        <item x="386"/>
        <item x="216"/>
        <item x="132"/>
        <item x="91"/>
        <item x="65"/>
        <item x="63"/>
        <item x="133"/>
        <item x="138"/>
        <item x="66"/>
        <item x="81"/>
        <item x="299"/>
        <item x="409"/>
        <item x="19"/>
        <item x="398"/>
        <item x="211"/>
        <item x="2"/>
        <item x="391"/>
        <item x="42"/>
        <item x="247"/>
        <item x="323"/>
        <item x="284"/>
        <item x="214"/>
        <item x="109"/>
        <item x="242"/>
        <item x="336"/>
        <item x="289"/>
        <item x="166"/>
        <item x="21"/>
        <item x="177"/>
        <item x="237"/>
        <item x="130"/>
        <item x="140"/>
        <item x="164"/>
        <item x="283"/>
        <item x="268"/>
        <item x="274"/>
        <item x="146"/>
        <item x="360"/>
        <item x="246"/>
        <item x="248"/>
        <item x="143"/>
        <item x="40"/>
        <item x="240"/>
        <item x="56"/>
        <item x="205"/>
        <item x="33"/>
        <item x="50"/>
        <item x="61"/>
        <item x="373"/>
        <item x="171"/>
        <item x="230"/>
        <item x="288"/>
        <item x="361"/>
        <item x="94"/>
        <item x="318"/>
        <item x="165"/>
        <item x="338"/>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t="default"/>
      </items>
    </pivotField>
    <pivotField showAll="0"/>
    <pivotField showAll="0"/>
    <pivotField showAll="0"/>
    <pivotField dataField="1" showAll="0"/>
    <pivotField showAll="0"/>
    <pivotField axis="axisCol" showAll="0">
      <items count="3">
        <item x="1"/>
        <item x="0"/>
        <item t="default"/>
      </items>
    </pivotField>
    <pivotField showAl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x="5"/>
      </items>
    </pivotField>
    <pivotField axis="axisRow" showAll="0" defaultSubtotal="0">
      <items count="7">
        <item sd="0" x="0"/>
        <item sd="0" x="1"/>
        <item sd="0" x="2"/>
        <item sd="0" x="3"/>
        <item sd="0" x="4"/>
        <item x="5"/>
        <item x="6"/>
      </items>
    </pivotField>
  </pivotFields>
  <rowFields count="1">
    <field x="10"/>
  </rowFields>
  <rowItems count="5">
    <i>
      <x v="1"/>
    </i>
    <i>
      <x v="2"/>
    </i>
    <i>
      <x v="3"/>
    </i>
    <i>
      <x v="4"/>
    </i>
    <i t="grand">
      <x/>
    </i>
  </rowItems>
  <colFields count="1">
    <field x="6"/>
  </colFields>
  <colItems count="3">
    <i>
      <x/>
    </i>
    <i>
      <x v="1"/>
    </i>
    <i t="grand">
      <x/>
    </i>
  </colItems>
  <dataFields count="1">
    <dataField name="Sum of Sales($)" fld="4" baseField="0" baseItem="0"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D23CD7-318C-4E75-B1D4-5B818CA04726}" autoFormatId="16" applyNumberFormats="0" applyBorderFormats="0" applyFontFormats="0" applyPatternFormats="0" applyAlignmentFormats="0" applyWidthHeightFormats="0">
  <queryTableRefresh nextId="9" unboundColumnsRight="4">
    <queryTableFields count="8">
      <queryTableField id="1" name="Date" tableColumnId="5"/>
      <queryTableField id="2" name="ProductID" tableColumnId="2"/>
      <queryTableField id="3" name="SalesRepID" tableColumnId="3"/>
      <queryTableField id="4" name="Units" tableColumnId="4"/>
      <queryTableField id="5" dataBound="0" tableColumnId="6"/>
      <queryTableField id="6" dataBound="0" tableColumnId="7"/>
      <queryTableField id="7" dataBound="0" tableColumnId="8"/>
      <queryTableField id="8" dataBound="0"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4A648A3D-03C7-4314-925C-7DB33A8B2999}" sourceName="Products">
  <pivotTables>
    <pivotTable tabId="2" name="PivotTable1"/>
  </pivotTables>
  <data>
    <tabular pivotCacheId="268562202">
      <items count="4">
        <i x="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DCA25B44-9A06-4EC8-B373-83010F37EF2F}" cache="Slicer_Products" caption="Products" style="SlicerStyleDark4"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23677-324F-4DFE-8AB8-54C9445A7C87}" name="dProduct" displayName="dProduct" ref="K8:O12" totalsRowShown="0" headerRowDxfId="23">
  <autoFilter ref="K8:O12" xr:uid="{7FF63F58-6F13-46E3-9B47-F08503F09B43}"/>
  <tableColumns count="5">
    <tableColumn id="1" xr3:uid="{94CB63CC-DFE9-417B-A6B4-E40D04AA6449}" name="ProductID"/>
    <tableColumn id="2" xr3:uid="{1F5D73F4-5262-46FC-A9BA-FFCBF5712B56}" name="Product"/>
    <tableColumn id="3" xr3:uid="{6FED9C37-C2BB-427A-90F4-58C6D2917A08}" name="Supplier"/>
    <tableColumn id="4" xr3:uid="{BD47CFF6-9A33-4699-8D3F-C3B2182024F9}" name="Cost"/>
    <tableColumn id="5" xr3:uid="{DD503967-6C8B-4777-AD04-FA53A2801DE0}" name="Pri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5DB4990-4162-4BAD-BA16-CE36D57C7036}" name="dSalesRep" displayName="dSalesRep" ref="K15:M19" totalsRowShown="0" headerRowDxfId="22">
  <autoFilter ref="K15:M19" xr:uid="{E5CBC0B7-67D3-4A2B-9481-278EA76187D1}"/>
  <tableColumns count="3">
    <tableColumn id="1" xr3:uid="{A48DA1D7-09BC-4627-B7D3-09F99F7DDB65}" name="SalesRepID"/>
    <tableColumn id="2" xr3:uid="{76CEAF75-C6C1-4CA5-960D-E291E8205112}" name="SalesRep"/>
    <tableColumn id="3" xr3:uid="{C325D2D3-0B28-48C7-B894-4086C1DD6DFA}" name="Reg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F062E-0BA9-4E51-BB7D-15EEB65DFA03}" name="fSales_2" displayName="fSales_2" ref="A9:H867" tableType="queryTable" totalsRowShown="0">
  <autoFilter ref="A9:H867" xr:uid="{BE8F062E-0BA9-4E51-BB7D-15EEB65DFA03}"/>
  <tableColumns count="8">
    <tableColumn id="5" xr3:uid="{849C179B-6207-41C2-93E4-8F2F665E7CFD}" uniqueName="5" name="Date" queryTableFieldId="1" dataDxfId="21"/>
    <tableColumn id="2" xr3:uid="{B50DF89A-0165-4716-A83D-0427156140D7}" uniqueName="2" name="ProductID" queryTableFieldId="2"/>
    <tableColumn id="3" xr3:uid="{AF9CD759-63B1-4EF0-B1BD-9EADED13C365}" uniqueName="3" name="SalesRepID" queryTableFieldId="3"/>
    <tableColumn id="4" xr3:uid="{EC481A2A-CC41-489E-8B85-1059A3E9F5E0}" uniqueName="4" name="Units" queryTableFieldId="4"/>
    <tableColumn id="6" xr3:uid="{C848D98C-69FC-4F38-A317-B2E64725EC0C}" uniqueName="6" name="Slaes" queryTableFieldId="5" dataDxfId="20">
      <calculatedColumnFormula>LOOKUP(fSales_2[[#This Row],[ProductID]],dProduct[ProductID],dProduct[Price])*fSales_2[Units]</calculatedColumnFormula>
    </tableColumn>
    <tableColumn id="7" xr3:uid="{9BD295A5-9A18-4DA4-9C5E-E4A515D49077}" uniqueName="7" name="Products" queryTableFieldId="6" dataDxfId="19">
      <calculatedColumnFormula>VLOOKUP(fSales_2[[#This Row],[ProductID]],dProduct[],2,FALSE)</calculatedColumnFormula>
    </tableColumn>
    <tableColumn id="8" xr3:uid="{BC77FDAE-3C98-42C6-AEFD-3B80B6B2B7DF}" uniqueName="8" name="Supplier" queryTableFieldId="7" dataDxfId="18">
      <calculatedColumnFormula>LOOKUP(fSales_2[[#This Row],[ProductID]],dProduct[ProductID],dProduct[Supplier])</calculatedColumnFormula>
    </tableColumn>
    <tableColumn id="9" xr3:uid="{238F196D-2143-4DB6-9AC9-A0DEF72F5DDF}" uniqueName="9" name="Region" queryTableFieldId="8" dataDxfId="17">
      <calculatedColumnFormula>LOOKUP(fSales_2[[#This Row],[SalesRepID]],dSalesRep[SalesRepID],dSalesRep[Region])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E503-2202-4B51-A35F-526726410BE9}">
  <dimension ref="B2:E40"/>
  <sheetViews>
    <sheetView topLeftCell="A25" workbookViewId="0">
      <selection activeCell="C12" sqref="C12"/>
    </sheetView>
  </sheetViews>
  <sheetFormatPr defaultRowHeight="15" x14ac:dyDescent="0.25"/>
  <cols>
    <col min="3" max="3" width="23.85546875" customWidth="1"/>
    <col min="4" max="4" width="14.28515625" customWidth="1"/>
    <col min="5" max="5" width="12" customWidth="1"/>
  </cols>
  <sheetData>
    <row r="2" spans="2:5" x14ac:dyDescent="0.25">
      <c r="B2" s="11" t="s">
        <v>29</v>
      </c>
      <c r="C2" s="12"/>
      <c r="D2" s="12"/>
      <c r="E2" s="12"/>
    </row>
    <row r="3" spans="2:5" x14ac:dyDescent="0.25">
      <c r="B3" s="12" t="s">
        <v>30</v>
      </c>
      <c r="C3" s="12"/>
      <c r="D3" s="12"/>
      <c r="E3" s="12"/>
    </row>
    <row r="4" spans="2:5" x14ac:dyDescent="0.25">
      <c r="B4" s="12" t="s">
        <v>31</v>
      </c>
      <c r="C4" s="12"/>
      <c r="D4" s="12"/>
      <c r="E4" s="12"/>
    </row>
    <row r="5" spans="2:5" x14ac:dyDescent="0.25">
      <c r="B5" s="12" t="s">
        <v>32</v>
      </c>
      <c r="C5" s="12"/>
      <c r="D5" s="12"/>
      <c r="E5" s="12"/>
    </row>
    <row r="6" spans="2:5" x14ac:dyDescent="0.25">
      <c r="B6" s="12" t="s">
        <v>33</v>
      </c>
      <c r="C6" s="12"/>
      <c r="D6" s="12"/>
      <c r="E6" s="12"/>
    </row>
    <row r="7" spans="2:5" x14ac:dyDescent="0.25">
      <c r="B7" s="12"/>
      <c r="C7" s="12"/>
      <c r="D7" s="12"/>
      <c r="E7" s="12"/>
    </row>
    <row r="9" spans="2:5" ht="15.75" x14ac:dyDescent="0.25">
      <c r="B9" s="13" t="s">
        <v>26</v>
      </c>
      <c r="C9" s="13"/>
      <c r="D9" s="13"/>
      <c r="E9" s="13"/>
    </row>
    <row r="10" spans="2:5" ht="15.75" x14ac:dyDescent="0.25">
      <c r="B10" s="13" t="s">
        <v>25</v>
      </c>
      <c r="C10" s="13"/>
      <c r="D10" s="13"/>
      <c r="E10" s="13"/>
    </row>
    <row r="11" spans="2:5" ht="15.75" x14ac:dyDescent="0.25">
      <c r="B11" s="13" t="s">
        <v>24</v>
      </c>
      <c r="C11" s="13"/>
      <c r="D11" s="13"/>
      <c r="E11" s="13"/>
    </row>
    <row r="13" spans="2:5" ht="15.75" x14ac:dyDescent="0.25">
      <c r="B13" s="20" t="s">
        <v>60</v>
      </c>
      <c r="C13" s="20"/>
      <c r="D13" s="20"/>
      <c r="E13" s="19"/>
    </row>
    <row r="15" spans="2:5" x14ac:dyDescent="0.25">
      <c r="B15" s="3" t="s">
        <v>19</v>
      </c>
      <c r="C15" s="3" t="s">
        <v>50</v>
      </c>
      <c r="D15" s="9" t="s">
        <v>55</v>
      </c>
    </row>
    <row r="16" spans="2:5" x14ac:dyDescent="0.25">
      <c r="B16" s="4" t="s">
        <v>20</v>
      </c>
      <c r="C16" s="6">
        <v>1108644.1500000004</v>
      </c>
      <c r="D16" s="7"/>
    </row>
    <row r="17" spans="2:4" x14ac:dyDescent="0.25">
      <c r="B17" s="5" t="s">
        <v>36</v>
      </c>
      <c r="C17" s="6">
        <v>197175.25</v>
      </c>
      <c r="D17" s="7"/>
    </row>
    <row r="18" spans="2:4" x14ac:dyDescent="0.25">
      <c r="B18" s="5" t="s">
        <v>48</v>
      </c>
      <c r="C18" s="6">
        <v>270049.20000000013</v>
      </c>
      <c r="D18" s="7">
        <v>0.36958974313459791</v>
      </c>
    </row>
    <row r="19" spans="2:4" x14ac:dyDescent="0.25">
      <c r="B19" s="5" t="s">
        <v>49</v>
      </c>
      <c r="C19" s="6">
        <v>301886.2</v>
      </c>
      <c r="D19" s="7">
        <v>0.11789333202986667</v>
      </c>
    </row>
    <row r="20" spans="2:4" ht="18.75" x14ac:dyDescent="0.3">
      <c r="B20" s="5" t="s">
        <v>58</v>
      </c>
      <c r="C20" s="15">
        <v>339533.50000000012</v>
      </c>
      <c r="D20" s="7">
        <v>0.12470692598734259</v>
      </c>
    </row>
    <row r="21" spans="2:4" x14ac:dyDescent="0.25">
      <c r="B21" s="4" t="s">
        <v>21</v>
      </c>
      <c r="C21" s="6">
        <v>968177.90000000014</v>
      </c>
      <c r="D21" s="7"/>
    </row>
    <row r="22" spans="2:4" x14ac:dyDescent="0.25">
      <c r="B22" s="5" t="s">
        <v>36</v>
      </c>
      <c r="C22" s="6">
        <v>207339.95000000004</v>
      </c>
      <c r="D22" s="7"/>
    </row>
    <row r="23" spans="2:4" x14ac:dyDescent="0.25">
      <c r="B23" s="5" t="s">
        <v>48</v>
      </c>
      <c r="C23" s="6">
        <v>216128.1</v>
      </c>
      <c r="D23" s="7">
        <v>4.238522291531354E-2</v>
      </c>
    </row>
    <row r="24" spans="2:4" x14ac:dyDescent="0.25">
      <c r="B24" s="5" t="s">
        <v>49</v>
      </c>
      <c r="C24" s="6">
        <v>278561.10000000003</v>
      </c>
      <c r="D24" s="7">
        <v>0.28887035050046722</v>
      </c>
    </row>
    <row r="25" spans="2:4" x14ac:dyDescent="0.25">
      <c r="B25" s="5" t="s">
        <v>58</v>
      </c>
      <c r="C25" s="6">
        <v>266148.75000000006</v>
      </c>
      <c r="D25" s="7">
        <v>-4.455880594957435E-2</v>
      </c>
    </row>
    <row r="26" spans="2:4" x14ac:dyDescent="0.25">
      <c r="B26" s="4" t="s">
        <v>35</v>
      </c>
      <c r="C26" s="6">
        <v>2076822.0500000005</v>
      </c>
      <c r="D26" s="7"/>
    </row>
    <row r="29" spans="2:4" x14ac:dyDescent="0.25">
      <c r="B29" s="3" t="s">
        <v>19</v>
      </c>
      <c r="C29" s="3" t="s">
        <v>53</v>
      </c>
      <c r="D29" s="9" t="s">
        <v>54</v>
      </c>
    </row>
    <row r="30" spans="2:4" x14ac:dyDescent="0.25">
      <c r="B30" s="4" t="s">
        <v>20</v>
      </c>
      <c r="C30" s="8">
        <v>440</v>
      </c>
      <c r="D30" s="7"/>
    </row>
    <row r="31" spans="2:4" x14ac:dyDescent="0.25">
      <c r="B31" s="5" t="s">
        <v>36</v>
      </c>
      <c r="C31" s="8">
        <v>93</v>
      </c>
      <c r="D31" s="7"/>
    </row>
    <row r="32" spans="2:4" x14ac:dyDescent="0.25">
      <c r="B32" s="5" t="s">
        <v>48</v>
      </c>
      <c r="C32" s="8">
        <v>111</v>
      </c>
      <c r="D32" s="7">
        <v>0.19354838709677419</v>
      </c>
    </row>
    <row r="33" spans="2:4" ht="18.75" x14ac:dyDescent="0.3">
      <c r="B33" s="5" t="s">
        <v>49</v>
      </c>
      <c r="C33" s="14">
        <v>99</v>
      </c>
      <c r="D33" s="7">
        <v>-0.10810810810810811</v>
      </c>
    </row>
    <row r="34" spans="2:4" x14ac:dyDescent="0.25">
      <c r="B34" s="5" t="s">
        <v>58</v>
      </c>
      <c r="C34" s="8">
        <v>137</v>
      </c>
      <c r="D34" s="7">
        <v>0.38383838383838381</v>
      </c>
    </row>
    <row r="35" spans="2:4" x14ac:dyDescent="0.25">
      <c r="B35" s="4" t="s">
        <v>21</v>
      </c>
      <c r="C35" s="8">
        <v>418</v>
      </c>
      <c r="D35" s="7"/>
    </row>
    <row r="36" spans="2:4" x14ac:dyDescent="0.25">
      <c r="B36" s="5" t="s">
        <v>36</v>
      </c>
      <c r="C36" s="8">
        <v>96</v>
      </c>
      <c r="D36" s="7"/>
    </row>
    <row r="37" spans="2:4" x14ac:dyDescent="0.25">
      <c r="B37" s="5" t="s">
        <v>48</v>
      </c>
      <c r="C37" s="8">
        <v>103</v>
      </c>
      <c r="D37" s="7">
        <v>7.2916666666666671E-2</v>
      </c>
    </row>
    <row r="38" spans="2:4" x14ac:dyDescent="0.25">
      <c r="B38" s="5" t="s">
        <v>49</v>
      </c>
      <c r="C38" s="8">
        <v>104</v>
      </c>
      <c r="D38" s="7">
        <v>9.7087378640776691E-3</v>
      </c>
    </row>
    <row r="39" spans="2:4" x14ac:dyDescent="0.25">
      <c r="B39" s="5" t="s">
        <v>58</v>
      </c>
      <c r="C39" s="8">
        <v>115</v>
      </c>
      <c r="D39" s="7">
        <v>0.10576923076923077</v>
      </c>
    </row>
    <row r="40" spans="2:4" x14ac:dyDescent="0.25">
      <c r="B40" s="4" t="s">
        <v>35</v>
      </c>
      <c r="C40" s="8">
        <v>858</v>
      </c>
      <c r="D40" s="7"/>
    </row>
  </sheetData>
  <mergeCells count="1">
    <mergeCell ref="B13:D13"/>
  </mergeCell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73DF4-9650-4968-9861-053609BCB848}">
  <sheetPr>
    <tabColor rgb="FF0000FF"/>
  </sheetPr>
  <dimension ref="A1:AJ867"/>
  <sheetViews>
    <sheetView tabSelected="1" zoomScaleNormal="100" workbookViewId="0">
      <selection activeCell="L7" sqref="L7"/>
    </sheetView>
  </sheetViews>
  <sheetFormatPr defaultRowHeight="15" x14ac:dyDescent="0.25"/>
  <cols>
    <col min="1" max="1" width="11" customWidth="1"/>
    <col min="2" max="2" width="12" bestFit="1" customWidth="1"/>
    <col min="3" max="3" width="13.140625" bestFit="1" customWidth="1"/>
    <col min="4" max="4" width="8" bestFit="1" customWidth="1"/>
    <col min="5" max="5" width="9.140625" bestFit="1" customWidth="1"/>
    <col min="6" max="6" width="11" bestFit="1" customWidth="1"/>
    <col min="7" max="7" width="15.7109375" bestFit="1" customWidth="1"/>
    <col min="8" max="8" width="9.42578125" bestFit="1" customWidth="1"/>
    <col min="11" max="11" width="13.7109375" customWidth="1"/>
    <col min="12" max="12" width="13.42578125" customWidth="1"/>
    <col min="13" max="13" width="12.28515625" bestFit="1" customWidth="1"/>
    <col min="17" max="17" width="16.140625" customWidth="1"/>
    <col min="18" max="18" width="12.85546875" customWidth="1"/>
  </cols>
  <sheetData>
    <row r="1" spans="1:36" ht="6.75" customHeight="1" x14ac:dyDescent="0.25">
      <c r="F1" s="1"/>
      <c r="J1" s="1"/>
    </row>
    <row r="2" spans="1:36" hidden="1" x14ac:dyDescent="0.25"/>
    <row r="3" spans="1:36" hidden="1" x14ac:dyDescent="0.25"/>
    <row r="4" spans="1:36" hidden="1" x14ac:dyDescent="0.25"/>
    <row r="5" spans="1:36" hidden="1" x14ac:dyDescent="0.25"/>
    <row r="6" spans="1:36" x14ac:dyDescent="0.25">
      <c r="AG6" s="1"/>
      <c r="AH6" s="1"/>
      <c r="AI6" s="1"/>
      <c r="AJ6" s="1"/>
    </row>
    <row r="7" spans="1:36" x14ac:dyDescent="0.25">
      <c r="K7" s="1" t="s">
        <v>5</v>
      </c>
      <c r="L7" t="s">
        <v>28</v>
      </c>
      <c r="AG7" s="2"/>
    </row>
    <row r="8" spans="1:36" x14ac:dyDescent="0.25">
      <c r="K8" s="1" t="s">
        <v>0</v>
      </c>
      <c r="L8" s="1" t="s">
        <v>1</v>
      </c>
      <c r="M8" s="1" t="s">
        <v>10</v>
      </c>
      <c r="N8" s="1" t="s">
        <v>11</v>
      </c>
      <c r="O8" s="1" t="s">
        <v>2</v>
      </c>
    </row>
    <row r="9" spans="1:36" x14ac:dyDescent="0.25">
      <c r="A9" t="s">
        <v>22</v>
      </c>
      <c r="B9" t="s">
        <v>0</v>
      </c>
      <c r="C9" t="s">
        <v>7</v>
      </c>
      <c r="D9" t="s">
        <v>23</v>
      </c>
      <c r="E9" t="s">
        <v>34</v>
      </c>
      <c r="F9" t="s">
        <v>27</v>
      </c>
      <c r="G9" t="s">
        <v>10</v>
      </c>
      <c r="H9" t="s">
        <v>19</v>
      </c>
      <c r="K9">
        <v>1</v>
      </c>
      <c r="L9" t="s">
        <v>3</v>
      </c>
      <c r="M9" t="s">
        <v>12</v>
      </c>
      <c r="N9">
        <v>23.75</v>
      </c>
      <c r="O9">
        <v>43.95</v>
      </c>
    </row>
    <row r="10" spans="1:36" x14ac:dyDescent="0.25">
      <c r="A10" s="2">
        <v>44795</v>
      </c>
      <c r="B10">
        <v>2</v>
      </c>
      <c r="C10">
        <v>4</v>
      </c>
      <c r="D10">
        <v>144</v>
      </c>
      <c r="E10" s="8">
        <f>LOOKUP(fSales_2[[#This Row],[ProductID]],dProduct[ProductID],dProduct[Price])*fSales_2[Units]</f>
        <v>4312.8</v>
      </c>
      <c r="F10" s="8" t="str">
        <f>VLOOKUP(fSales_2[[#This Row],[ProductID]],dProduct[],2,FALSE)</f>
        <v>Carlota</v>
      </c>
      <c r="G10" s="8" t="str">
        <f>LOOKUP(fSales_2[[#This Row],[ProductID]],dProduct[ProductID],dProduct[Supplier])</f>
        <v>Gel Booms</v>
      </c>
      <c r="H10" s="8" t="str">
        <f>LOOKUP(fSales_2[[#This Row],[SalesRepID]],dSalesRep[SalesRepID],dSalesRep[Region])</f>
        <v>WA</v>
      </c>
      <c r="K10">
        <v>2</v>
      </c>
      <c r="L10" t="s">
        <v>8</v>
      </c>
      <c r="M10" t="s">
        <v>12</v>
      </c>
      <c r="N10">
        <v>13.52</v>
      </c>
      <c r="O10">
        <v>29.95</v>
      </c>
    </row>
    <row r="11" spans="1:36" x14ac:dyDescent="0.25">
      <c r="A11" s="2">
        <v>45049</v>
      </c>
      <c r="B11">
        <v>4</v>
      </c>
      <c r="C11">
        <v>4</v>
      </c>
      <c r="D11">
        <v>6</v>
      </c>
      <c r="E11" s="8">
        <f>LOOKUP(fSales_2[[#This Row],[ProductID]],dProduct[ProductID],dProduct[Price])*fSales_2[Units]</f>
        <v>143.69999999999999</v>
      </c>
      <c r="F11" s="8" t="str">
        <f>VLOOKUP(fSales_2[[#This Row],[ProductID]],dProduct[],2,FALSE)</f>
        <v>Yanaki</v>
      </c>
      <c r="G11" s="8" t="str">
        <f>LOOKUP(fSales_2[[#This Row],[ProductID]],dProduct[ProductID],dProduct[Supplier])</f>
        <v>Colorado Booms</v>
      </c>
      <c r="H11" s="8" t="str">
        <f>LOOKUP(fSales_2[[#This Row],[SalesRepID]],dSalesRep[SalesRepID],dSalesRep[Region])</f>
        <v>WA</v>
      </c>
      <c r="K11">
        <v>3</v>
      </c>
      <c r="L11" t="s">
        <v>4</v>
      </c>
      <c r="M11" t="s">
        <v>13</v>
      </c>
      <c r="N11">
        <v>12.48</v>
      </c>
      <c r="O11">
        <v>25.95</v>
      </c>
    </row>
    <row r="12" spans="1:36" x14ac:dyDescent="0.25">
      <c r="A12" s="2">
        <v>45238</v>
      </c>
      <c r="B12">
        <v>1</v>
      </c>
      <c r="C12">
        <v>2</v>
      </c>
      <c r="D12">
        <v>73</v>
      </c>
      <c r="E12" s="8">
        <f>LOOKUP(fSales_2[[#This Row],[ProductID]],dProduct[ProductID],dProduct[Price])*fSales_2[Units]</f>
        <v>3208.3500000000004</v>
      </c>
      <c r="F12" s="8" t="str">
        <f>VLOOKUP(fSales_2[[#This Row],[ProductID]],dProduct[],2,FALSE)</f>
        <v>Quad</v>
      </c>
      <c r="G12" s="8" t="str">
        <f>LOOKUP(fSales_2[[#This Row],[ProductID]],dProduct[ProductID],dProduct[Supplier])</f>
        <v>Gel Booms</v>
      </c>
      <c r="H12" s="8" t="str">
        <f>LOOKUP(fSales_2[[#This Row],[SalesRepID]],dSalesRep[SalesRepID],dSalesRep[Region])</f>
        <v>CA</v>
      </c>
      <c r="K12">
        <v>4</v>
      </c>
      <c r="L12" t="s">
        <v>9</v>
      </c>
      <c r="M12" t="s">
        <v>13</v>
      </c>
      <c r="N12">
        <v>11.67</v>
      </c>
      <c r="O12">
        <v>23.95</v>
      </c>
    </row>
    <row r="13" spans="1:36" x14ac:dyDescent="0.25">
      <c r="A13" s="2">
        <v>44529</v>
      </c>
      <c r="B13">
        <v>2</v>
      </c>
      <c r="C13">
        <v>4</v>
      </c>
      <c r="D13">
        <v>95</v>
      </c>
      <c r="E13" s="8">
        <f>LOOKUP(fSales_2[[#This Row],[ProductID]],dProduct[ProductID],dProduct[Price])*fSales_2[Units]</f>
        <v>2845.25</v>
      </c>
      <c r="F13" s="8" t="str">
        <f>VLOOKUP(fSales_2[[#This Row],[ProductID]],dProduct[],2,FALSE)</f>
        <v>Carlota</v>
      </c>
      <c r="G13" s="8" t="str">
        <f>LOOKUP(fSales_2[[#This Row],[ProductID]],dProduct[ProductID],dProduct[Supplier])</f>
        <v>Gel Booms</v>
      </c>
      <c r="H13" s="8" t="str">
        <f>LOOKUP(fSales_2[[#This Row],[SalesRepID]],dSalesRep[SalesRepID],dSalesRep[Region])</f>
        <v>WA</v>
      </c>
    </row>
    <row r="14" spans="1:36" x14ac:dyDescent="0.25">
      <c r="A14" s="2">
        <v>44435</v>
      </c>
      <c r="B14">
        <v>2</v>
      </c>
      <c r="C14">
        <v>2</v>
      </c>
      <c r="D14">
        <v>5</v>
      </c>
      <c r="E14" s="8">
        <f>LOOKUP(fSales_2[[#This Row],[ProductID]],dProduct[ProductID],dProduct[Price])*fSales_2[Units]</f>
        <v>149.75</v>
      </c>
      <c r="F14" s="8" t="str">
        <f>VLOOKUP(fSales_2[[#This Row],[ProductID]],dProduct[],2,FALSE)</f>
        <v>Carlota</v>
      </c>
      <c r="G14" s="8" t="str">
        <f>LOOKUP(fSales_2[[#This Row],[ProductID]],dProduct[ProductID],dProduct[Supplier])</f>
        <v>Gel Booms</v>
      </c>
      <c r="H14" s="8" t="str">
        <f>LOOKUP(fSales_2[[#This Row],[SalesRepID]],dSalesRep[SalesRepID],dSalesRep[Region])</f>
        <v>CA</v>
      </c>
      <c r="K14" s="1" t="s">
        <v>6</v>
      </c>
      <c r="M14" t="s">
        <v>28</v>
      </c>
    </row>
    <row r="15" spans="1:36" x14ac:dyDescent="0.25">
      <c r="A15" s="2">
        <v>44896</v>
      </c>
      <c r="B15">
        <v>2</v>
      </c>
      <c r="C15">
        <v>2</v>
      </c>
      <c r="D15">
        <v>4</v>
      </c>
      <c r="E15" s="8">
        <f>LOOKUP(fSales_2[[#This Row],[ProductID]],dProduct[ProductID],dProduct[Price])*fSales_2[Units]</f>
        <v>119.8</v>
      </c>
      <c r="F15" s="8" t="str">
        <f>VLOOKUP(fSales_2[[#This Row],[ProductID]],dProduct[],2,FALSE)</f>
        <v>Carlota</v>
      </c>
      <c r="G15" s="8" t="str">
        <f>LOOKUP(fSales_2[[#This Row],[ProductID]],dProduct[ProductID],dProduct[Supplier])</f>
        <v>Gel Booms</v>
      </c>
      <c r="H15" s="8" t="str">
        <f>LOOKUP(fSales_2[[#This Row],[SalesRepID]],dSalesRep[SalesRepID],dSalesRep[Region])</f>
        <v>CA</v>
      </c>
      <c r="K15" s="1" t="s">
        <v>7</v>
      </c>
      <c r="L15" s="1" t="s">
        <v>14</v>
      </c>
      <c r="M15" s="1" t="s">
        <v>19</v>
      </c>
    </row>
    <row r="16" spans="1:36" x14ac:dyDescent="0.25">
      <c r="A16" s="2">
        <v>44789</v>
      </c>
      <c r="B16">
        <v>2</v>
      </c>
      <c r="C16">
        <v>1</v>
      </c>
      <c r="D16">
        <v>91</v>
      </c>
      <c r="E16" s="8">
        <f>LOOKUP(fSales_2[[#This Row],[ProductID]],dProduct[ProductID],dProduct[Price])*fSales_2[Units]</f>
        <v>2725.45</v>
      </c>
      <c r="F16" s="8" t="str">
        <f>VLOOKUP(fSales_2[[#This Row],[ProductID]],dProduct[],2,FALSE)</f>
        <v>Carlota</v>
      </c>
      <c r="G16" s="8" t="str">
        <f>LOOKUP(fSales_2[[#This Row],[ProductID]],dProduct[ProductID],dProduct[Supplier])</f>
        <v>Gel Booms</v>
      </c>
      <c r="H16" s="8" t="str">
        <f>LOOKUP(fSales_2[[#This Row],[SalesRepID]],dSalesRep[SalesRepID],dSalesRep[Region])</f>
        <v>CA</v>
      </c>
      <c r="K16">
        <v>1</v>
      </c>
      <c r="L16" t="s">
        <v>15</v>
      </c>
      <c r="M16" t="s">
        <v>20</v>
      </c>
    </row>
    <row r="17" spans="1:13" x14ac:dyDescent="0.25">
      <c r="A17" s="2">
        <v>45161</v>
      </c>
      <c r="B17">
        <v>2</v>
      </c>
      <c r="C17">
        <v>4</v>
      </c>
      <c r="D17">
        <v>1</v>
      </c>
      <c r="E17" s="8">
        <f>LOOKUP(fSales_2[[#This Row],[ProductID]],dProduct[ProductID],dProduct[Price])*fSales_2[Units]</f>
        <v>29.95</v>
      </c>
      <c r="F17" s="8" t="str">
        <f>VLOOKUP(fSales_2[[#This Row],[ProductID]],dProduct[],2,FALSE)</f>
        <v>Carlota</v>
      </c>
      <c r="G17" s="8" t="str">
        <f>LOOKUP(fSales_2[[#This Row],[ProductID]],dProduct[ProductID],dProduct[Supplier])</f>
        <v>Gel Booms</v>
      </c>
      <c r="H17" s="8" t="str">
        <f>LOOKUP(fSales_2[[#This Row],[SalesRepID]],dSalesRep[SalesRepID],dSalesRep[Region])</f>
        <v>WA</v>
      </c>
      <c r="K17">
        <v>2</v>
      </c>
      <c r="L17" t="s">
        <v>16</v>
      </c>
      <c r="M17" t="s">
        <v>20</v>
      </c>
    </row>
    <row r="18" spans="1:13" x14ac:dyDescent="0.25">
      <c r="A18" s="2">
        <v>44567</v>
      </c>
      <c r="B18">
        <v>1</v>
      </c>
      <c r="C18">
        <v>2</v>
      </c>
      <c r="D18">
        <v>187</v>
      </c>
      <c r="E18" s="8">
        <f>LOOKUP(fSales_2[[#This Row],[ProductID]],dProduct[ProductID],dProduct[Price])*fSales_2[Units]</f>
        <v>8218.65</v>
      </c>
      <c r="F18" s="8" t="str">
        <f>VLOOKUP(fSales_2[[#This Row],[ProductID]],dProduct[],2,FALSE)</f>
        <v>Quad</v>
      </c>
      <c r="G18" s="8" t="str">
        <f>LOOKUP(fSales_2[[#This Row],[ProductID]],dProduct[ProductID],dProduct[Supplier])</f>
        <v>Gel Booms</v>
      </c>
      <c r="H18" s="8" t="str">
        <f>LOOKUP(fSales_2[[#This Row],[SalesRepID]],dSalesRep[SalesRepID],dSalesRep[Region])</f>
        <v>CA</v>
      </c>
      <c r="K18">
        <v>3</v>
      </c>
      <c r="L18" t="s">
        <v>17</v>
      </c>
      <c r="M18" t="s">
        <v>21</v>
      </c>
    </row>
    <row r="19" spans="1:13" x14ac:dyDescent="0.25">
      <c r="A19" s="2">
        <v>45083</v>
      </c>
      <c r="B19">
        <v>2</v>
      </c>
      <c r="C19">
        <v>2</v>
      </c>
      <c r="D19">
        <v>81</v>
      </c>
      <c r="E19" s="8">
        <f>LOOKUP(fSales_2[[#This Row],[ProductID]],dProduct[ProductID],dProduct[Price])*fSales_2[Units]</f>
        <v>2425.9499999999998</v>
      </c>
      <c r="F19" s="8" t="str">
        <f>VLOOKUP(fSales_2[[#This Row],[ProductID]],dProduct[],2,FALSE)</f>
        <v>Carlota</v>
      </c>
      <c r="G19" s="8" t="str">
        <f>LOOKUP(fSales_2[[#This Row],[ProductID]],dProduct[ProductID],dProduct[Supplier])</f>
        <v>Gel Booms</v>
      </c>
      <c r="H19" s="8" t="str">
        <f>LOOKUP(fSales_2[[#This Row],[SalesRepID]],dSalesRep[SalesRepID],dSalesRep[Region])</f>
        <v>CA</v>
      </c>
      <c r="K19">
        <v>4</v>
      </c>
      <c r="L19" t="s">
        <v>18</v>
      </c>
      <c r="M19" t="s">
        <v>21</v>
      </c>
    </row>
    <row r="20" spans="1:13" x14ac:dyDescent="0.25">
      <c r="A20" s="2">
        <v>44274</v>
      </c>
      <c r="B20">
        <v>2</v>
      </c>
      <c r="C20">
        <v>4</v>
      </c>
      <c r="D20">
        <v>80</v>
      </c>
      <c r="E20" s="8">
        <f>LOOKUP(fSales_2[[#This Row],[ProductID]],dProduct[ProductID],dProduct[Price])*fSales_2[Units]</f>
        <v>2396</v>
      </c>
      <c r="F20" s="8" t="str">
        <f>VLOOKUP(fSales_2[[#This Row],[ProductID]],dProduct[],2,FALSE)</f>
        <v>Carlota</v>
      </c>
      <c r="G20" s="8" t="str">
        <f>LOOKUP(fSales_2[[#This Row],[ProductID]],dProduct[ProductID],dProduct[Supplier])</f>
        <v>Gel Booms</v>
      </c>
      <c r="H20" s="8" t="str">
        <f>LOOKUP(fSales_2[[#This Row],[SalesRepID]],dSalesRep[SalesRepID],dSalesRep[Region])</f>
        <v>WA</v>
      </c>
    </row>
    <row r="21" spans="1:13" x14ac:dyDescent="0.25">
      <c r="A21" s="2">
        <v>44970</v>
      </c>
      <c r="B21">
        <v>3</v>
      </c>
      <c r="C21">
        <v>2</v>
      </c>
      <c r="D21">
        <v>125</v>
      </c>
      <c r="E21" s="8">
        <f>LOOKUP(fSales_2[[#This Row],[ProductID]],dProduct[ProductID],dProduct[Price])*fSales_2[Units]</f>
        <v>3243.75</v>
      </c>
      <c r="F21" s="8" t="str">
        <f>VLOOKUP(fSales_2[[#This Row],[ProductID]],dProduct[],2,FALSE)</f>
        <v>Aspen</v>
      </c>
      <c r="G21" s="8" t="str">
        <f>LOOKUP(fSales_2[[#This Row],[ProductID]],dProduct[ProductID],dProduct[Supplier])</f>
        <v>Colorado Booms</v>
      </c>
      <c r="H21" s="8" t="str">
        <f>LOOKUP(fSales_2[[#This Row],[SalesRepID]],dSalesRep[SalesRepID],dSalesRep[Region])</f>
        <v>CA</v>
      </c>
    </row>
    <row r="22" spans="1:13" x14ac:dyDescent="0.25">
      <c r="A22" s="2">
        <v>44511</v>
      </c>
      <c r="B22">
        <v>4</v>
      </c>
      <c r="C22">
        <v>2</v>
      </c>
      <c r="D22">
        <v>3</v>
      </c>
      <c r="E22" s="8">
        <f>LOOKUP(fSales_2[[#This Row],[ProductID]],dProduct[ProductID],dProduct[Price])*fSales_2[Units]</f>
        <v>71.849999999999994</v>
      </c>
      <c r="F22" s="8" t="str">
        <f>VLOOKUP(fSales_2[[#This Row],[ProductID]],dProduct[],2,FALSE)</f>
        <v>Yanaki</v>
      </c>
      <c r="G22" s="8" t="str">
        <f>LOOKUP(fSales_2[[#This Row],[ProductID]],dProduct[ProductID],dProduct[Supplier])</f>
        <v>Colorado Booms</v>
      </c>
      <c r="H22" s="8" t="str">
        <f>LOOKUP(fSales_2[[#This Row],[SalesRepID]],dSalesRep[SalesRepID],dSalesRep[Region])</f>
        <v>CA</v>
      </c>
    </row>
    <row r="23" spans="1:13" x14ac:dyDescent="0.25">
      <c r="A23" s="2">
        <v>44536</v>
      </c>
      <c r="B23">
        <v>2</v>
      </c>
      <c r="C23">
        <v>1</v>
      </c>
      <c r="D23">
        <v>57</v>
      </c>
      <c r="E23" s="8">
        <f>LOOKUP(fSales_2[[#This Row],[ProductID]],dProduct[ProductID],dProduct[Price])*fSales_2[Units]</f>
        <v>1707.1499999999999</v>
      </c>
      <c r="F23" s="8" t="str">
        <f>VLOOKUP(fSales_2[[#This Row],[ProductID]],dProduct[],2,FALSE)</f>
        <v>Carlota</v>
      </c>
      <c r="G23" s="8" t="str">
        <f>LOOKUP(fSales_2[[#This Row],[ProductID]],dProduct[ProductID],dProduct[Supplier])</f>
        <v>Gel Booms</v>
      </c>
      <c r="H23" s="8" t="str">
        <f>LOOKUP(fSales_2[[#This Row],[SalesRepID]],dSalesRep[SalesRepID],dSalesRep[Region])</f>
        <v>CA</v>
      </c>
    </row>
    <row r="24" spans="1:13" x14ac:dyDescent="0.25">
      <c r="A24" s="2">
        <v>44483</v>
      </c>
      <c r="B24">
        <v>1</v>
      </c>
      <c r="C24">
        <v>2</v>
      </c>
      <c r="D24">
        <v>1</v>
      </c>
      <c r="E24" s="8">
        <f>LOOKUP(fSales_2[[#This Row],[ProductID]],dProduct[ProductID],dProduct[Price])*fSales_2[Units]</f>
        <v>43.95</v>
      </c>
      <c r="F24" s="8" t="str">
        <f>VLOOKUP(fSales_2[[#This Row],[ProductID]],dProduct[],2,FALSE)</f>
        <v>Quad</v>
      </c>
      <c r="G24" s="8" t="str">
        <f>LOOKUP(fSales_2[[#This Row],[ProductID]],dProduct[ProductID],dProduct[Supplier])</f>
        <v>Gel Booms</v>
      </c>
      <c r="H24" s="8" t="str">
        <f>LOOKUP(fSales_2[[#This Row],[SalesRepID]],dSalesRep[SalesRepID],dSalesRep[Region])</f>
        <v>CA</v>
      </c>
    </row>
    <row r="25" spans="1:13" x14ac:dyDescent="0.25">
      <c r="A25" s="2">
        <v>44886</v>
      </c>
      <c r="B25">
        <v>2</v>
      </c>
      <c r="C25">
        <v>4</v>
      </c>
      <c r="D25">
        <v>4</v>
      </c>
      <c r="E25" s="8">
        <f>LOOKUP(fSales_2[[#This Row],[ProductID]],dProduct[ProductID],dProduct[Price])*fSales_2[Units]</f>
        <v>119.8</v>
      </c>
      <c r="F25" s="8" t="str">
        <f>VLOOKUP(fSales_2[[#This Row],[ProductID]],dProduct[],2,FALSE)</f>
        <v>Carlota</v>
      </c>
      <c r="G25" s="8" t="str">
        <f>LOOKUP(fSales_2[[#This Row],[ProductID]],dProduct[ProductID],dProduct[Supplier])</f>
        <v>Gel Booms</v>
      </c>
      <c r="H25" s="8" t="str">
        <f>LOOKUP(fSales_2[[#This Row],[SalesRepID]],dSalesRep[SalesRepID],dSalesRep[Region])</f>
        <v>WA</v>
      </c>
    </row>
    <row r="26" spans="1:13" x14ac:dyDescent="0.25">
      <c r="A26" s="2">
        <v>44663</v>
      </c>
      <c r="B26">
        <v>2</v>
      </c>
      <c r="C26">
        <v>3</v>
      </c>
      <c r="D26">
        <v>2</v>
      </c>
      <c r="E26" s="8">
        <f>LOOKUP(fSales_2[[#This Row],[ProductID]],dProduct[ProductID],dProduct[Price])*fSales_2[Units]</f>
        <v>59.9</v>
      </c>
      <c r="F26" s="8" t="str">
        <f>VLOOKUP(fSales_2[[#This Row],[ProductID]],dProduct[],2,FALSE)</f>
        <v>Carlota</v>
      </c>
      <c r="G26" s="8" t="str">
        <f>LOOKUP(fSales_2[[#This Row],[ProductID]],dProduct[ProductID],dProduct[Supplier])</f>
        <v>Gel Booms</v>
      </c>
      <c r="H26" s="8" t="str">
        <f>LOOKUP(fSales_2[[#This Row],[SalesRepID]],dSalesRep[SalesRepID],dSalesRep[Region])</f>
        <v>WA</v>
      </c>
    </row>
    <row r="27" spans="1:13" x14ac:dyDescent="0.25">
      <c r="A27" s="2">
        <v>44588</v>
      </c>
      <c r="B27">
        <v>2</v>
      </c>
      <c r="C27">
        <v>2</v>
      </c>
      <c r="D27">
        <v>238</v>
      </c>
      <c r="E27" s="8">
        <f>LOOKUP(fSales_2[[#This Row],[ProductID]],dProduct[ProductID],dProduct[Price])*fSales_2[Units]</f>
        <v>7128.0999999999995</v>
      </c>
      <c r="F27" s="8" t="str">
        <f>VLOOKUP(fSales_2[[#This Row],[ProductID]],dProduct[],2,FALSE)</f>
        <v>Carlota</v>
      </c>
      <c r="G27" s="8" t="str">
        <f>LOOKUP(fSales_2[[#This Row],[ProductID]],dProduct[ProductID],dProduct[Supplier])</f>
        <v>Gel Booms</v>
      </c>
      <c r="H27" s="8" t="str">
        <f>LOOKUP(fSales_2[[#This Row],[SalesRepID]],dSalesRep[SalesRepID],dSalesRep[Region])</f>
        <v>CA</v>
      </c>
    </row>
    <row r="28" spans="1:13" x14ac:dyDescent="0.25">
      <c r="A28" s="2">
        <v>44428</v>
      </c>
      <c r="B28">
        <v>3</v>
      </c>
      <c r="C28">
        <v>3</v>
      </c>
      <c r="D28">
        <v>102</v>
      </c>
      <c r="E28" s="8">
        <f>LOOKUP(fSales_2[[#This Row],[ProductID]],dProduct[ProductID],dProduct[Price])*fSales_2[Units]</f>
        <v>2646.9</v>
      </c>
      <c r="F28" s="8" t="str">
        <f>VLOOKUP(fSales_2[[#This Row],[ProductID]],dProduct[],2,FALSE)</f>
        <v>Aspen</v>
      </c>
      <c r="G28" s="8" t="str">
        <f>LOOKUP(fSales_2[[#This Row],[ProductID]],dProduct[ProductID],dProduct[Supplier])</f>
        <v>Colorado Booms</v>
      </c>
      <c r="H28" s="8" t="str">
        <f>LOOKUP(fSales_2[[#This Row],[SalesRepID]],dSalesRep[SalesRepID],dSalesRep[Region])</f>
        <v>WA</v>
      </c>
    </row>
    <row r="29" spans="1:13" x14ac:dyDescent="0.25">
      <c r="A29" s="2">
        <v>45233</v>
      </c>
      <c r="B29">
        <v>2</v>
      </c>
      <c r="C29">
        <v>2</v>
      </c>
      <c r="D29">
        <v>242</v>
      </c>
      <c r="E29" s="8">
        <f>LOOKUP(fSales_2[[#This Row],[ProductID]],dProduct[ProductID],dProduct[Price])*fSales_2[Units]</f>
        <v>7247.9</v>
      </c>
      <c r="F29" s="8" t="str">
        <f>VLOOKUP(fSales_2[[#This Row],[ProductID]],dProduct[],2,FALSE)</f>
        <v>Carlota</v>
      </c>
      <c r="G29" s="8" t="str">
        <f>LOOKUP(fSales_2[[#This Row],[ProductID]],dProduct[ProductID],dProduct[Supplier])</f>
        <v>Gel Booms</v>
      </c>
      <c r="H29" s="8" t="str">
        <f>LOOKUP(fSales_2[[#This Row],[SalesRepID]],dSalesRep[SalesRepID],dSalesRep[Region])</f>
        <v>CA</v>
      </c>
    </row>
    <row r="30" spans="1:13" x14ac:dyDescent="0.25">
      <c r="A30" s="2">
        <v>44554</v>
      </c>
      <c r="B30">
        <v>2</v>
      </c>
      <c r="C30">
        <v>4</v>
      </c>
      <c r="D30">
        <v>150</v>
      </c>
      <c r="E30" s="8">
        <f>LOOKUP(fSales_2[[#This Row],[ProductID]],dProduct[ProductID],dProduct[Price])*fSales_2[Units]</f>
        <v>4492.5</v>
      </c>
      <c r="F30" s="8" t="str">
        <f>VLOOKUP(fSales_2[[#This Row],[ProductID]],dProduct[],2,FALSE)</f>
        <v>Carlota</v>
      </c>
      <c r="G30" s="8" t="str">
        <f>LOOKUP(fSales_2[[#This Row],[ProductID]],dProduct[ProductID],dProduct[Supplier])</f>
        <v>Gel Booms</v>
      </c>
      <c r="H30" s="8" t="str">
        <f>LOOKUP(fSales_2[[#This Row],[SalesRepID]],dSalesRep[SalesRepID],dSalesRep[Region])</f>
        <v>WA</v>
      </c>
    </row>
    <row r="31" spans="1:13" x14ac:dyDescent="0.25">
      <c r="A31" s="2">
        <v>45253</v>
      </c>
      <c r="B31">
        <v>1</v>
      </c>
      <c r="C31">
        <v>2</v>
      </c>
      <c r="D31">
        <v>6</v>
      </c>
      <c r="E31" s="8">
        <f>LOOKUP(fSales_2[[#This Row],[ProductID]],dProduct[ProductID],dProduct[Price])*fSales_2[Units]</f>
        <v>263.70000000000005</v>
      </c>
      <c r="F31" s="8" t="str">
        <f>VLOOKUP(fSales_2[[#This Row],[ProductID]],dProduct[],2,FALSE)</f>
        <v>Quad</v>
      </c>
      <c r="G31" s="8" t="str">
        <f>LOOKUP(fSales_2[[#This Row],[ProductID]],dProduct[ProductID],dProduct[Supplier])</f>
        <v>Gel Booms</v>
      </c>
      <c r="H31" s="8" t="str">
        <f>LOOKUP(fSales_2[[#This Row],[SalesRepID]],dSalesRep[SalesRepID],dSalesRep[Region])</f>
        <v>CA</v>
      </c>
    </row>
    <row r="32" spans="1:13" x14ac:dyDescent="0.25">
      <c r="A32" s="2">
        <v>44707</v>
      </c>
      <c r="B32">
        <v>1</v>
      </c>
      <c r="C32">
        <v>4</v>
      </c>
      <c r="D32">
        <v>78</v>
      </c>
      <c r="E32" s="8">
        <f>LOOKUP(fSales_2[[#This Row],[ProductID]],dProduct[ProductID],dProduct[Price])*fSales_2[Units]</f>
        <v>3428.1000000000004</v>
      </c>
      <c r="F32" s="8" t="str">
        <f>VLOOKUP(fSales_2[[#This Row],[ProductID]],dProduct[],2,FALSE)</f>
        <v>Quad</v>
      </c>
      <c r="G32" s="8" t="str">
        <f>LOOKUP(fSales_2[[#This Row],[ProductID]],dProduct[ProductID],dProduct[Supplier])</f>
        <v>Gel Booms</v>
      </c>
      <c r="H32" s="8" t="str">
        <f>LOOKUP(fSales_2[[#This Row],[SalesRepID]],dSalesRep[SalesRepID],dSalesRep[Region])</f>
        <v>WA</v>
      </c>
    </row>
    <row r="33" spans="1:8" x14ac:dyDescent="0.25">
      <c r="A33" s="2">
        <v>44518</v>
      </c>
      <c r="B33">
        <v>2</v>
      </c>
      <c r="C33">
        <v>4</v>
      </c>
      <c r="D33">
        <v>75</v>
      </c>
      <c r="E33" s="8">
        <f>LOOKUP(fSales_2[[#This Row],[ProductID]],dProduct[ProductID],dProduct[Price])*fSales_2[Units]</f>
        <v>2246.25</v>
      </c>
      <c r="F33" s="8" t="str">
        <f>VLOOKUP(fSales_2[[#This Row],[ProductID]],dProduct[],2,FALSE)</f>
        <v>Carlota</v>
      </c>
      <c r="G33" s="8" t="str">
        <f>LOOKUP(fSales_2[[#This Row],[ProductID]],dProduct[ProductID],dProduct[Supplier])</f>
        <v>Gel Booms</v>
      </c>
      <c r="H33" s="8" t="str">
        <f>LOOKUP(fSales_2[[#This Row],[SalesRepID]],dSalesRep[SalesRepID],dSalesRep[Region])</f>
        <v>WA</v>
      </c>
    </row>
    <row r="34" spans="1:8" x14ac:dyDescent="0.25">
      <c r="A34" s="2">
        <v>44719</v>
      </c>
      <c r="B34">
        <v>1</v>
      </c>
      <c r="C34">
        <v>1</v>
      </c>
      <c r="D34">
        <v>6</v>
      </c>
      <c r="E34" s="8">
        <f>LOOKUP(fSales_2[[#This Row],[ProductID]],dProduct[ProductID],dProduct[Price])*fSales_2[Units]</f>
        <v>263.70000000000005</v>
      </c>
      <c r="F34" s="8" t="str">
        <f>VLOOKUP(fSales_2[[#This Row],[ProductID]],dProduct[],2,FALSE)</f>
        <v>Quad</v>
      </c>
      <c r="G34" s="8" t="str">
        <f>LOOKUP(fSales_2[[#This Row],[ProductID]],dProduct[ProductID],dProduct[Supplier])</f>
        <v>Gel Booms</v>
      </c>
      <c r="H34" s="8" t="str">
        <f>LOOKUP(fSales_2[[#This Row],[SalesRepID]],dSalesRep[SalesRepID],dSalesRep[Region])</f>
        <v>CA</v>
      </c>
    </row>
    <row r="35" spans="1:8" x14ac:dyDescent="0.25">
      <c r="A35" s="2">
        <v>45176</v>
      </c>
      <c r="B35">
        <v>2</v>
      </c>
      <c r="C35">
        <v>4</v>
      </c>
      <c r="D35">
        <v>2</v>
      </c>
      <c r="E35" s="8">
        <f>LOOKUP(fSales_2[[#This Row],[ProductID]],dProduct[ProductID],dProduct[Price])*fSales_2[Units]</f>
        <v>59.9</v>
      </c>
      <c r="F35" s="8" t="str">
        <f>VLOOKUP(fSales_2[[#This Row],[ProductID]],dProduct[],2,FALSE)</f>
        <v>Carlota</v>
      </c>
      <c r="G35" s="8" t="str">
        <f>LOOKUP(fSales_2[[#This Row],[ProductID]],dProduct[ProductID],dProduct[Supplier])</f>
        <v>Gel Booms</v>
      </c>
      <c r="H35" s="8" t="str">
        <f>LOOKUP(fSales_2[[#This Row],[SalesRepID]],dSalesRep[SalesRepID],dSalesRep[Region])</f>
        <v>WA</v>
      </c>
    </row>
    <row r="36" spans="1:8" x14ac:dyDescent="0.25">
      <c r="A36" s="2">
        <v>44958</v>
      </c>
      <c r="B36">
        <v>2</v>
      </c>
      <c r="C36">
        <v>4</v>
      </c>
      <c r="D36">
        <v>71</v>
      </c>
      <c r="E36" s="8">
        <f>LOOKUP(fSales_2[[#This Row],[ProductID]],dProduct[ProductID],dProduct[Price])*fSales_2[Units]</f>
        <v>2126.4499999999998</v>
      </c>
      <c r="F36" s="8" t="str">
        <f>VLOOKUP(fSales_2[[#This Row],[ProductID]],dProduct[],2,FALSE)</f>
        <v>Carlota</v>
      </c>
      <c r="G36" s="8" t="str">
        <f>LOOKUP(fSales_2[[#This Row],[ProductID]],dProduct[ProductID],dProduct[Supplier])</f>
        <v>Gel Booms</v>
      </c>
      <c r="H36" s="8" t="str">
        <f>LOOKUP(fSales_2[[#This Row],[SalesRepID]],dSalesRep[SalesRepID],dSalesRep[Region])</f>
        <v>WA</v>
      </c>
    </row>
    <row r="37" spans="1:8" x14ac:dyDescent="0.25">
      <c r="A37" s="2">
        <v>44326</v>
      </c>
      <c r="B37">
        <v>2</v>
      </c>
      <c r="C37">
        <v>1</v>
      </c>
      <c r="D37">
        <v>251</v>
      </c>
      <c r="E37" s="8">
        <f>LOOKUP(fSales_2[[#This Row],[ProductID]],dProduct[ProductID],dProduct[Price])*fSales_2[Units]</f>
        <v>7517.45</v>
      </c>
      <c r="F37" s="8" t="str">
        <f>VLOOKUP(fSales_2[[#This Row],[ProductID]],dProduct[],2,FALSE)</f>
        <v>Carlota</v>
      </c>
      <c r="G37" s="8" t="str">
        <f>LOOKUP(fSales_2[[#This Row],[ProductID]],dProduct[ProductID],dProduct[Supplier])</f>
        <v>Gel Booms</v>
      </c>
      <c r="H37" s="8" t="str">
        <f>LOOKUP(fSales_2[[#This Row],[SalesRepID]],dSalesRep[SalesRepID],dSalesRep[Region])</f>
        <v>CA</v>
      </c>
    </row>
    <row r="38" spans="1:8" x14ac:dyDescent="0.25">
      <c r="A38" s="2">
        <v>44298</v>
      </c>
      <c r="B38">
        <v>2</v>
      </c>
      <c r="C38">
        <v>4</v>
      </c>
      <c r="D38">
        <v>88</v>
      </c>
      <c r="E38" s="8">
        <f>LOOKUP(fSales_2[[#This Row],[ProductID]],dProduct[ProductID],dProduct[Price])*fSales_2[Units]</f>
        <v>2635.6</v>
      </c>
      <c r="F38" s="8" t="str">
        <f>VLOOKUP(fSales_2[[#This Row],[ProductID]],dProduct[],2,FALSE)</f>
        <v>Carlota</v>
      </c>
      <c r="G38" s="8" t="str">
        <f>LOOKUP(fSales_2[[#This Row],[ProductID]],dProduct[ProductID],dProduct[Supplier])</f>
        <v>Gel Booms</v>
      </c>
      <c r="H38" s="8" t="str">
        <f>LOOKUP(fSales_2[[#This Row],[SalesRepID]],dSalesRep[SalesRepID],dSalesRep[Region])</f>
        <v>WA</v>
      </c>
    </row>
    <row r="39" spans="1:8" x14ac:dyDescent="0.25">
      <c r="A39" s="2">
        <v>44887</v>
      </c>
      <c r="B39">
        <v>2</v>
      </c>
      <c r="C39">
        <v>2</v>
      </c>
      <c r="D39">
        <v>6</v>
      </c>
      <c r="E39" s="8">
        <f>LOOKUP(fSales_2[[#This Row],[ProductID]],dProduct[ProductID],dProduct[Price])*fSales_2[Units]</f>
        <v>179.7</v>
      </c>
      <c r="F39" s="8" t="str">
        <f>VLOOKUP(fSales_2[[#This Row],[ProductID]],dProduct[],2,FALSE)</f>
        <v>Carlota</v>
      </c>
      <c r="G39" s="8" t="str">
        <f>LOOKUP(fSales_2[[#This Row],[ProductID]],dProduct[ProductID],dProduct[Supplier])</f>
        <v>Gel Booms</v>
      </c>
      <c r="H39" s="8" t="str">
        <f>LOOKUP(fSales_2[[#This Row],[SalesRepID]],dSalesRep[SalesRepID],dSalesRep[Region])</f>
        <v>CA</v>
      </c>
    </row>
    <row r="40" spans="1:8" x14ac:dyDescent="0.25">
      <c r="A40" s="2">
        <v>44871</v>
      </c>
      <c r="B40">
        <v>2</v>
      </c>
      <c r="C40">
        <v>4</v>
      </c>
      <c r="D40">
        <v>230</v>
      </c>
      <c r="E40" s="8">
        <f>LOOKUP(fSales_2[[#This Row],[ProductID]],dProduct[ProductID],dProduct[Price])*fSales_2[Units]</f>
        <v>6888.5</v>
      </c>
      <c r="F40" s="8" t="str">
        <f>VLOOKUP(fSales_2[[#This Row],[ProductID]],dProduct[],2,FALSE)</f>
        <v>Carlota</v>
      </c>
      <c r="G40" s="8" t="str">
        <f>LOOKUP(fSales_2[[#This Row],[ProductID]],dProduct[ProductID],dProduct[Supplier])</f>
        <v>Gel Booms</v>
      </c>
      <c r="H40" s="8" t="str">
        <f>LOOKUP(fSales_2[[#This Row],[SalesRepID]],dSalesRep[SalesRepID],dSalesRep[Region])</f>
        <v>WA</v>
      </c>
    </row>
    <row r="41" spans="1:8" x14ac:dyDescent="0.25">
      <c r="A41" s="2">
        <v>44559</v>
      </c>
      <c r="B41">
        <v>4</v>
      </c>
      <c r="C41">
        <v>4</v>
      </c>
      <c r="D41">
        <v>185</v>
      </c>
      <c r="E41" s="8">
        <f>LOOKUP(fSales_2[[#This Row],[ProductID]],dProduct[ProductID],dProduct[Price])*fSales_2[Units]</f>
        <v>4430.75</v>
      </c>
      <c r="F41" s="8" t="str">
        <f>VLOOKUP(fSales_2[[#This Row],[ProductID]],dProduct[],2,FALSE)</f>
        <v>Yanaki</v>
      </c>
      <c r="G41" s="8" t="str">
        <f>LOOKUP(fSales_2[[#This Row],[ProductID]],dProduct[ProductID],dProduct[Supplier])</f>
        <v>Colorado Booms</v>
      </c>
      <c r="H41" s="8" t="str">
        <f>LOOKUP(fSales_2[[#This Row],[SalesRepID]],dSalesRep[SalesRepID],dSalesRep[Region])</f>
        <v>WA</v>
      </c>
    </row>
    <row r="42" spans="1:8" x14ac:dyDescent="0.25">
      <c r="A42" s="2">
        <v>44926</v>
      </c>
      <c r="B42">
        <v>2</v>
      </c>
      <c r="C42">
        <v>4</v>
      </c>
      <c r="D42">
        <v>75</v>
      </c>
      <c r="E42" s="8">
        <f>LOOKUP(fSales_2[[#This Row],[ProductID]],dProduct[ProductID],dProduct[Price])*fSales_2[Units]</f>
        <v>2246.25</v>
      </c>
      <c r="F42" s="8" t="str">
        <f>VLOOKUP(fSales_2[[#This Row],[ProductID]],dProduct[],2,FALSE)</f>
        <v>Carlota</v>
      </c>
      <c r="G42" s="8" t="str">
        <f>LOOKUP(fSales_2[[#This Row],[ProductID]],dProduct[ProductID],dProduct[Supplier])</f>
        <v>Gel Booms</v>
      </c>
      <c r="H42" s="8" t="str">
        <f>LOOKUP(fSales_2[[#This Row],[SalesRepID]],dSalesRep[SalesRepID],dSalesRep[Region])</f>
        <v>WA</v>
      </c>
    </row>
    <row r="43" spans="1:8" x14ac:dyDescent="0.25">
      <c r="A43" s="2">
        <v>45275</v>
      </c>
      <c r="B43">
        <v>2</v>
      </c>
      <c r="C43">
        <v>4</v>
      </c>
      <c r="D43">
        <v>3</v>
      </c>
      <c r="E43" s="8">
        <f>LOOKUP(fSales_2[[#This Row],[ProductID]],dProduct[ProductID],dProduct[Price])*fSales_2[Units]</f>
        <v>89.85</v>
      </c>
      <c r="F43" s="8" t="str">
        <f>VLOOKUP(fSales_2[[#This Row],[ProductID]],dProduct[],2,FALSE)</f>
        <v>Carlota</v>
      </c>
      <c r="G43" s="8" t="str">
        <f>LOOKUP(fSales_2[[#This Row],[ProductID]],dProduct[ProductID],dProduct[Supplier])</f>
        <v>Gel Booms</v>
      </c>
      <c r="H43" s="8" t="str">
        <f>LOOKUP(fSales_2[[#This Row],[SalesRepID]],dSalesRep[SalesRepID],dSalesRep[Region])</f>
        <v>WA</v>
      </c>
    </row>
    <row r="44" spans="1:8" x14ac:dyDescent="0.25">
      <c r="A44" s="2">
        <v>44364</v>
      </c>
      <c r="B44">
        <v>2</v>
      </c>
      <c r="C44">
        <v>4</v>
      </c>
      <c r="D44">
        <v>209</v>
      </c>
      <c r="E44" s="8">
        <f>LOOKUP(fSales_2[[#This Row],[ProductID]],dProduct[ProductID],dProduct[Price])*fSales_2[Units]</f>
        <v>6259.55</v>
      </c>
      <c r="F44" s="8" t="str">
        <f>VLOOKUP(fSales_2[[#This Row],[ProductID]],dProduct[],2,FALSE)</f>
        <v>Carlota</v>
      </c>
      <c r="G44" s="8" t="str">
        <f>LOOKUP(fSales_2[[#This Row],[ProductID]],dProduct[ProductID],dProduct[Supplier])</f>
        <v>Gel Booms</v>
      </c>
      <c r="H44" s="8" t="str">
        <f>LOOKUP(fSales_2[[#This Row],[SalesRepID]],dSalesRep[SalesRepID],dSalesRep[Region])</f>
        <v>WA</v>
      </c>
    </row>
    <row r="45" spans="1:8" x14ac:dyDescent="0.25">
      <c r="A45" s="2">
        <v>44797</v>
      </c>
      <c r="B45">
        <v>4</v>
      </c>
      <c r="C45">
        <v>4</v>
      </c>
      <c r="D45">
        <v>4</v>
      </c>
      <c r="E45" s="8">
        <f>LOOKUP(fSales_2[[#This Row],[ProductID]],dProduct[ProductID],dProduct[Price])*fSales_2[Units]</f>
        <v>95.8</v>
      </c>
      <c r="F45" s="8" t="str">
        <f>VLOOKUP(fSales_2[[#This Row],[ProductID]],dProduct[],2,FALSE)</f>
        <v>Yanaki</v>
      </c>
      <c r="G45" s="8" t="str">
        <f>LOOKUP(fSales_2[[#This Row],[ProductID]],dProduct[ProductID],dProduct[Supplier])</f>
        <v>Colorado Booms</v>
      </c>
      <c r="H45" s="8" t="str">
        <f>LOOKUP(fSales_2[[#This Row],[SalesRepID]],dSalesRep[SalesRepID],dSalesRep[Region])</f>
        <v>WA</v>
      </c>
    </row>
    <row r="46" spans="1:8" x14ac:dyDescent="0.25">
      <c r="A46" s="2">
        <v>44799</v>
      </c>
      <c r="B46">
        <v>4</v>
      </c>
      <c r="C46">
        <v>1</v>
      </c>
      <c r="D46">
        <v>280</v>
      </c>
      <c r="E46" s="8">
        <f>LOOKUP(fSales_2[[#This Row],[ProductID]],dProduct[ProductID],dProduct[Price])*fSales_2[Units]</f>
        <v>6706</v>
      </c>
      <c r="F46" s="8" t="str">
        <f>VLOOKUP(fSales_2[[#This Row],[ProductID]],dProduct[],2,FALSE)</f>
        <v>Yanaki</v>
      </c>
      <c r="G46" s="8" t="str">
        <f>LOOKUP(fSales_2[[#This Row],[ProductID]],dProduct[ProductID],dProduct[Supplier])</f>
        <v>Colorado Booms</v>
      </c>
      <c r="H46" s="8" t="str">
        <f>LOOKUP(fSales_2[[#This Row],[SalesRepID]],dSalesRep[SalesRepID],dSalesRep[Region])</f>
        <v>CA</v>
      </c>
    </row>
    <row r="47" spans="1:8" x14ac:dyDescent="0.25">
      <c r="A47" s="2">
        <v>44427</v>
      </c>
      <c r="B47">
        <v>4</v>
      </c>
      <c r="C47">
        <v>2</v>
      </c>
      <c r="D47">
        <v>52</v>
      </c>
      <c r="E47" s="8">
        <f>LOOKUP(fSales_2[[#This Row],[ProductID]],dProduct[ProductID],dProduct[Price])*fSales_2[Units]</f>
        <v>1245.3999999999999</v>
      </c>
      <c r="F47" s="8" t="str">
        <f>VLOOKUP(fSales_2[[#This Row],[ProductID]],dProduct[],2,FALSE)</f>
        <v>Yanaki</v>
      </c>
      <c r="G47" s="8" t="str">
        <f>LOOKUP(fSales_2[[#This Row],[ProductID]],dProduct[ProductID],dProduct[Supplier])</f>
        <v>Colorado Booms</v>
      </c>
      <c r="H47" s="8" t="str">
        <f>LOOKUP(fSales_2[[#This Row],[SalesRepID]],dSalesRep[SalesRepID],dSalesRep[Region])</f>
        <v>CA</v>
      </c>
    </row>
    <row r="48" spans="1:8" x14ac:dyDescent="0.25">
      <c r="A48" s="2">
        <v>44426</v>
      </c>
      <c r="B48">
        <v>4</v>
      </c>
      <c r="C48">
        <v>3</v>
      </c>
      <c r="D48">
        <v>101</v>
      </c>
      <c r="E48" s="8">
        <f>LOOKUP(fSales_2[[#This Row],[ProductID]],dProduct[ProductID],dProduct[Price])*fSales_2[Units]</f>
        <v>2418.9499999999998</v>
      </c>
      <c r="F48" s="8" t="str">
        <f>VLOOKUP(fSales_2[[#This Row],[ProductID]],dProduct[],2,FALSE)</f>
        <v>Yanaki</v>
      </c>
      <c r="G48" s="8" t="str">
        <f>LOOKUP(fSales_2[[#This Row],[ProductID]],dProduct[ProductID],dProduct[Supplier])</f>
        <v>Colorado Booms</v>
      </c>
      <c r="H48" s="8" t="str">
        <f>LOOKUP(fSales_2[[#This Row],[SalesRepID]],dSalesRep[SalesRepID],dSalesRep[Region])</f>
        <v>WA</v>
      </c>
    </row>
    <row r="49" spans="1:8" x14ac:dyDescent="0.25">
      <c r="A49" s="2">
        <v>44477</v>
      </c>
      <c r="B49">
        <v>4</v>
      </c>
      <c r="C49">
        <v>4</v>
      </c>
      <c r="D49">
        <v>89</v>
      </c>
      <c r="E49" s="8">
        <f>LOOKUP(fSales_2[[#This Row],[ProductID]],dProduct[ProductID],dProduct[Price])*fSales_2[Units]</f>
        <v>2131.5499999999997</v>
      </c>
      <c r="F49" s="8" t="str">
        <f>VLOOKUP(fSales_2[[#This Row],[ProductID]],dProduct[],2,FALSE)</f>
        <v>Yanaki</v>
      </c>
      <c r="G49" s="8" t="str">
        <f>LOOKUP(fSales_2[[#This Row],[ProductID]],dProduct[ProductID],dProduct[Supplier])</f>
        <v>Colorado Booms</v>
      </c>
      <c r="H49" s="8" t="str">
        <f>LOOKUP(fSales_2[[#This Row],[SalesRepID]],dSalesRep[SalesRepID],dSalesRep[Region])</f>
        <v>WA</v>
      </c>
    </row>
    <row r="50" spans="1:8" x14ac:dyDescent="0.25">
      <c r="A50" s="2">
        <v>45271</v>
      </c>
      <c r="B50">
        <v>2</v>
      </c>
      <c r="C50">
        <v>1</v>
      </c>
      <c r="D50">
        <v>1</v>
      </c>
      <c r="E50" s="8">
        <f>LOOKUP(fSales_2[[#This Row],[ProductID]],dProduct[ProductID],dProduct[Price])*fSales_2[Units]</f>
        <v>29.95</v>
      </c>
      <c r="F50" s="8" t="str">
        <f>VLOOKUP(fSales_2[[#This Row],[ProductID]],dProduct[],2,FALSE)</f>
        <v>Carlota</v>
      </c>
      <c r="G50" s="8" t="str">
        <f>LOOKUP(fSales_2[[#This Row],[ProductID]],dProduct[ProductID],dProduct[Supplier])</f>
        <v>Gel Booms</v>
      </c>
      <c r="H50" s="8" t="str">
        <f>LOOKUP(fSales_2[[#This Row],[SalesRepID]],dSalesRep[SalesRepID],dSalesRep[Region])</f>
        <v>CA</v>
      </c>
    </row>
    <row r="51" spans="1:8" x14ac:dyDescent="0.25">
      <c r="A51" s="2">
        <v>45029</v>
      </c>
      <c r="B51">
        <v>2</v>
      </c>
      <c r="C51">
        <v>4</v>
      </c>
      <c r="D51">
        <v>4</v>
      </c>
      <c r="E51" s="8">
        <f>LOOKUP(fSales_2[[#This Row],[ProductID]],dProduct[ProductID],dProduct[Price])*fSales_2[Units]</f>
        <v>119.8</v>
      </c>
      <c r="F51" s="8" t="str">
        <f>VLOOKUP(fSales_2[[#This Row],[ProductID]],dProduct[],2,FALSE)</f>
        <v>Carlota</v>
      </c>
      <c r="G51" s="8" t="str">
        <f>LOOKUP(fSales_2[[#This Row],[ProductID]],dProduct[ProductID],dProduct[Supplier])</f>
        <v>Gel Booms</v>
      </c>
      <c r="H51" s="8" t="str">
        <f>LOOKUP(fSales_2[[#This Row],[SalesRepID]],dSalesRep[SalesRepID],dSalesRep[Region])</f>
        <v>WA</v>
      </c>
    </row>
    <row r="52" spans="1:8" x14ac:dyDescent="0.25">
      <c r="A52" s="2">
        <v>45240</v>
      </c>
      <c r="B52">
        <v>2</v>
      </c>
      <c r="C52">
        <v>4</v>
      </c>
      <c r="D52">
        <v>6</v>
      </c>
      <c r="E52" s="8">
        <f>LOOKUP(fSales_2[[#This Row],[ProductID]],dProduct[ProductID],dProduct[Price])*fSales_2[Units]</f>
        <v>179.7</v>
      </c>
      <c r="F52" s="8" t="str">
        <f>VLOOKUP(fSales_2[[#This Row],[ProductID]],dProduct[],2,FALSE)</f>
        <v>Carlota</v>
      </c>
      <c r="G52" s="8" t="str">
        <f>LOOKUP(fSales_2[[#This Row],[ProductID]],dProduct[ProductID],dProduct[Supplier])</f>
        <v>Gel Booms</v>
      </c>
      <c r="H52" s="8" t="str">
        <f>LOOKUP(fSales_2[[#This Row],[SalesRepID]],dSalesRep[SalesRepID],dSalesRep[Region])</f>
        <v>WA</v>
      </c>
    </row>
    <row r="53" spans="1:8" x14ac:dyDescent="0.25">
      <c r="A53" s="2">
        <v>45115</v>
      </c>
      <c r="B53">
        <v>2</v>
      </c>
      <c r="C53">
        <v>2</v>
      </c>
      <c r="D53">
        <v>159</v>
      </c>
      <c r="E53" s="8">
        <f>LOOKUP(fSales_2[[#This Row],[ProductID]],dProduct[ProductID],dProduct[Price])*fSales_2[Units]</f>
        <v>4762.05</v>
      </c>
      <c r="F53" s="8" t="str">
        <f>VLOOKUP(fSales_2[[#This Row],[ProductID]],dProduct[],2,FALSE)</f>
        <v>Carlota</v>
      </c>
      <c r="G53" s="8" t="str">
        <f>LOOKUP(fSales_2[[#This Row],[ProductID]],dProduct[ProductID],dProduct[Supplier])</f>
        <v>Gel Booms</v>
      </c>
      <c r="H53" s="8" t="str">
        <f>LOOKUP(fSales_2[[#This Row],[SalesRepID]],dSalesRep[SalesRepID],dSalesRep[Region])</f>
        <v>CA</v>
      </c>
    </row>
    <row r="54" spans="1:8" x14ac:dyDescent="0.25">
      <c r="A54" s="2">
        <v>44535</v>
      </c>
      <c r="B54">
        <v>3</v>
      </c>
      <c r="C54">
        <v>3</v>
      </c>
      <c r="D54">
        <v>6</v>
      </c>
      <c r="E54" s="8">
        <f>LOOKUP(fSales_2[[#This Row],[ProductID]],dProduct[ProductID],dProduct[Price])*fSales_2[Units]</f>
        <v>155.69999999999999</v>
      </c>
      <c r="F54" s="8" t="str">
        <f>VLOOKUP(fSales_2[[#This Row],[ProductID]],dProduct[],2,FALSE)</f>
        <v>Aspen</v>
      </c>
      <c r="G54" s="8" t="str">
        <f>LOOKUP(fSales_2[[#This Row],[ProductID]],dProduct[ProductID],dProduct[Supplier])</f>
        <v>Colorado Booms</v>
      </c>
      <c r="H54" s="8" t="str">
        <f>LOOKUP(fSales_2[[#This Row],[SalesRepID]],dSalesRep[SalesRepID],dSalesRep[Region])</f>
        <v>WA</v>
      </c>
    </row>
    <row r="55" spans="1:8" x14ac:dyDescent="0.25">
      <c r="A55" s="2">
        <v>44550</v>
      </c>
      <c r="B55">
        <v>1</v>
      </c>
      <c r="C55">
        <v>2</v>
      </c>
      <c r="D55">
        <v>3</v>
      </c>
      <c r="E55" s="8">
        <f>LOOKUP(fSales_2[[#This Row],[ProductID]],dProduct[ProductID],dProduct[Price])*fSales_2[Units]</f>
        <v>131.85000000000002</v>
      </c>
      <c r="F55" s="8" t="str">
        <f>VLOOKUP(fSales_2[[#This Row],[ProductID]],dProduct[],2,FALSE)</f>
        <v>Quad</v>
      </c>
      <c r="G55" s="8" t="str">
        <f>LOOKUP(fSales_2[[#This Row],[ProductID]],dProduct[ProductID],dProduct[Supplier])</f>
        <v>Gel Booms</v>
      </c>
      <c r="H55" s="8" t="str">
        <f>LOOKUP(fSales_2[[#This Row],[SalesRepID]],dSalesRep[SalesRepID],dSalesRep[Region])</f>
        <v>CA</v>
      </c>
    </row>
    <row r="56" spans="1:8" x14ac:dyDescent="0.25">
      <c r="A56" s="2">
        <v>44689</v>
      </c>
      <c r="B56">
        <v>3</v>
      </c>
      <c r="C56">
        <v>1</v>
      </c>
      <c r="D56">
        <v>1</v>
      </c>
      <c r="E56" s="8">
        <f>LOOKUP(fSales_2[[#This Row],[ProductID]],dProduct[ProductID],dProduct[Price])*fSales_2[Units]</f>
        <v>25.95</v>
      </c>
      <c r="F56" s="8" t="str">
        <f>VLOOKUP(fSales_2[[#This Row],[ProductID]],dProduct[],2,FALSE)</f>
        <v>Aspen</v>
      </c>
      <c r="G56" s="8" t="str">
        <f>LOOKUP(fSales_2[[#This Row],[ProductID]],dProduct[ProductID],dProduct[Supplier])</f>
        <v>Colorado Booms</v>
      </c>
      <c r="H56" s="8" t="str">
        <f>LOOKUP(fSales_2[[#This Row],[SalesRepID]],dSalesRep[SalesRepID],dSalesRep[Region])</f>
        <v>CA</v>
      </c>
    </row>
    <row r="57" spans="1:8" x14ac:dyDescent="0.25">
      <c r="A57" s="2">
        <v>44501</v>
      </c>
      <c r="B57">
        <v>3</v>
      </c>
      <c r="C57">
        <v>4</v>
      </c>
      <c r="D57">
        <v>6</v>
      </c>
      <c r="E57" s="8">
        <f>LOOKUP(fSales_2[[#This Row],[ProductID]],dProduct[ProductID],dProduct[Price])*fSales_2[Units]</f>
        <v>155.69999999999999</v>
      </c>
      <c r="F57" s="8" t="str">
        <f>VLOOKUP(fSales_2[[#This Row],[ProductID]],dProduct[],2,FALSE)</f>
        <v>Aspen</v>
      </c>
      <c r="G57" s="8" t="str">
        <f>LOOKUP(fSales_2[[#This Row],[ProductID]],dProduct[ProductID],dProduct[Supplier])</f>
        <v>Colorado Booms</v>
      </c>
      <c r="H57" s="8" t="str">
        <f>LOOKUP(fSales_2[[#This Row],[SalesRepID]],dSalesRep[SalesRepID],dSalesRep[Region])</f>
        <v>WA</v>
      </c>
    </row>
    <row r="58" spans="1:8" x14ac:dyDescent="0.25">
      <c r="A58" s="2">
        <v>44543</v>
      </c>
      <c r="B58">
        <v>1</v>
      </c>
      <c r="C58">
        <v>2</v>
      </c>
      <c r="D58">
        <v>14</v>
      </c>
      <c r="E58" s="8">
        <f>LOOKUP(fSales_2[[#This Row],[ProductID]],dProduct[ProductID],dProduct[Price])*fSales_2[Units]</f>
        <v>615.30000000000007</v>
      </c>
      <c r="F58" s="8" t="str">
        <f>VLOOKUP(fSales_2[[#This Row],[ProductID]],dProduct[],2,FALSE)</f>
        <v>Quad</v>
      </c>
      <c r="G58" s="8" t="str">
        <f>LOOKUP(fSales_2[[#This Row],[ProductID]],dProduct[ProductID],dProduct[Supplier])</f>
        <v>Gel Booms</v>
      </c>
      <c r="H58" s="8" t="str">
        <f>LOOKUP(fSales_2[[#This Row],[SalesRepID]],dSalesRep[SalesRepID],dSalesRep[Region])</f>
        <v>CA</v>
      </c>
    </row>
    <row r="59" spans="1:8" x14ac:dyDescent="0.25">
      <c r="A59" s="2">
        <v>44415</v>
      </c>
      <c r="B59">
        <v>2</v>
      </c>
      <c r="C59">
        <v>3</v>
      </c>
      <c r="D59">
        <v>71</v>
      </c>
      <c r="E59" s="8">
        <f>LOOKUP(fSales_2[[#This Row],[ProductID]],dProduct[ProductID],dProduct[Price])*fSales_2[Units]</f>
        <v>2126.4499999999998</v>
      </c>
      <c r="F59" s="8" t="str">
        <f>VLOOKUP(fSales_2[[#This Row],[ProductID]],dProduct[],2,FALSE)</f>
        <v>Carlota</v>
      </c>
      <c r="G59" s="8" t="str">
        <f>LOOKUP(fSales_2[[#This Row],[ProductID]],dProduct[ProductID],dProduct[Supplier])</f>
        <v>Gel Booms</v>
      </c>
      <c r="H59" s="8" t="str">
        <f>LOOKUP(fSales_2[[#This Row],[SalesRepID]],dSalesRep[SalesRepID],dSalesRep[Region])</f>
        <v>WA</v>
      </c>
    </row>
    <row r="60" spans="1:8" x14ac:dyDescent="0.25">
      <c r="A60" s="2">
        <v>45277</v>
      </c>
      <c r="B60">
        <v>3</v>
      </c>
      <c r="C60">
        <v>2</v>
      </c>
      <c r="D60">
        <v>101</v>
      </c>
      <c r="E60" s="8">
        <f>LOOKUP(fSales_2[[#This Row],[ProductID]],dProduct[ProductID],dProduct[Price])*fSales_2[Units]</f>
        <v>2620.9499999999998</v>
      </c>
      <c r="F60" s="8" t="str">
        <f>VLOOKUP(fSales_2[[#This Row],[ProductID]],dProduct[],2,FALSE)</f>
        <v>Aspen</v>
      </c>
      <c r="G60" s="8" t="str">
        <f>LOOKUP(fSales_2[[#This Row],[ProductID]],dProduct[ProductID],dProduct[Supplier])</f>
        <v>Colorado Booms</v>
      </c>
      <c r="H60" s="8" t="str">
        <f>LOOKUP(fSales_2[[#This Row],[SalesRepID]],dSalesRep[SalesRepID],dSalesRep[Region])</f>
        <v>CA</v>
      </c>
    </row>
    <row r="61" spans="1:8" x14ac:dyDescent="0.25">
      <c r="A61" s="2">
        <v>44722</v>
      </c>
      <c r="B61">
        <v>2</v>
      </c>
      <c r="C61">
        <v>2</v>
      </c>
      <c r="D61">
        <v>27</v>
      </c>
      <c r="E61" s="8">
        <f>LOOKUP(fSales_2[[#This Row],[ProductID]],dProduct[ProductID],dProduct[Price])*fSales_2[Units]</f>
        <v>808.65</v>
      </c>
      <c r="F61" s="8" t="str">
        <f>VLOOKUP(fSales_2[[#This Row],[ProductID]],dProduct[],2,FALSE)</f>
        <v>Carlota</v>
      </c>
      <c r="G61" s="8" t="str">
        <f>LOOKUP(fSales_2[[#This Row],[ProductID]],dProduct[ProductID],dProduct[Supplier])</f>
        <v>Gel Booms</v>
      </c>
      <c r="H61" s="8" t="str">
        <f>LOOKUP(fSales_2[[#This Row],[SalesRepID]],dSalesRep[SalesRepID],dSalesRep[Region])</f>
        <v>CA</v>
      </c>
    </row>
    <row r="62" spans="1:8" x14ac:dyDescent="0.25">
      <c r="A62" s="2">
        <v>44397</v>
      </c>
      <c r="B62">
        <v>2</v>
      </c>
      <c r="C62">
        <v>2</v>
      </c>
      <c r="D62">
        <v>1</v>
      </c>
      <c r="E62" s="8">
        <f>LOOKUP(fSales_2[[#This Row],[ProductID]],dProduct[ProductID],dProduct[Price])*fSales_2[Units]</f>
        <v>29.95</v>
      </c>
      <c r="F62" s="8" t="str">
        <f>VLOOKUP(fSales_2[[#This Row],[ProductID]],dProduct[],2,FALSE)</f>
        <v>Carlota</v>
      </c>
      <c r="G62" s="8" t="str">
        <f>LOOKUP(fSales_2[[#This Row],[ProductID]],dProduct[ProductID],dProduct[Supplier])</f>
        <v>Gel Booms</v>
      </c>
      <c r="H62" s="8" t="str">
        <f>LOOKUP(fSales_2[[#This Row],[SalesRepID]],dSalesRep[SalesRepID],dSalesRep[Region])</f>
        <v>CA</v>
      </c>
    </row>
    <row r="63" spans="1:8" x14ac:dyDescent="0.25">
      <c r="A63" s="2">
        <v>44443</v>
      </c>
      <c r="B63">
        <v>2</v>
      </c>
      <c r="C63">
        <v>2</v>
      </c>
      <c r="D63">
        <v>36</v>
      </c>
      <c r="E63" s="8">
        <f>LOOKUP(fSales_2[[#This Row],[ProductID]],dProduct[ProductID],dProduct[Price])*fSales_2[Units]</f>
        <v>1078.2</v>
      </c>
      <c r="F63" s="8" t="str">
        <f>VLOOKUP(fSales_2[[#This Row],[ProductID]],dProduct[],2,FALSE)</f>
        <v>Carlota</v>
      </c>
      <c r="G63" s="8" t="str">
        <f>LOOKUP(fSales_2[[#This Row],[ProductID]],dProduct[ProductID],dProduct[Supplier])</f>
        <v>Gel Booms</v>
      </c>
      <c r="H63" s="8" t="str">
        <f>LOOKUP(fSales_2[[#This Row],[SalesRepID]],dSalesRep[SalesRepID],dSalesRep[Region])</f>
        <v>CA</v>
      </c>
    </row>
    <row r="64" spans="1:8" x14ac:dyDescent="0.25">
      <c r="A64" s="2">
        <v>45253</v>
      </c>
      <c r="B64">
        <v>2</v>
      </c>
      <c r="C64">
        <v>4</v>
      </c>
      <c r="D64">
        <v>31</v>
      </c>
      <c r="E64" s="8">
        <f>LOOKUP(fSales_2[[#This Row],[ProductID]],dProduct[ProductID],dProduct[Price])*fSales_2[Units]</f>
        <v>928.44999999999993</v>
      </c>
      <c r="F64" s="8" t="str">
        <f>VLOOKUP(fSales_2[[#This Row],[ProductID]],dProduct[],2,FALSE)</f>
        <v>Carlota</v>
      </c>
      <c r="G64" s="8" t="str">
        <f>LOOKUP(fSales_2[[#This Row],[ProductID]],dProduct[ProductID],dProduct[Supplier])</f>
        <v>Gel Booms</v>
      </c>
      <c r="H64" s="8" t="str">
        <f>LOOKUP(fSales_2[[#This Row],[SalesRepID]],dSalesRep[SalesRepID],dSalesRep[Region])</f>
        <v>WA</v>
      </c>
    </row>
    <row r="65" spans="1:8" x14ac:dyDescent="0.25">
      <c r="A65" s="2">
        <v>44952</v>
      </c>
      <c r="B65">
        <v>2</v>
      </c>
      <c r="C65">
        <v>1</v>
      </c>
      <c r="D65">
        <v>196</v>
      </c>
      <c r="E65" s="8">
        <f>LOOKUP(fSales_2[[#This Row],[ProductID]],dProduct[ProductID],dProduct[Price])*fSales_2[Units]</f>
        <v>5870.2</v>
      </c>
      <c r="F65" s="8" t="str">
        <f>VLOOKUP(fSales_2[[#This Row],[ProductID]],dProduct[],2,FALSE)</f>
        <v>Carlota</v>
      </c>
      <c r="G65" s="8" t="str">
        <f>LOOKUP(fSales_2[[#This Row],[ProductID]],dProduct[ProductID],dProduct[Supplier])</f>
        <v>Gel Booms</v>
      </c>
      <c r="H65" s="8" t="str">
        <f>LOOKUP(fSales_2[[#This Row],[SalesRepID]],dSalesRep[SalesRepID],dSalesRep[Region])</f>
        <v>CA</v>
      </c>
    </row>
    <row r="66" spans="1:8" x14ac:dyDescent="0.25">
      <c r="A66" s="2">
        <v>44883</v>
      </c>
      <c r="B66">
        <v>2</v>
      </c>
      <c r="C66">
        <v>1</v>
      </c>
      <c r="D66">
        <v>6</v>
      </c>
      <c r="E66" s="8">
        <f>LOOKUP(fSales_2[[#This Row],[ProductID]],dProduct[ProductID],dProduct[Price])*fSales_2[Units]</f>
        <v>179.7</v>
      </c>
      <c r="F66" s="8" t="str">
        <f>VLOOKUP(fSales_2[[#This Row],[ProductID]],dProduct[],2,FALSE)</f>
        <v>Carlota</v>
      </c>
      <c r="G66" s="8" t="str">
        <f>LOOKUP(fSales_2[[#This Row],[ProductID]],dProduct[ProductID],dProduct[Supplier])</f>
        <v>Gel Booms</v>
      </c>
      <c r="H66" s="8" t="str">
        <f>LOOKUP(fSales_2[[#This Row],[SalesRepID]],dSalesRep[SalesRepID],dSalesRep[Region])</f>
        <v>CA</v>
      </c>
    </row>
    <row r="67" spans="1:8" x14ac:dyDescent="0.25">
      <c r="A67" s="2">
        <v>45273</v>
      </c>
      <c r="B67">
        <v>2</v>
      </c>
      <c r="C67">
        <v>3</v>
      </c>
      <c r="D67">
        <v>110</v>
      </c>
      <c r="E67" s="8">
        <f>LOOKUP(fSales_2[[#This Row],[ProductID]],dProduct[ProductID],dProduct[Price])*fSales_2[Units]</f>
        <v>3294.5</v>
      </c>
      <c r="F67" s="8" t="str">
        <f>VLOOKUP(fSales_2[[#This Row],[ProductID]],dProduct[],2,FALSE)</f>
        <v>Carlota</v>
      </c>
      <c r="G67" s="8" t="str">
        <f>LOOKUP(fSales_2[[#This Row],[ProductID]],dProduct[ProductID],dProduct[Supplier])</f>
        <v>Gel Booms</v>
      </c>
      <c r="H67" s="8" t="str">
        <f>LOOKUP(fSales_2[[#This Row],[SalesRepID]],dSalesRep[SalesRepID],dSalesRep[Region])</f>
        <v>WA</v>
      </c>
    </row>
    <row r="68" spans="1:8" x14ac:dyDescent="0.25">
      <c r="A68" s="2">
        <v>44903</v>
      </c>
      <c r="B68">
        <v>1</v>
      </c>
      <c r="C68">
        <v>1</v>
      </c>
      <c r="D68">
        <v>26</v>
      </c>
      <c r="E68" s="8">
        <f>LOOKUP(fSales_2[[#This Row],[ProductID]],dProduct[ProductID],dProduct[Price])*fSales_2[Units]</f>
        <v>1142.7</v>
      </c>
      <c r="F68" s="8" t="str">
        <f>VLOOKUP(fSales_2[[#This Row],[ProductID]],dProduct[],2,FALSE)</f>
        <v>Quad</v>
      </c>
      <c r="G68" s="8" t="str">
        <f>LOOKUP(fSales_2[[#This Row],[ProductID]],dProduct[ProductID],dProduct[Supplier])</f>
        <v>Gel Booms</v>
      </c>
      <c r="H68" s="8" t="str">
        <f>LOOKUP(fSales_2[[#This Row],[SalesRepID]],dSalesRep[SalesRepID],dSalesRep[Region])</f>
        <v>CA</v>
      </c>
    </row>
    <row r="69" spans="1:8" x14ac:dyDescent="0.25">
      <c r="A69" s="2">
        <v>44533</v>
      </c>
      <c r="B69">
        <v>2</v>
      </c>
      <c r="C69">
        <v>4</v>
      </c>
      <c r="D69">
        <v>80</v>
      </c>
      <c r="E69" s="8">
        <f>LOOKUP(fSales_2[[#This Row],[ProductID]],dProduct[ProductID],dProduct[Price])*fSales_2[Units]</f>
        <v>2396</v>
      </c>
      <c r="F69" s="8" t="str">
        <f>VLOOKUP(fSales_2[[#This Row],[ProductID]],dProduct[],2,FALSE)</f>
        <v>Carlota</v>
      </c>
      <c r="G69" s="8" t="str">
        <f>LOOKUP(fSales_2[[#This Row],[ProductID]],dProduct[ProductID],dProduct[Supplier])</f>
        <v>Gel Booms</v>
      </c>
      <c r="H69" s="8" t="str">
        <f>LOOKUP(fSales_2[[#This Row],[SalesRepID]],dSalesRep[SalesRepID],dSalesRep[Region])</f>
        <v>WA</v>
      </c>
    </row>
    <row r="70" spans="1:8" x14ac:dyDescent="0.25">
      <c r="A70" s="2">
        <v>45208</v>
      </c>
      <c r="B70">
        <v>2</v>
      </c>
      <c r="C70">
        <v>2</v>
      </c>
      <c r="D70">
        <v>70</v>
      </c>
      <c r="E70" s="8">
        <f>LOOKUP(fSales_2[[#This Row],[ProductID]],dProduct[ProductID],dProduct[Price])*fSales_2[Units]</f>
        <v>2096.5</v>
      </c>
      <c r="F70" s="8" t="str">
        <f>VLOOKUP(fSales_2[[#This Row],[ProductID]],dProduct[],2,FALSE)</f>
        <v>Carlota</v>
      </c>
      <c r="G70" s="8" t="str">
        <f>LOOKUP(fSales_2[[#This Row],[ProductID]],dProduct[ProductID],dProduct[Supplier])</f>
        <v>Gel Booms</v>
      </c>
      <c r="H70" s="8" t="str">
        <f>LOOKUP(fSales_2[[#This Row],[SalesRepID]],dSalesRep[SalesRepID],dSalesRep[Region])</f>
        <v>CA</v>
      </c>
    </row>
    <row r="71" spans="1:8" x14ac:dyDescent="0.25">
      <c r="A71" s="2">
        <v>45192</v>
      </c>
      <c r="B71">
        <v>2</v>
      </c>
      <c r="C71">
        <v>4</v>
      </c>
      <c r="D71">
        <v>28</v>
      </c>
      <c r="E71" s="8">
        <f>LOOKUP(fSales_2[[#This Row],[ProductID]],dProduct[ProductID],dProduct[Price])*fSales_2[Units]</f>
        <v>838.6</v>
      </c>
      <c r="F71" s="8" t="str">
        <f>VLOOKUP(fSales_2[[#This Row],[ProductID]],dProduct[],2,FALSE)</f>
        <v>Carlota</v>
      </c>
      <c r="G71" s="8" t="str">
        <f>LOOKUP(fSales_2[[#This Row],[ProductID]],dProduct[ProductID],dProduct[Supplier])</f>
        <v>Gel Booms</v>
      </c>
      <c r="H71" s="8" t="str">
        <f>LOOKUP(fSales_2[[#This Row],[SalesRepID]],dSalesRep[SalesRepID],dSalesRep[Region])</f>
        <v>WA</v>
      </c>
    </row>
    <row r="72" spans="1:8" x14ac:dyDescent="0.25">
      <c r="A72" s="2">
        <v>45279</v>
      </c>
      <c r="B72">
        <v>2</v>
      </c>
      <c r="C72">
        <v>2</v>
      </c>
      <c r="D72">
        <v>80</v>
      </c>
      <c r="E72" s="8">
        <f>LOOKUP(fSales_2[[#This Row],[ProductID]],dProduct[ProductID],dProduct[Price])*fSales_2[Units]</f>
        <v>2396</v>
      </c>
      <c r="F72" s="8" t="str">
        <f>VLOOKUP(fSales_2[[#This Row],[ProductID]],dProduct[],2,FALSE)</f>
        <v>Carlota</v>
      </c>
      <c r="G72" s="8" t="str">
        <f>LOOKUP(fSales_2[[#This Row],[ProductID]],dProduct[ProductID],dProduct[Supplier])</f>
        <v>Gel Booms</v>
      </c>
      <c r="H72" s="8" t="str">
        <f>LOOKUP(fSales_2[[#This Row],[SalesRepID]],dSalesRep[SalesRepID],dSalesRep[Region])</f>
        <v>CA</v>
      </c>
    </row>
    <row r="73" spans="1:8" x14ac:dyDescent="0.25">
      <c r="A73" s="2">
        <v>45103</v>
      </c>
      <c r="B73">
        <v>1</v>
      </c>
      <c r="C73">
        <v>4</v>
      </c>
      <c r="D73">
        <v>6</v>
      </c>
      <c r="E73" s="8">
        <f>LOOKUP(fSales_2[[#This Row],[ProductID]],dProduct[ProductID],dProduct[Price])*fSales_2[Units]</f>
        <v>263.70000000000005</v>
      </c>
      <c r="F73" s="8" t="str">
        <f>VLOOKUP(fSales_2[[#This Row],[ProductID]],dProduct[],2,FALSE)</f>
        <v>Quad</v>
      </c>
      <c r="G73" s="8" t="str">
        <f>LOOKUP(fSales_2[[#This Row],[ProductID]],dProduct[ProductID],dProduct[Supplier])</f>
        <v>Gel Booms</v>
      </c>
      <c r="H73" s="8" t="str">
        <f>LOOKUP(fSales_2[[#This Row],[SalesRepID]],dSalesRep[SalesRepID],dSalesRep[Region])</f>
        <v>WA</v>
      </c>
    </row>
    <row r="74" spans="1:8" x14ac:dyDescent="0.25">
      <c r="A74" s="2">
        <v>45224</v>
      </c>
      <c r="B74">
        <v>3</v>
      </c>
      <c r="C74">
        <v>4</v>
      </c>
      <c r="D74">
        <v>201</v>
      </c>
      <c r="E74" s="8">
        <f>LOOKUP(fSales_2[[#This Row],[ProductID]],dProduct[ProductID],dProduct[Price])*fSales_2[Units]</f>
        <v>5215.95</v>
      </c>
      <c r="F74" s="8" t="str">
        <f>VLOOKUP(fSales_2[[#This Row],[ProductID]],dProduct[],2,FALSE)</f>
        <v>Aspen</v>
      </c>
      <c r="G74" s="8" t="str">
        <f>LOOKUP(fSales_2[[#This Row],[ProductID]],dProduct[ProductID],dProduct[Supplier])</f>
        <v>Colorado Booms</v>
      </c>
      <c r="H74" s="8" t="str">
        <f>LOOKUP(fSales_2[[#This Row],[SalesRepID]],dSalesRep[SalesRepID],dSalesRep[Region])</f>
        <v>WA</v>
      </c>
    </row>
    <row r="75" spans="1:8" x14ac:dyDescent="0.25">
      <c r="A75" s="2">
        <v>44445</v>
      </c>
      <c r="B75">
        <v>2</v>
      </c>
      <c r="C75">
        <v>2</v>
      </c>
      <c r="D75">
        <v>77</v>
      </c>
      <c r="E75" s="8">
        <f>LOOKUP(fSales_2[[#This Row],[ProductID]],dProduct[ProductID],dProduct[Price])*fSales_2[Units]</f>
        <v>2306.15</v>
      </c>
      <c r="F75" s="8" t="str">
        <f>VLOOKUP(fSales_2[[#This Row],[ProductID]],dProduct[],2,FALSE)</f>
        <v>Carlota</v>
      </c>
      <c r="G75" s="8" t="str">
        <f>LOOKUP(fSales_2[[#This Row],[ProductID]],dProduct[ProductID],dProduct[Supplier])</f>
        <v>Gel Booms</v>
      </c>
      <c r="H75" s="8" t="str">
        <f>LOOKUP(fSales_2[[#This Row],[SalesRepID]],dSalesRep[SalesRepID],dSalesRep[Region])</f>
        <v>CA</v>
      </c>
    </row>
    <row r="76" spans="1:8" x14ac:dyDescent="0.25">
      <c r="A76" s="2">
        <v>45223</v>
      </c>
      <c r="B76">
        <v>4</v>
      </c>
      <c r="C76">
        <v>2</v>
      </c>
      <c r="D76">
        <v>62</v>
      </c>
      <c r="E76" s="8">
        <f>LOOKUP(fSales_2[[#This Row],[ProductID]],dProduct[ProductID],dProduct[Price])*fSales_2[Units]</f>
        <v>1484.8999999999999</v>
      </c>
      <c r="F76" s="8" t="str">
        <f>VLOOKUP(fSales_2[[#This Row],[ProductID]],dProduct[],2,FALSE)</f>
        <v>Yanaki</v>
      </c>
      <c r="G76" s="8" t="str">
        <f>LOOKUP(fSales_2[[#This Row],[ProductID]],dProduct[ProductID],dProduct[Supplier])</f>
        <v>Colorado Booms</v>
      </c>
      <c r="H76" s="8" t="str">
        <f>LOOKUP(fSales_2[[#This Row],[SalesRepID]],dSalesRep[SalesRepID],dSalesRep[Region])</f>
        <v>CA</v>
      </c>
    </row>
    <row r="77" spans="1:8" x14ac:dyDescent="0.25">
      <c r="A77" s="2">
        <v>45228</v>
      </c>
      <c r="B77">
        <v>2</v>
      </c>
      <c r="C77">
        <v>2</v>
      </c>
      <c r="D77">
        <v>103</v>
      </c>
      <c r="E77" s="8">
        <f>LOOKUP(fSales_2[[#This Row],[ProductID]],dProduct[ProductID],dProduct[Price])*fSales_2[Units]</f>
        <v>3084.85</v>
      </c>
      <c r="F77" s="8" t="str">
        <f>VLOOKUP(fSales_2[[#This Row],[ProductID]],dProduct[],2,FALSE)</f>
        <v>Carlota</v>
      </c>
      <c r="G77" s="8" t="str">
        <f>LOOKUP(fSales_2[[#This Row],[ProductID]],dProduct[ProductID],dProduct[Supplier])</f>
        <v>Gel Booms</v>
      </c>
      <c r="H77" s="8" t="str">
        <f>LOOKUP(fSales_2[[#This Row],[SalesRepID]],dSalesRep[SalesRepID],dSalesRep[Region])</f>
        <v>CA</v>
      </c>
    </row>
    <row r="78" spans="1:8" x14ac:dyDescent="0.25">
      <c r="A78" s="2">
        <v>45238</v>
      </c>
      <c r="B78">
        <v>2</v>
      </c>
      <c r="C78">
        <v>1</v>
      </c>
      <c r="D78">
        <v>6</v>
      </c>
      <c r="E78" s="8">
        <f>LOOKUP(fSales_2[[#This Row],[ProductID]],dProduct[ProductID],dProduct[Price])*fSales_2[Units]</f>
        <v>179.7</v>
      </c>
      <c r="F78" s="8" t="str">
        <f>VLOOKUP(fSales_2[[#This Row],[ProductID]],dProduct[],2,FALSE)</f>
        <v>Carlota</v>
      </c>
      <c r="G78" s="8" t="str">
        <f>LOOKUP(fSales_2[[#This Row],[ProductID]],dProduct[ProductID],dProduct[Supplier])</f>
        <v>Gel Booms</v>
      </c>
      <c r="H78" s="8" t="str">
        <f>LOOKUP(fSales_2[[#This Row],[SalesRepID]],dSalesRep[SalesRepID],dSalesRep[Region])</f>
        <v>CA</v>
      </c>
    </row>
    <row r="79" spans="1:8" x14ac:dyDescent="0.25">
      <c r="A79" s="2">
        <v>44914</v>
      </c>
      <c r="B79">
        <v>2</v>
      </c>
      <c r="C79">
        <v>2</v>
      </c>
      <c r="D79">
        <v>237</v>
      </c>
      <c r="E79" s="8">
        <f>LOOKUP(fSales_2[[#This Row],[ProductID]],dProduct[ProductID],dProduct[Price])*fSales_2[Units]</f>
        <v>7098.15</v>
      </c>
      <c r="F79" s="8" t="str">
        <f>VLOOKUP(fSales_2[[#This Row],[ProductID]],dProduct[],2,FALSE)</f>
        <v>Carlota</v>
      </c>
      <c r="G79" s="8" t="str">
        <f>LOOKUP(fSales_2[[#This Row],[ProductID]],dProduct[ProductID],dProduct[Supplier])</f>
        <v>Gel Booms</v>
      </c>
      <c r="H79" s="8" t="str">
        <f>LOOKUP(fSales_2[[#This Row],[SalesRepID]],dSalesRep[SalesRepID],dSalesRep[Region])</f>
        <v>CA</v>
      </c>
    </row>
    <row r="80" spans="1:8" x14ac:dyDescent="0.25">
      <c r="A80" s="2">
        <v>44476</v>
      </c>
      <c r="B80">
        <v>3</v>
      </c>
      <c r="C80">
        <v>3</v>
      </c>
      <c r="D80">
        <v>90</v>
      </c>
      <c r="E80" s="8">
        <f>LOOKUP(fSales_2[[#This Row],[ProductID]],dProduct[ProductID],dProduct[Price])*fSales_2[Units]</f>
        <v>2335.5</v>
      </c>
      <c r="F80" s="8" t="str">
        <f>VLOOKUP(fSales_2[[#This Row],[ProductID]],dProduct[],2,FALSE)</f>
        <v>Aspen</v>
      </c>
      <c r="G80" s="8" t="str">
        <f>LOOKUP(fSales_2[[#This Row],[ProductID]],dProduct[ProductID],dProduct[Supplier])</f>
        <v>Colorado Booms</v>
      </c>
      <c r="H80" s="8" t="str">
        <f>LOOKUP(fSales_2[[#This Row],[SalesRepID]],dSalesRep[SalesRepID],dSalesRep[Region])</f>
        <v>WA</v>
      </c>
    </row>
    <row r="81" spans="1:8" x14ac:dyDescent="0.25">
      <c r="A81" s="2">
        <v>44431</v>
      </c>
      <c r="B81">
        <v>3</v>
      </c>
      <c r="C81">
        <v>2</v>
      </c>
      <c r="D81">
        <v>2</v>
      </c>
      <c r="E81" s="8">
        <f>LOOKUP(fSales_2[[#This Row],[ProductID]],dProduct[ProductID],dProduct[Price])*fSales_2[Units]</f>
        <v>51.9</v>
      </c>
      <c r="F81" s="8" t="str">
        <f>VLOOKUP(fSales_2[[#This Row],[ProductID]],dProduct[],2,FALSE)</f>
        <v>Aspen</v>
      </c>
      <c r="G81" s="8" t="str">
        <f>LOOKUP(fSales_2[[#This Row],[ProductID]],dProduct[ProductID],dProduct[Supplier])</f>
        <v>Colorado Booms</v>
      </c>
      <c r="H81" s="8" t="str">
        <f>LOOKUP(fSales_2[[#This Row],[SalesRepID]],dSalesRep[SalesRepID],dSalesRep[Region])</f>
        <v>CA</v>
      </c>
    </row>
    <row r="82" spans="1:8" x14ac:dyDescent="0.25">
      <c r="A82" s="2">
        <v>45277</v>
      </c>
      <c r="B82">
        <v>4</v>
      </c>
      <c r="C82">
        <v>4</v>
      </c>
      <c r="D82">
        <v>6</v>
      </c>
      <c r="E82" s="8">
        <f>LOOKUP(fSales_2[[#This Row],[ProductID]],dProduct[ProductID],dProduct[Price])*fSales_2[Units]</f>
        <v>143.69999999999999</v>
      </c>
      <c r="F82" s="8" t="str">
        <f>VLOOKUP(fSales_2[[#This Row],[ProductID]],dProduct[],2,FALSE)</f>
        <v>Yanaki</v>
      </c>
      <c r="G82" s="8" t="str">
        <f>LOOKUP(fSales_2[[#This Row],[ProductID]],dProduct[ProductID],dProduct[Supplier])</f>
        <v>Colorado Booms</v>
      </c>
      <c r="H82" s="8" t="str">
        <f>LOOKUP(fSales_2[[#This Row],[SalesRepID]],dSalesRep[SalesRepID],dSalesRep[Region])</f>
        <v>WA</v>
      </c>
    </row>
    <row r="83" spans="1:8" x14ac:dyDescent="0.25">
      <c r="A83" s="2">
        <v>44922</v>
      </c>
      <c r="B83">
        <v>4</v>
      </c>
      <c r="C83">
        <v>2</v>
      </c>
      <c r="D83">
        <v>61</v>
      </c>
      <c r="E83" s="8">
        <f>LOOKUP(fSales_2[[#This Row],[ProductID]],dProduct[ProductID],dProduct[Price])*fSales_2[Units]</f>
        <v>1460.95</v>
      </c>
      <c r="F83" s="8" t="str">
        <f>VLOOKUP(fSales_2[[#This Row],[ProductID]],dProduct[],2,FALSE)</f>
        <v>Yanaki</v>
      </c>
      <c r="G83" s="8" t="str">
        <f>LOOKUP(fSales_2[[#This Row],[ProductID]],dProduct[ProductID],dProduct[Supplier])</f>
        <v>Colorado Booms</v>
      </c>
      <c r="H83" s="8" t="str">
        <f>LOOKUP(fSales_2[[#This Row],[SalesRepID]],dSalesRep[SalesRepID],dSalesRep[Region])</f>
        <v>CA</v>
      </c>
    </row>
    <row r="84" spans="1:8" x14ac:dyDescent="0.25">
      <c r="A84" s="2">
        <v>45109</v>
      </c>
      <c r="B84">
        <v>4</v>
      </c>
      <c r="C84">
        <v>4</v>
      </c>
      <c r="D84">
        <v>74</v>
      </c>
      <c r="E84" s="8">
        <f>LOOKUP(fSales_2[[#This Row],[ProductID]],dProduct[ProductID],dProduct[Price])*fSales_2[Units]</f>
        <v>1772.3</v>
      </c>
      <c r="F84" s="8" t="str">
        <f>VLOOKUP(fSales_2[[#This Row],[ProductID]],dProduct[],2,FALSE)</f>
        <v>Yanaki</v>
      </c>
      <c r="G84" s="8" t="str">
        <f>LOOKUP(fSales_2[[#This Row],[ProductID]],dProduct[ProductID],dProduct[Supplier])</f>
        <v>Colorado Booms</v>
      </c>
      <c r="H84" s="8" t="str">
        <f>LOOKUP(fSales_2[[#This Row],[SalesRepID]],dSalesRep[SalesRepID],dSalesRep[Region])</f>
        <v>WA</v>
      </c>
    </row>
    <row r="85" spans="1:8" x14ac:dyDescent="0.25">
      <c r="A85" s="2">
        <v>44446</v>
      </c>
      <c r="B85">
        <v>1</v>
      </c>
      <c r="C85">
        <v>4</v>
      </c>
      <c r="D85">
        <v>116</v>
      </c>
      <c r="E85" s="8">
        <f>LOOKUP(fSales_2[[#This Row],[ProductID]],dProduct[ProductID],dProduct[Price])*fSales_2[Units]</f>
        <v>5098.2000000000007</v>
      </c>
      <c r="F85" s="8" t="str">
        <f>VLOOKUP(fSales_2[[#This Row],[ProductID]],dProduct[],2,FALSE)</f>
        <v>Quad</v>
      </c>
      <c r="G85" s="8" t="str">
        <f>LOOKUP(fSales_2[[#This Row],[ProductID]],dProduct[ProductID],dProduct[Supplier])</f>
        <v>Gel Booms</v>
      </c>
      <c r="H85" s="8" t="str">
        <f>LOOKUP(fSales_2[[#This Row],[SalesRepID]],dSalesRep[SalesRepID],dSalesRep[Region])</f>
        <v>WA</v>
      </c>
    </row>
    <row r="86" spans="1:8" x14ac:dyDescent="0.25">
      <c r="A86" s="2">
        <v>44548</v>
      </c>
      <c r="B86">
        <v>4</v>
      </c>
      <c r="C86">
        <v>3</v>
      </c>
      <c r="D86">
        <v>1</v>
      </c>
      <c r="E86" s="8">
        <f>LOOKUP(fSales_2[[#This Row],[ProductID]],dProduct[ProductID],dProduct[Price])*fSales_2[Units]</f>
        <v>23.95</v>
      </c>
      <c r="F86" s="8" t="str">
        <f>VLOOKUP(fSales_2[[#This Row],[ProductID]],dProduct[],2,FALSE)</f>
        <v>Yanaki</v>
      </c>
      <c r="G86" s="8" t="str">
        <f>LOOKUP(fSales_2[[#This Row],[ProductID]],dProduct[ProductID],dProduct[Supplier])</f>
        <v>Colorado Booms</v>
      </c>
      <c r="H86" s="8" t="str">
        <f>LOOKUP(fSales_2[[#This Row],[SalesRepID]],dSalesRep[SalesRepID],dSalesRep[Region])</f>
        <v>WA</v>
      </c>
    </row>
    <row r="87" spans="1:8" x14ac:dyDescent="0.25">
      <c r="A87" s="2">
        <v>45174</v>
      </c>
      <c r="B87">
        <v>2</v>
      </c>
      <c r="C87">
        <v>4</v>
      </c>
      <c r="D87">
        <v>119</v>
      </c>
      <c r="E87" s="8">
        <f>LOOKUP(fSales_2[[#This Row],[ProductID]],dProduct[ProductID],dProduct[Price])*fSales_2[Units]</f>
        <v>3564.0499999999997</v>
      </c>
      <c r="F87" s="8" t="str">
        <f>VLOOKUP(fSales_2[[#This Row],[ProductID]],dProduct[],2,FALSE)</f>
        <v>Carlota</v>
      </c>
      <c r="G87" s="8" t="str">
        <f>LOOKUP(fSales_2[[#This Row],[ProductID]],dProduct[ProductID],dProduct[Supplier])</f>
        <v>Gel Booms</v>
      </c>
      <c r="H87" s="8" t="str">
        <f>LOOKUP(fSales_2[[#This Row],[SalesRepID]],dSalesRep[SalesRepID],dSalesRep[Region])</f>
        <v>WA</v>
      </c>
    </row>
    <row r="88" spans="1:8" x14ac:dyDescent="0.25">
      <c r="A88" s="2">
        <v>44521</v>
      </c>
      <c r="B88">
        <v>2</v>
      </c>
      <c r="C88">
        <v>2</v>
      </c>
      <c r="D88">
        <v>279</v>
      </c>
      <c r="E88" s="8">
        <f>LOOKUP(fSales_2[[#This Row],[ProductID]],dProduct[ProductID],dProduct[Price])*fSales_2[Units]</f>
        <v>8356.0499999999993</v>
      </c>
      <c r="F88" s="8" t="str">
        <f>VLOOKUP(fSales_2[[#This Row],[ProductID]],dProduct[],2,FALSE)</f>
        <v>Carlota</v>
      </c>
      <c r="G88" s="8" t="str">
        <f>LOOKUP(fSales_2[[#This Row],[ProductID]],dProduct[ProductID],dProduct[Supplier])</f>
        <v>Gel Booms</v>
      </c>
      <c r="H88" s="8" t="str">
        <f>LOOKUP(fSales_2[[#This Row],[SalesRepID]],dSalesRep[SalesRepID],dSalesRep[Region])</f>
        <v>CA</v>
      </c>
    </row>
    <row r="89" spans="1:8" x14ac:dyDescent="0.25">
      <c r="A89" s="2">
        <v>44530</v>
      </c>
      <c r="B89">
        <v>2</v>
      </c>
      <c r="C89">
        <v>4</v>
      </c>
      <c r="D89">
        <v>1</v>
      </c>
      <c r="E89" s="8">
        <f>LOOKUP(fSales_2[[#This Row],[ProductID]],dProduct[ProductID],dProduct[Price])*fSales_2[Units]</f>
        <v>29.95</v>
      </c>
      <c r="F89" s="8" t="str">
        <f>VLOOKUP(fSales_2[[#This Row],[ProductID]],dProduct[],2,FALSE)</f>
        <v>Carlota</v>
      </c>
      <c r="G89" s="8" t="str">
        <f>LOOKUP(fSales_2[[#This Row],[ProductID]],dProduct[ProductID],dProduct[Supplier])</f>
        <v>Gel Booms</v>
      </c>
      <c r="H89" s="8" t="str">
        <f>LOOKUP(fSales_2[[#This Row],[SalesRepID]],dSalesRep[SalesRepID],dSalesRep[Region])</f>
        <v>WA</v>
      </c>
    </row>
    <row r="90" spans="1:8" x14ac:dyDescent="0.25">
      <c r="A90" s="2">
        <v>45190</v>
      </c>
      <c r="B90">
        <v>2</v>
      </c>
      <c r="C90">
        <v>4</v>
      </c>
      <c r="D90">
        <v>242</v>
      </c>
      <c r="E90" s="8">
        <f>LOOKUP(fSales_2[[#This Row],[ProductID]],dProduct[ProductID],dProduct[Price])*fSales_2[Units]</f>
        <v>7247.9</v>
      </c>
      <c r="F90" s="8" t="str">
        <f>VLOOKUP(fSales_2[[#This Row],[ProductID]],dProduct[],2,FALSE)</f>
        <v>Carlota</v>
      </c>
      <c r="G90" s="8" t="str">
        <f>LOOKUP(fSales_2[[#This Row],[ProductID]],dProduct[ProductID],dProduct[Supplier])</f>
        <v>Gel Booms</v>
      </c>
      <c r="H90" s="8" t="str">
        <f>LOOKUP(fSales_2[[#This Row],[SalesRepID]],dSalesRep[SalesRepID],dSalesRep[Region])</f>
        <v>WA</v>
      </c>
    </row>
    <row r="91" spans="1:8" x14ac:dyDescent="0.25">
      <c r="A91" s="2">
        <v>44564</v>
      </c>
      <c r="B91">
        <v>3</v>
      </c>
      <c r="C91">
        <v>1</v>
      </c>
      <c r="D91">
        <v>3</v>
      </c>
      <c r="E91" s="8">
        <f>LOOKUP(fSales_2[[#This Row],[ProductID]],dProduct[ProductID],dProduct[Price])*fSales_2[Units]</f>
        <v>77.849999999999994</v>
      </c>
      <c r="F91" s="8" t="str">
        <f>VLOOKUP(fSales_2[[#This Row],[ProductID]],dProduct[],2,FALSE)</f>
        <v>Aspen</v>
      </c>
      <c r="G91" s="8" t="str">
        <f>LOOKUP(fSales_2[[#This Row],[ProductID]],dProduct[ProductID],dProduct[Supplier])</f>
        <v>Colorado Booms</v>
      </c>
      <c r="H91" s="8" t="str">
        <f>LOOKUP(fSales_2[[#This Row],[SalesRepID]],dSalesRep[SalesRepID],dSalesRep[Region])</f>
        <v>CA</v>
      </c>
    </row>
    <row r="92" spans="1:8" x14ac:dyDescent="0.25">
      <c r="A92" s="2">
        <v>44771</v>
      </c>
      <c r="B92">
        <v>1</v>
      </c>
      <c r="C92">
        <v>4</v>
      </c>
      <c r="D92">
        <v>3</v>
      </c>
      <c r="E92" s="8">
        <f>LOOKUP(fSales_2[[#This Row],[ProductID]],dProduct[ProductID],dProduct[Price])*fSales_2[Units]</f>
        <v>131.85000000000002</v>
      </c>
      <c r="F92" s="8" t="str">
        <f>VLOOKUP(fSales_2[[#This Row],[ProductID]],dProduct[],2,FALSE)</f>
        <v>Quad</v>
      </c>
      <c r="G92" s="8" t="str">
        <f>LOOKUP(fSales_2[[#This Row],[ProductID]],dProduct[ProductID],dProduct[Supplier])</f>
        <v>Gel Booms</v>
      </c>
      <c r="H92" s="8" t="str">
        <f>LOOKUP(fSales_2[[#This Row],[SalesRepID]],dSalesRep[SalesRepID],dSalesRep[Region])</f>
        <v>WA</v>
      </c>
    </row>
    <row r="93" spans="1:8" x14ac:dyDescent="0.25">
      <c r="A93" s="2">
        <v>44521</v>
      </c>
      <c r="B93">
        <v>2</v>
      </c>
      <c r="C93">
        <v>1</v>
      </c>
      <c r="D93">
        <v>5</v>
      </c>
      <c r="E93" s="8">
        <f>LOOKUP(fSales_2[[#This Row],[ProductID]],dProduct[ProductID],dProduct[Price])*fSales_2[Units]</f>
        <v>149.75</v>
      </c>
      <c r="F93" s="8" t="str">
        <f>VLOOKUP(fSales_2[[#This Row],[ProductID]],dProduct[],2,FALSE)</f>
        <v>Carlota</v>
      </c>
      <c r="G93" s="8" t="str">
        <f>LOOKUP(fSales_2[[#This Row],[ProductID]],dProduct[ProductID],dProduct[Supplier])</f>
        <v>Gel Booms</v>
      </c>
      <c r="H93" s="8" t="str">
        <f>LOOKUP(fSales_2[[#This Row],[SalesRepID]],dSalesRep[SalesRepID],dSalesRep[Region])</f>
        <v>CA</v>
      </c>
    </row>
    <row r="94" spans="1:8" x14ac:dyDescent="0.25">
      <c r="A94" s="2">
        <v>44919</v>
      </c>
      <c r="B94">
        <v>1</v>
      </c>
      <c r="C94">
        <v>2</v>
      </c>
      <c r="D94">
        <v>3</v>
      </c>
      <c r="E94" s="8">
        <f>LOOKUP(fSales_2[[#This Row],[ProductID]],dProduct[ProductID],dProduct[Price])*fSales_2[Units]</f>
        <v>131.85000000000002</v>
      </c>
      <c r="F94" s="8" t="str">
        <f>VLOOKUP(fSales_2[[#This Row],[ProductID]],dProduct[],2,FALSE)</f>
        <v>Quad</v>
      </c>
      <c r="G94" s="8" t="str">
        <f>LOOKUP(fSales_2[[#This Row],[ProductID]],dProduct[ProductID],dProduct[Supplier])</f>
        <v>Gel Booms</v>
      </c>
      <c r="H94" s="8" t="str">
        <f>LOOKUP(fSales_2[[#This Row],[SalesRepID]],dSalesRep[SalesRepID],dSalesRep[Region])</f>
        <v>CA</v>
      </c>
    </row>
    <row r="95" spans="1:8" x14ac:dyDescent="0.25">
      <c r="A95" s="2">
        <v>45229</v>
      </c>
      <c r="B95">
        <v>3</v>
      </c>
      <c r="C95">
        <v>2</v>
      </c>
      <c r="D95">
        <v>54</v>
      </c>
      <c r="E95" s="8">
        <f>LOOKUP(fSales_2[[#This Row],[ProductID]],dProduct[ProductID],dProduct[Price])*fSales_2[Units]</f>
        <v>1401.3</v>
      </c>
      <c r="F95" s="8" t="str">
        <f>VLOOKUP(fSales_2[[#This Row],[ProductID]],dProduct[],2,FALSE)</f>
        <v>Aspen</v>
      </c>
      <c r="G95" s="8" t="str">
        <f>LOOKUP(fSales_2[[#This Row],[ProductID]],dProduct[ProductID],dProduct[Supplier])</f>
        <v>Colorado Booms</v>
      </c>
      <c r="H95" s="8" t="str">
        <f>LOOKUP(fSales_2[[#This Row],[SalesRepID]],dSalesRep[SalesRepID],dSalesRep[Region])</f>
        <v>CA</v>
      </c>
    </row>
    <row r="96" spans="1:8" x14ac:dyDescent="0.25">
      <c r="A96" s="2">
        <v>44806</v>
      </c>
      <c r="B96">
        <v>2</v>
      </c>
      <c r="C96">
        <v>4</v>
      </c>
      <c r="D96">
        <v>5</v>
      </c>
      <c r="E96" s="8">
        <f>LOOKUP(fSales_2[[#This Row],[ProductID]],dProduct[ProductID],dProduct[Price])*fSales_2[Units]</f>
        <v>149.75</v>
      </c>
      <c r="F96" s="8" t="str">
        <f>VLOOKUP(fSales_2[[#This Row],[ProductID]],dProduct[],2,FALSE)</f>
        <v>Carlota</v>
      </c>
      <c r="G96" s="8" t="str">
        <f>LOOKUP(fSales_2[[#This Row],[ProductID]],dProduct[ProductID],dProduct[Supplier])</f>
        <v>Gel Booms</v>
      </c>
      <c r="H96" s="8" t="str">
        <f>LOOKUP(fSales_2[[#This Row],[SalesRepID]],dSalesRep[SalesRepID],dSalesRep[Region])</f>
        <v>WA</v>
      </c>
    </row>
    <row r="97" spans="1:8" x14ac:dyDescent="0.25">
      <c r="A97" s="2">
        <v>44750</v>
      </c>
      <c r="B97">
        <v>2</v>
      </c>
      <c r="C97">
        <v>4</v>
      </c>
      <c r="D97">
        <v>4</v>
      </c>
      <c r="E97" s="8">
        <f>LOOKUP(fSales_2[[#This Row],[ProductID]],dProduct[ProductID],dProduct[Price])*fSales_2[Units]</f>
        <v>119.8</v>
      </c>
      <c r="F97" s="8" t="str">
        <f>VLOOKUP(fSales_2[[#This Row],[ProductID]],dProduct[],2,FALSE)</f>
        <v>Carlota</v>
      </c>
      <c r="G97" s="8" t="str">
        <f>LOOKUP(fSales_2[[#This Row],[ProductID]],dProduct[ProductID],dProduct[Supplier])</f>
        <v>Gel Booms</v>
      </c>
      <c r="H97" s="8" t="str">
        <f>LOOKUP(fSales_2[[#This Row],[SalesRepID]],dSalesRep[SalesRepID],dSalesRep[Region])</f>
        <v>WA</v>
      </c>
    </row>
    <row r="98" spans="1:8" x14ac:dyDescent="0.25">
      <c r="A98" s="2">
        <v>45063</v>
      </c>
      <c r="B98">
        <v>2</v>
      </c>
      <c r="C98">
        <v>4</v>
      </c>
      <c r="D98">
        <v>75</v>
      </c>
      <c r="E98" s="8">
        <f>LOOKUP(fSales_2[[#This Row],[ProductID]],dProduct[ProductID],dProduct[Price])*fSales_2[Units]</f>
        <v>2246.25</v>
      </c>
      <c r="F98" s="8" t="str">
        <f>VLOOKUP(fSales_2[[#This Row],[ProductID]],dProduct[],2,FALSE)</f>
        <v>Carlota</v>
      </c>
      <c r="G98" s="8" t="str">
        <f>LOOKUP(fSales_2[[#This Row],[ProductID]],dProduct[ProductID],dProduct[Supplier])</f>
        <v>Gel Booms</v>
      </c>
      <c r="H98" s="8" t="str">
        <f>LOOKUP(fSales_2[[#This Row],[SalesRepID]],dSalesRep[SalesRepID],dSalesRep[Region])</f>
        <v>WA</v>
      </c>
    </row>
    <row r="99" spans="1:8" x14ac:dyDescent="0.25">
      <c r="A99" s="2">
        <v>44897</v>
      </c>
      <c r="B99">
        <v>1</v>
      </c>
      <c r="C99">
        <v>2</v>
      </c>
      <c r="D99">
        <v>134</v>
      </c>
      <c r="E99" s="8">
        <f>LOOKUP(fSales_2[[#This Row],[ProductID]],dProduct[ProductID],dProduct[Price])*fSales_2[Units]</f>
        <v>5889.3</v>
      </c>
      <c r="F99" s="8" t="str">
        <f>VLOOKUP(fSales_2[[#This Row],[ProductID]],dProduct[],2,FALSE)</f>
        <v>Quad</v>
      </c>
      <c r="G99" s="8" t="str">
        <f>LOOKUP(fSales_2[[#This Row],[ProductID]],dProduct[ProductID],dProduct[Supplier])</f>
        <v>Gel Booms</v>
      </c>
      <c r="H99" s="8" t="str">
        <f>LOOKUP(fSales_2[[#This Row],[SalesRepID]],dSalesRep[SalesRepID],dSalesRep[Region])</f>
        <v>CA</v>
      </c>
    </row>
    <row r="100" spans="1:8" x14ac:dyDescent="0.25">
      <c r="A100" s="2">
        <v>45144</v>
      </c>
      <c r="B100">
        <v>2</v>
      </c>
      <c r="C100">
        <v>2</v>
      </c>
      <c r="D100">
        <v>78</v>
      </c>
      <c r="E100" s="8">
        <f>LOOKUP(fSales_2[[#This Row],[ProductID]],dProduct[ProductID],dProduct[Price])*fSales_2[Units]</f>
        <v>2336.1</v>
      </c>
      <c r="F100" s="8" t="str">
        <f>VLOOKUP(fSales_2[[#This Row],[ProductID]],dProduct[],2,FALSE)</f>
        <v>Carlota</v>
      </c>
      <c r="G100" s="8" t="str">
        <f>LOOKUP(fSales_2[[#This Row],[ProductID]],dProduct[ProductID],dProduct[Supplier])</f>
        <v>Gel Booms</v>
      </c>
      <c r="H100" s="8" t="str">
        <f>LOOKUP(fSales_2[[#This Row],[SalesRepID]],dSalesRep[SalesRepID],dSalesRep[Region])</f>
        <v>CA</v>
      </c>
    </row>
    <row r="101" spans="1:8" x14ac:dyDescent="0.25">
      <c r="A101" s="2">
        <v>44636</v>
      </c>
      <c r="B101">
        <v>2</v>
      </c>
      <c r="C101">
        <v>4</v>
      </c>
      <c r="D101">
        <v>1</v>
      </c>
      <c r="E101" s="8">
        <f>LOOKUP(fSales_2[[#This Row],[ProductID]],dProduct[ProductID],dProduct[Price])*fSales_2[Units]</f>
        <v>29.95</v>
      </c>
      <c r="F101" s="8" t="str">
        <f>VLOOKUP(fSales_2[[#This Row],[ProductID]],dProduct[],2,FALSE)</f>
        <v>Carlota</v>
      </c>
      <c r="G101" s="8" t="str">
        <f>LOOKUP(fSales_2[[#This Row],[ProductID]],dProduct[ProductID],dProduct[Supplier])</f>
        <v>Gel Booms</v>
      </c>
      <c r="H101" s="8" t="str">
        <f>LOOKUP(fSales_2[[#This Row],[SalesRepID]],dSalesRep[SalesRepID],dSalesRep[Region])</f>
        <v>WA</v>
      </c>
    </row>
    <row r="102" spans="1:8" x14ac:dyDescent="0.25">
      <c r="A102" s="2">
        <v>44676</v>
      </c>
      <c r="B102">
        <v>4</v>
      </c>
      <c r="C102">
        <v>2</v>
      </c>
      <c r="D102">
        <v>146</v>
      </c>
      <c r="E102" s="8">
        <f>LOOKUP(fSales_2[[#This Row],[ProductID]],dProduct[ProductID],dProduct[Price])*fSales_2[Units]</f>
        <v>3496.7</v>
      </c>
      <c r="F102" s="8" t="str">
        <f>VLOOKUP(fSales_2[[#This Row],[ProductID]],dProduct[],2,FALSE)</f>
        <v>Yanaki</v>
      </c>
      <c r="G102" s="8" t="str">
        <f>LOOKUP(fSales_2[[#This Row],[ProductID]],dProduct[ProductID],dProduct[Supplier])</f>
        <v>Colorado Booms</v>
      </c>
      <c r="H102" s="8" t="str">
        <f>LOOKUP(fSales_2[[#This Row],[SalesRepID]],dSalesRep[SalesRepID],dSalesRep[Region])</f>
        <v>CA</v>
      </c>
    </row>
    <row r="103" spans="1:8" x14ac:dyDescent="0.25">
      <c r="A103" s="2">
        <v>44951</v>
      </c>
      <c r="B103">
        <v>2</v>
      </c>
      <c r="C103">
        <v>2</v>
      </c>
      <c r="D103">
        <v>3</v>
      </c>
      <c r="E103" s="8">
        <f>LOOKUP(fSales_2[[#This Row],[ProductID]],dProduct[ProductID],dProduct[Price])*fSales_2[Units]</f>
        <v>89.85</v>
      </c>
      <c r="F103" s="8" t="str">
        <f>VLOOKUP(fSales_2[[#This Row],[ProductID]],dProduct[],2,FALSE)</f>
        <v>Carlota</v>
      </c>
      <c r="G103" s="8" t="str">
        <f>LOOKUP(fSales_2[[#This Row],[ProductID]],dProduct[ProductID],dProduct[Supplier])</f>
        <v>Gel Booms</v>
      </c>
      <c r="H103" s="8" t="str">
        <f>LOOKUP(fSales_2[[#This Row],[SalesRepID]],dSalesRep[SalesRepID],dSalesRep[Region])</f>
        <v>CA</v>
      </c>
    </row>
    <row r="104" spans="1:8" x14ac:dyDescent="0.25">
      <c r="A104" s="2">
        <v>44494</v>
      </c>
      <c r="B104">
        <v>2</v>
      </c>
      <c r="C104">
        <v>4</v>
      </c>
      <c r="D104">
        <v>69</v>
      </c>
      <c r="E104" s="8">
        <f>LOOKUP(fSales_2[[#This Row],[ProductID]],dProduct[ProductID],dProduct[Price])*fSales_2[Units]</f>
        <v>2066.5499999999997</v>
      </c>
      <c r="F104" s="8" t="str">
        <f>VLOOKUP(fSales_2[[#This Row],[ProductID]],dProduct[],2,FALSE)</f>
        <v>Carlota</v>
      </c>
      <c r="G104" s="8" t="str">
        <f>LOOKUP(fSales_2[[#This Row],[ProductID]],dProduct[ProductID],dProduct[Supplier])</f>
        <v>Gel Booms</v>
      </c>
      <c r="H104" s="8" t="str">
        <f>LOOKUP(fSales_2[[#This Row],[SalesRepID]],dSalesRep[SalesRepID],dSalesRep[Region])</f>
        <v>WA</v>
      </c>
    </row>
    <row r="105" spans="1:8" x14ac:dyDescent="0.25">
      <c r="A105" s="2">
        <v>45221</v>
      </c>
      <c r="B105">
        <v>1</v>
      </c>
      <c r="C105">
        <v>2</v>
      </c>
      <c r="D105">
        <v>4</v>
      </c>
      <c r="E105" s="8">
        <f>LOOKUP(fSales_2[[#This Row],[ProductID]],dProduct[ProductID],dProduct[Price])*fSales_2[Units]</f>
        <v>175.8</v>
      </c>
      <c r="F105" s="8" t="str">
        <f>VLOOKUP(fSales_2[[#This Row],[ProductID]],dProduct[],2,FALSE)</f>
        <v>Quad</v>
      </c>
      <c r="G105" s="8" t="str">
        <f>LOOKUP(fSales_2[[#This Row],[ProductID]],dProduct[ProductID],dProduct[Supplier])</f>
        <v>Gel Booms</v>
      </c>
      <c r="H105" s="8" t="str">
        <f>LOOKUP(fSales_2[[#This Row],[SalesRepID]],dSalesRep[SalesRepID],dSalesRep[Region])</f>
        <v>CA</v>
      </c>
    </row>
    <row r="106" spans="1:8" x14ac:dyDescent="0.25">
      <c r="A106" s="2">
        <v>44487</v>
      </c>
      <c r="B106">
        <v>2</v>
      </c>
      <c r="C106">
        <v>4</v>
      </c>
      <c r="D106">
        <v>72</v>
      </c>
      <c r="E106" s="8">
        <f>LOOKUP(fSales_2[[#This Row],[ProductID]],dProduct[ProductID],dProduct[Price])*fSales_2[Units]</f>
        <v>2156.4</v>
      </c>
      <c r="F106" s="8" t="str">
        <f>VLOOKUP(fSales_2[[#This Row],[ProductID]],dProduct[],2,FALSE)</f>
        <v>Carlota</v>
      </c>
      <c r="G106" s="8" t="str">
        <f>LOOKUP(fSales_2[[#This Row],[ProductID]],dProduct[ProductID],dProduct[Supplier])</f>
        <v>Gel Booms</v>
      </c>
      <c r="H106" s="8" t="str">
        <f>LOOKUP(fSales_2[[#This Row],[SalesRepID]],dSalesRep[SalesRepID],dSalesRep[Region])</f>
        <v>WA</v>
      </c>
    </row>
    <row r="107" spans="1:8" x14ac:dyDescent="0.25">
      <c r="A107" s="2">
        <v>44687</v>
      </c>
      <c r="B107">
        <v>2</v>
      </c>
      <c r="C107">
        <v>2</v>
      </c>
      <c r="D107">
        <v>6</v>
      </c>
      <c r="E107" s="8">
        <f>LOOKUP(fSales_2[[#This Row],[ProductID]],dProduct[ProductID],dProduct[Price])*fSales_2[Units]</f>
        <v>179.7</v>
      </c>
      <c r="F107" s="8" t="str">
        <f>VLOOKUP(fSales_2[[#This Row],[ProductID]],dProduct[],2,FALSE)</f>
        <v>Carlota</v>
      </c>
      <c r="G107" s="8" t="str">
        <f>LOOKUP(fSales_2[[#This Row],[ProductID]],dProduct[ProductID],dProduct[Supplier])</f>
        <v>Gel Booms</v>
      </c>
      <c r="H107" s="8" t="str">
        <f>LOOKUP(fSales_2[[#This Row],[SalesRepID]],dSalesRep[SalesRepID],dSalesRep[Region])</f>
        <v>CA</v>
      </c>
    </row>
    <row r="108" spans="1:8" x14ac:dyDescent="0.25">
      <c r="A108" s="2">
        <v>45287</v>
      </c>
      <c r="B108">
        <v>2</v>
      </c>
      <c r="C108">
        <v>2</v>
      </c>
      <c r="D108">
        <v>4</v>
      </c>
      <c r="E108" s="8">
        <f>LOOKUP(fSales_2[[#This Row],[ProductID]],dProduct[ProductID],dProduct[Price])*fSales_2[Units]</f>
        <v>119.8</v>
      </c>
      <c r="F108" s="8" t="str">
        <f>VLOOKUP(fSales_2[[#This Row],[ProductID]],dProduct[],2,FALSE)</f>
        <v>Carlota</v>
      </c>
      <c r="G108" s="8" t="str">
        <f>LOOKUP(fSales_2[[#This Row],[ProductID]],dProduct[ProductID],dProduct[Supplier])</f>
        <v>Gel Booms</v>
      </c>
      <c r="H108" s="8" t="str">
        <f>LOOKUP(fSales_2[[#This Row],[SalesRepID]],dSalesRep[SalesRepID],dSalesRep[Region])</f>
        <v>CA</v>
      </c>
    </row>
    <row r="109" spans="1:8" x14ac:dyDescent="0.25">
      <c r="A109" s="2">
        <v>44595</v>
      </c>
      <c r="B109">
        <v>2</v>
      </c>
      <c r="C109">
        <v>4</v>
      </c>
      <c r="D109">
        <v>64</v>
      </c>
      <c r="E109" s="8">
        <f>LOOKUP(fSales_2[[#This Row],[ProductID]],dProduct[ProductID],dProduct[Price])*fSales_2[Units]</f>
        <v>1916.8</v>
      </c>
      <c r="F109" s="8" t="str">
        <f>VLOOKUP(fSales_2[[#This Row],[ProductID]],dProduct[],2,FALSE)</f>
        <v>Carlota</v>
      </c>
      <c r="G109" s="8" t="str">
        <f>LOOKUP(fSales_2[[#This Row],[ProductID]],dProduct[ProductID],dProduct[Supplier])</f>
        <v>Gel Booms</v>
      </c>
      <c r="H109" s="8" t="str">
        <f>LOOKUP(fSales_2[[#This Row],[SalesRepID]],dSalesRep[SalesRepID],dSalesRep[Region])</f>
        <v>WA</v>
      </c>
    </row>
    <row r="110" spans="1:8" x14ac:dyDescent="0.25">
      <c r="A110" s="2">
        <v>45096</v>
      </c>
      <c r="B110">
        <v>2</v>
      </c>
      <c r="C110">
        <v>4</v>
      </c>
      <c r="D110">
        <v>101</v>
      </c>
      <c r="E110" s="8">
        <f>LOOKUP(fSales_2[[#This Row],[ProductID]],dProduct[ProductID],dProduct[Price])*fSales_2[Units]</f>
        <v>3024.95</v>
      </c>
      <c r="F110" s="8" t="str">
        <f>VLOOKUP(fSales_2[[#This Row],[ProductID]],dProduct[],2,FALSE)</f>
        <v>Carlota</v>
      </c>
      <c r="G110" s="8" t="str">
        <f>LOOKUP(fSales_2[[#This Row],[ProductID]],dProduct[ProductID],dProduct[Supplier])</f>
        <v>Gel Booms</v>
      </c>
      <c r="H110" s="8" t="str">
        <f>LOOKUP(fSales_2[[#This Row],[SalesRepID]],dSalesRep[SalesRepID],dSalesRep[Region])</f>
        <v>WA</v>
      </c>
    </row>
    <row r="111" spans="1:8" x14ac:dyDescent="0.25">
      <c r="A111" s="2">
        <v>44642</v>
      </c>
      <c r="B111">
        <v>2</v>
      </c>
      <c r="C111">
        <v>3</v>
      </c>
      <c r="D111">
        <v>1</v>
      </c>
      <c r="E111" s="8">
        <f>LOOKUP(fSales_2[[#This Row],[ProductID]],dProduct[ProductID],dProduct[Price])*fSales_2[Units]</f>
        <v>29.95</v>
      </c>
      <c r="F111" s="8" t="str">
        <f>VLOOKUP(fSales_2[[#This Row],[ProductID]],dProduct[],2,FALSE)</f>
        <v>Carlota</v>
      </c>
      <c r="G111" s="8" t="str">
        <f>LOOKUP(fSales_2[[#This Row],[ProductID]],dProduct[ProductID],dProduct[Supplier])</f>
        <v>Gel Booms</v>
      </c>
      <c r="H111" s="8" t="str">
        <f>LOOKUP(fSales_2[[#This Row],[SalesRepID]],dSalesRep[SalesRepID],dSalesRep[Region])</f>
        <v>WA</v>
      </c>
    </row>
    <row r="112" spans="1:8" x14ac:dyDescent="0.25">
      <c r="A112" s="2">
        <v>44853</v>
      </c>
      <c r="B112">
        <v>2</v>
      </c>
      <c r="C112">
        <v>4</v>
      </c>
      <c r="D112">
        <v>78</v>
      </c>
      <c r="E112" s="8">
        <f>LOOKUP(fSales_2[[#This Row],[ProductID]],dProduct[ProductID],dProduct[Price])*fSales_2[Units]</f>
        <v>2336.1</v>
      </c>
      <c r="F112" s="8" t="str">
        <f>VLOOKUP(fSales_2[[#This Row],[ProductID]],dProduct[],2,FALSE)</f>
        <v>Carlota</v>
      </c>
      <c r="G112" s="8" t="str">
        <f>LOOKUP(fSales_2[[#This Row],[ProductID]],dProduct[ProductID],dProduct[Supplier])</f>
        <v>Gel Booms</v>
      </c>
      <c r="H112" s="8" t="str">
        <f>LOOKUP(fSales_2[[#This Row],[SalesRepID]],dSalesRep[SalesRepID],dSalesRep[Region])</f>
        <v>WA</v>
      </c>
    </row>
    <row r="113" spans="1:8" x14ac:dyDescent="0.25">
      <c r="A113" s="2">
        <v>44340</v>
      </c>
      <c r="B113">
        <v>2</v>
      </c>
      <c r="C113">
        <v>4</v>
      </c>
      <c r="D113">
        <v>1</v>
      </c>
      <c r="E113" s="8">
        <f>LOOKUP(fSales_2[[#This Row],[ProductID]],dProduct[ProductID],dProduct[Price])*fSales_2[Units]</f>
        <v>29.95</v>
      </c>
      <c r="F113" s="8" t="str">
        <f>VLOOKUP(fSales_2[[#This Row],[ProductID]],dProduct[],2,FALSE)</f>
        <v>Carlota</v>
      </c>
      <c r="G113" s="8" t="str">
        <f>LOOKUP(fSales_2[[#This Row],[ProductID]],dProduct[ProductID],dProduct[Supplier])</f>
        <v>Gel Booms</v>
      </c>
      <c r="H113" s="8" t="str">
        <f>LOOKUP(fSales_2[[#This Row],[SalesRepID]],dSalesRep[SalesRepID],dSalesRep[Region])</f>
        <v>WA</v>
      </c>
    </row>
    <row r="114" spans="1:8" x14ac:dyDescent="0.25">
      <c r="A114" s="2">
        <v>44693</v>
      </c>
      <c r="B114">
        <v>2</v>
      </c>
      <c r="C114">
        <v>4</v>
      </c>
      <c r="D114">
        <v>6</v>
      </c>
      <c r="E114" s="8">
        <f>LOOKUP(fSales_2[[#This Row],[ProductID]],dProduct[ProductID],dProduct[Price])*fSales_2[Units]</f>
        <v>179.7</v>
      </c>
      <c r="F114" s="8" t="str">
        <f>VLOOKUP(fSales_2[[#This Row],[ProductID]],dProduct[],2,FALSE)</f>
        <v>Carlota</v>
      </c>
      <c r="G114" s="8" t="str">
        <f>LOOKUP(fSales_2[[#This Row],[ProductID]],dProduct[ProductID],dProduct[Supplier])</f>
        <v>Gel Booms</v>
      </c>
      <c r="H114" s="8" t="str">
        <f>LOOKUP(fSales_2[[#This Row],[SalesRepID]],dSalesRep[SalesRepID],dSalesRep[Region])</f>
        <v>WA</v>
      </c>
    </row>
    <row r="115" spans="1:8" x14ac:dyDescent="0.25">
      <c r="A115" s="2">
        <v>44918</v>
      </c>
      <c r="B115">
        <v>2</v>
      </c>
      <c r="C115">
        <v>2</v>
      </c>
      <c r="D115">
        <v>101</v>
      </c>
      <c r="E115" s="8">
        <f>LOOKUP(fSales_2[[#This Row],[ProductID]],dProduct[ProductID],dProduct[Price])*fSales_2[Units]</f>
        <v>3024.95</v>
      </c>
      <c r="F115" s="8" t="str">
        <f>VLOOKUP(fSales_2[[#This Row],[ProductID]],dProduct[],2,FALSE)</f>
        <v>Carlota</v>
      </c>
      <c r="G115" s="8" t="str">
        <f>LOOKUP(fSales_2[[#This Row],[ProductID]],dProduct[ProductID],dProduct[Supplier])</f>
        <v>Gel Booms</v>
      </c>
      <c r="H115" s="8" t="str">
        <f>LOOKUP(fSales_2[[#This Row],[SalesRepID]],dSalesRep[SalesRepID],dSalesRep[Region])</f>
        <v>CA</v>
      </c>
    </row>
    <row r="116" spans="1:8" x14ac:dyDescent="0.25">
      <c r="A116" s="2">
        <v>44944</v>
      </c>
      <c r="B116">
        <v>4</v>
      </c>
      <c r="C116">
        <v>2</v>
      </c>
      <c r="D116">
        <v>101</v>
      </c>
      <c r="E116" s="8">
        <f>LOOKUP(fSales_2[[#This Row],[ProductID]],dProduct[ProductID],dProduct[Price])*fSales_2[Units]</f>
        <v>2418.9499999999998</v>
      </c>
      <c r="F116" s="8" t="str">
        <f>VLOOKUP(fSales_2[[#This Row],[ProductID]],dProduct[],2,FALSE)</f>
        <v>Yanaki</v>
      </c>
      <c r="G116" s="8" t="str">
        <f>LOOKUP(fSales_2[[#This Row],[ProductID]],dProduct[ProductID],dProduct[Supplier])</f>
        <v>Colorado Booms</v>
      </c>
      <c r="H116" s="8" t="str">
        <f>LOOKUP(fSales_2[[#This Row],[SalesRepID]],dSalesRep[SalesRepID],dSalesRep[Region])</f>
        <v>CA</v>
      </c>
    </row>
    <row r="117" spans="1:8" x14ac:dyDescent="0.25">
      <c r="A117" s="2">
        <v>44531</v>
      </c>
      <c r="B117">
        <v>4</v>
      </c>
      <c r="C117">
        <v>4</v>
      </c>
      <c r="D117">
        <v>6</v>
      </c>
      <c r="E117" s="8">
        <f>LOOKUP(fSales_2[[#This Row],[ProductID]],dProduct[ProductID],dProduct[Price])*fSales_2[Units]</f>
        <v>143.69999999999999</v>
      </c>
      <c r="F117" s="8" t="str">
        <f>VLOOKUP(fSales_2[[#This Row],[ProductID]],dProduct[],2,FALSE)</f>
        <v>Yanaki</v>
      </c>
      <c r="G117" s="8" t="str">
        <f>LOOKUP(fSales_2[[#This Row],[ProductID]],dProduct[ProductID],dProduct[Supplier])</f>
        <v>Colorado Booms</v>
      </c>
      <c r="H117" s="8" t="str">
        <f>LOOKUP(fSales_2[[#This Row],[SalesRepID]],dSalesRep[SalesRepID],dSalesRep[Region])</f>
        <v>WA</v>
      </c>
    </row>
    <row r="118" spans="1:8" x14ac:dyDescent="0.25">
      <c r="A118" s="2">
        <v>44705</v>
      </c>
      <c r="B118">
        <v>2</v>
      </c>
      <c r="C118">
        <v>2</v>
      </c>
      <c r="D118">
        <v>6</v>
      </c>
      <c r="E118" s="8">
        <f>LOOKUP(fSales_2[[#This Row],[ProductID]],dProduct[ProductID],dProduct[Price])*fSales_2[Units]</f>
        <v>179.7</v>
      </c>
      <c r="F118" s="8" t="str">
        <f>VLOOKUP(fSales_2[[#This Row],[ProductID]],dProduct[],2,FALSE)</f>
        <v>Carlota</v>
      </c>
      <c r="G118" s="8" t="str">
        <f>LOOKUP(fSales_2[[#This Row],[ProductID]],dProduct[ProductID],dProduct[Supplier])</f>
        <v>Gel Booms</v>
      </c>
      <c r="H118" s="8" t="str">
        <f>LOOKUP(fSales_2[[#This Row],[SalesRepID]],dSalesRep[SalesRepID],dSalesRep[Region])</f>
        <v>CA</v>
      </c>
    </row>
    <row r="119" spans="1:8" x14ac:dyDescent="0.25">
      <c r="A119" s="2">
        <v>44231</v>
      </c>
      <c r="B119">
        <v>2</v>
      </c>
      <c r="C119">
        <v>2</v>
      </c>
      <c r="D119">
        <v>1</v>
      </c>
      <c r="E119" s="8">
        <f>LOOKUP(fSales_2[[#This Row],[ProductID]],dProduct[ProductID],dProduct[Price])*fSales_2[Units]</f>
        <v>29.95</v>
      </c>
      <c r="F119" s="8" t="str">
        <f>VLOOKUP(fSales_2[[#This Row],[ProductID]],dProduct[],2,FALSE)</f>
        <v>Carlota</v>
      </c>
      <c r="G119" s="8" t="str">
        <f>LOOKUP(fSales_2[[#This Row],[ProductID]],dProduct[ProductID],dProduct[Supplier])</f>
        <v>Gel Booms</v>
      </c>
      <c r="H119" s="8" t="str">
        <f>LOOKUP(fSales_2[[#This Row],[SalesRepID]],dSalesRep[SalesRepID],dSalesRep[Region])</f>
        <v>CA</v>
      </c>
    </row>
    <row r="120" spans="1:8" x14ac:dyDescent="0.25">
      <c r="A120" s="2">
        <v>45151</v>
      </c>
      <c r="B120">
        <v>2</v>
      </c>
      <c r="C120">
        <v>2</v>
      </c>
      <c r="D120">
        <v>284</v>
      </c>
      <c r="E120" s="8">
        <f>LOOKUP(fSales_2[[#This Row],[ProductID]],dProduct[ProductID],dProduct[Price])*fSales_2[Units]</f>
        <v>8505.7999999999993</v>
      </c>
      <c r="F120" s="8" t="str">
        <f>VLOOKUP(fSales_2[[#This Row],[ProductID]],dProduct[],2,FALSE)</f>
        <v>Carlota</v>
      </c>
      <c r="G120" s="8" t="str">
        <f>LOOKUP(fSales_2[[#This Row],[ProductID]],dProduct[ProductID],dProduct[Supplier])</f>
        <v>Gel Booms</v>
      </c>
      <c r="H120" s="8" t="str">
        <f>LOOKUP(fSales_2[[#This Row],[SalesRepID]],dSalesRep[SalesRepID],dSalesRep[Region])</f>
        <v>CA</v>
      </c>
    </row>
    <row r="121" spans="1:8" x14ac:dyDescent="0.25">
      <c r="A121" s="2">
        <v>45174</v>
      </c>
      <c r="B121">
        <v>2</v>
      </c>
      <c r="C121">
        <v>4</v>
      </c>
      <c r="D121">
        <v>6</v>
      </c>
      <c r="E121" s="8">
        <f>LOOKUP(fSales_2[[#This Row],[ProductID]],dProduct[ProductID],dProduct[Price])*fSales_2[Units]</f>
        <v>179.7</v>
      </c>
      <c r="F121" s="8" t="str">
        <f>VLOOKUP(fSales_2[[#This Row],[ProductID]],dProduct[],2,FALSE)</f>
        <v>Carlota</v>
      </c>
      <c r="G121" s="8" t="str">
        <f>LOOKUP(fSales_2[[#This Row],[ProductID]],dProduct[ProductID],dProduct[Supplier])</f>
        <v>Gel Booms</v>
      </c>
      <c r="H121" s="8" t="str">
        <f>LOOKUP(fSales_2[[#This Row],[SalesRepID]],dSalesRep[SalesRepID],dSalesRep[Region])</f>
        <v>WA</v>
      </c>
    </row>
    <row r="122" spans="1:8" x14ac:dyDescent="0.25">
      <c r="A122" s="2">
        <v>44892</v>
      </c>
      <c r="B122">
        <v>2</v>
      </c>
      <c r="C122">
        <v>4</v>
      </c>
      <c r="D122">
        <v>4</v>
      </c>
      <c r="E122" s="8">
        <f>LOOKUP(fSales_2[[#This Row],[ProductID]],dProduct[ProductID],dProduct[Price])*fSales_2[Units]</f>
        <v>119.8</v>
      </c>
      <c r="F122" s="8" t="str">
        <f>VLOOKUP(fSales_2[[#This Row],[ProductID]],dProduct[],2,FALSE)</f>
        <v>Carlota</v>
      </c>
      <c r="G122" s="8" t="str">
        <f>LOOKUP(fSales_2[[#This Row],[ProductID]],dProduct[ProductID],dProduct[Supplier])</f>
        <v>Gel Booms</v>
      </c>
      <c r="H122" s="8" t="str">
        <f>LOOKUP(fSales_2[[#This Row],[SalesRepID]],dSalesRep[SalesRepID],dSalesRep[Region])</f>
        <v>WA</v>
      </c>
    </row>
    <row r="123" spans="1:8" x14ac:dyDescent="0.25">
      <c r="A123" s="2">
        <v>44878</v>
      </c>
      <c r="B123">
        <v>2</v>
      </c>
      <c r="C123">
        <v>2</v>
      </c>
      <c r="D123">
        <v>176</v>
      </c>
      <c r="E123" s="8">
        <f>LOOKUP(fSales_2[[#This Row],[ProductID]],dProduct[ProductID],dProduct[Price])*fSales_2[Units]</f>
        <v>5271.2</v>
      </c>
      <c r="F123" s="8" t="str">
        <f>VLOOKUP(fSales_2[[#This Row],[ProductID]],dProduct[],2,FALSE)</f>
        <v>Carlota</v>
      </c>
      <c r="G123" s="8" t="str">
        <f>LOOKUP(fSales_2[[#This Row],[ProductID]],dProduct[ProductID],dProduct[Supplier])</f>
        <v>Gel Booms</v>
      </c>
      <c r="H123" s="8" t="str">
        <f>LOOKUP(fSales_2[[#This Row],[SalesRepID]],dSalesRep[SalesRepID],dSalesRep[Region])</f>
        <v>CA</v>
      </c>
    </row>
    <row r="124" spans="1:8" x14ac:dyDescent="0.25">
      <c r="A124" s="2">
        <v>45247</v>
      </c>
      <c r="B124">
        <v>4</v>
      </c>
      <c r="C124">
        <v>2</v>
      </c>
      <c r="D124">
        <v>84</v>
      </c>
      <c r="E124" s="8">
        <f>LOOKUP(fSales_2[[#This Row],[ProductID]],dProduct[ProductID],dProduct[Price])*fSales_2[Units]</f>
        <v>2011.8</v>
      </c>
      <c r="F124" s="8" t="str">
        <f>VLOOKUP(fSales_2[[#This Row],[ProductID]],dProduct[],2,FALSE)</f>
        <v>Yanaki</v>
      </c>
      <c r="G124" s="8" t="str">
        <f>LOOKUP(fSales_2[[#This Row],[ProductID]],dProduct[ProductID],dProduct[Supplier])</f>
        <v>Colorado Booms</v>
      </c>
      <c r="H124" s="8" t="str">
        <f>LOOKUP(fSales_2[[#This Row],[SalesRepID]],dSalesRep[SalesRepID],dSalesRep[Region])</f>
        <v>CA</v>
      </c>
    </row>
    <row r="125" spans="1:8" x14ac:dyDescent="0.25">
      <c r="A125" s="2">
        <v>44653</v>
      </c>
      <c r="B125">
        <v>1</v>
      </c>
      <c r="C125">
        <v>4</v>
      </c>
      <c r="D125">
        <v>103</v>
      </c>
      <c r="E125" s="8">
        <f>LOOKUP(fSales_2[[#This Row],[ProductID]],dProduct[ProductID],dProduct[Price])*fSales_2[Units]</f>
        <v>4526.8500000000004</v>
      </c>
      <c r="F125" s="8" t="str">
        <f>VLOOKUP(fSales_2[[#This Row],[ProductID]],dProduct[],2,FALSE)</f>
        <v>Quad</v>
      </c>
      <c r="G125" s="8" t="str">
        <f>LOOKUP(fSales_2[[#This Row],[ProductID]],dProduct[ProductID],dProduct[Supplier])</f>
        <v>Gel Booms</v>
      </c>
      <c r="H125" s="8" t="str">
        <f>LOOKUP(fSales_2[[#This Row],[SalesRepID]],dSalesRep[SalesRepID],dSalesRep[Region])</f>
        <v>WA</v>
      </c>
    </row>
    <row r="126" spans="1:8" x14ac:dyDescent="0.25">
      <c r="A126" s="2">
        <v>44811</v>
      </c>
      <c r="B126">
        <v>1</v>
      </c>
      <c r="C126">
        <v>2</v>
      </c>
      <c r="D126">
        <v>247</v>
      </c>
      <c r="E126" s="8">
        <f>LOOKUP(fSales_2[[#This Row],[ProductID]],dProduct[ProductID],dProduct[Price])*fSales_2[Units]</f>
        <v>10855.650000000001</v>
      </c>
      <c r="F126" s="8" t="str">
        <f>VLOOKUP(fSales_2[[#This Row],[ProductID]],dProduct[],2,FALSE)</f>
        <v>Quad</v>
      </c>
      <c r="G126" s="8" t="str">
        <f>LOOKUP(fSales_2[[#This Row],[ProductID]],dProduct[ProductID],dProduct[Supplier])</f>
        <v>Gel Booms</v>
      </c>
      <c r="H126" s="8" t="str">
        <f>LOOKUP(fSales_2[[#This Row],[SalesRepID]],dSalesRep[SalesRepID],dSalesRep[Region])</f>
        <v>CA</v>
      </c>
    </row>
    <row r="127" spans="1:8" x14ac:dyDescent="0.25">
      <c r="A127" s="2">
        <v>44362</v>
      </c>
      <c r="B127">
        <v>2</v>
      </c>
      <c r="C127">
        <v>2</v>
      </c>
      <c r="D127">
        <v>76</v>
      </c>
      <c r="E127" s="8">
        <f>LOOKUP(fSales_2[[#This Row],[ProductID]],dProduct[ProductID],dProduct[Price])*fSales_2[Units]</f>
        <v>2276.1999999999998</v>
      </c>
      <c r="F127" s="8" t="str">
        <f>VLOOKUP(fSales_2[[#This Row],[ProductID]],dProduct[],2,FALSE)</f>
        <v>Carlota</v>
      </c>
      <c r="G127" s="8" t="str">
        <f>LOOKUP(fSales_2[[#This Row],[ProductID]],dProduct[ProductID],dProduct[Supplier])</f>
        <v>Gel Booms</v>
      </c>
      <c r="H127" s="8" t="str">
        <f>LOOKUP(fSales_2[[#This Row],[SalesRepID]],dSalesRep[SalesRepID],dSalesRep[Region])</f>
        <v>CA</v>
      </c>
    </row>
    <row r="128" spans="1:8" x14ac:dyDescent="0.25">
      <c r="A128" s="2">
        <v>45131</v>
      </c>
      <c r="B128">
        <v>4</v>
      </c>
      <c r="C128">
        <v>4</v>
      </c>
      <c r="D128">
        <v>131</v>
      </c>
      <c r="E128" s="8">
        <f>LOOKUP(fSales_2[[#This Row],[ProductID]],dProduct[ProductID],dProduct[Price])*fSales_2[Units]</f>
        <v>3137.45</v>
      </c>
      <c r="F128" s="8" t="str">
        <f>VLOOKUP(fSales_2[[#This Row],[ProductID]],dProduct[],2,FALSE)</f>
        <v>Yanaki</v>
      </c>
      <c r="G128" s="8" t="str">
        <f>LOOKUP(fSales_2[[#This Row],[ProductID]],dProduct[ProductID],dProduct[Supplier])</f>
        <v>Colorado Booms</v>
      </c>
      <c r="H128" s="8" t="str">
        <f>LOOKUP(fSales_2[[#This Row],[SalesRepID]],dSalesRep[SalesRepID],dSalesRep[Region])</f>
        <v>WA</v>
      </c>
    </row>
    <row r="129" spans="1:8" x14ac:dyDescent="0.25">
      <c r="A129" s="2">
        <v>44645</v>
      </c>
      <c r="B129">
        <v>2</v>
      </c>
      <c r="C129">
        <v>4</v>
      </c>
      <c r="D129">
        <v>118</v>
      </c>
      <c r="E129" s="8">
        <f>LOOKUP(fSales_2[[#This Row],[ProductID]],dProduct[ProductID],dProduct[Price])*fSales_2[Units]</f>
        <v>3534.1</v>
      </c>
      <c r="F129" s="8" t="str">
        <f>VLOOKUP(fSales_2[[#This Row],[ProductID]],dProduct[],2,FALSE)</f>
        <v>Carlota</v>
      </c>
      <c r="G129" s="8" t="str">
        <f>LOOKUP(fSales_2[[#This Row],[ProductID]],dProduct[ProductID],dProduct[Supplier])</f>
        <v>Gel Booms</v>
      </c>
      <c r="H129" s="8" t="str">
        <f>LOOKUP(fSales_2[[#This Row],[SalesRepID]],dSalesRep[SalesRepID],dSalesRep[Region])</f>
        <v>WA</v>
      </c>
    </row>
    <row r="130" spans="1:8" x14ac:dyDescent="0.25">
      <c r="A130" s="2">
        <v>44422</v>
      </c>
      <c r="B130">
        <v>2</v>
      </c>
      <c r="C130">
        <v>1</v>
      </c>
      <c r="D130">
        <v>4</v>
      </c>
      <c r="E130" s="8">
        <f>LOOKUP(fSales_2[[#This Row],[ProductID]],dProduct[ProductID],dProduct[Price])*fSales_2[Units]</f>
        <v>119.8</v>
      </c>
      <c r="F130" s="8" t="str">
        <f>VLOOKUP(fSales_2[[#This Row],[ProductID]],dProduct[],2,FALSE)</f>
        <v>Carlota</v>
      </c>
      <c r="G130" s="8" t="str">
        <f>LOOKUP(fSales_2[[#This Row],[ProductID]],dProduct[ProductID],dProduct[Supplier])</f>
        <v>Gel Booms</v>
      </c>
      <c r="H130" s="8" t="str">
        <f>LOOKUP(fSales_2[[#This Row],[SalesRepID]],dSalesRep[SalesRepID],dSalesRep[Region])</f>
        <v>CA</v>
      </c>
    </row>
    <row r="131" spans="1:8" x14ac:dyDescent="0.25">
      <c r="A131" s="2">
        <v>44544</v>
      </c>
      <c r="B131">
        <v>2</v>
      </c>
      <c r="C131">
        <v>4</v>
      </c>
      <c r="D131">
        <v>69</v>
      </c>
      <c r="E131" s="8">
        <f>LOOKUP(fSales_2[[#This Row],[ProductID]],dProduct[ProductID],dProduct[Price])*fSales_2[Units]</f>
        <v>2066.5499999999997</v>
      </c>
      <c r="F131" s="8" t="str">
        <f>VLOOKUP(fSales_2[[#This Row],[ProductID]],dProduct[],2,FALSE)</f>
        <v>Carlota</v>
      </c>
      <c r="G131" s="8" t="str">
        <f>LOOKUP(fSales_2[[#This Row],[ProductID]],dProduct[ProductID],dProduct[Supplier])</f>
        <v>Gel Booms</v>
      </c>
      <c r="H131" s="8" t="str">
        <f>LOOKUP(fSales_2[[#This Row],[SalesRepID]],dSalesRep[SalesRepID],dSalesRep[Region])</f>
        <v>WA</v>
      </c>
    </row>
    <row r="132" spans="1:8" x14ac:dyDescent="0.25">
      <c r="A132" s="2">
        <v>44551</v>
      </c>
      <c r="B132">
        <v>4</v>
      </c>
      <c r="C132">
        <v>4</v>
      </c>
      <c r="D132">
        <v>5</v>
      </c>
      <c r="E132" s="8">
        <f>LOOKUP(fSales_2[[#This Row],[ProductID]],dProduct[ProductID],dProduct[Price])*fSales_2[Units]</f>
        <v>119.75</v>
      </c>
      <c r="F132" s="8" t="str">
        <f>VLOOKUP(fSales_2[[#This Row],[ProductID]],dProduct[],2,FALSE)</f>
        <v>Yanaki</v>
      </c>
      <c r="G132" s="8" t="str">
        <f>LOOKUP(fSales_2[[#This Row],[ProductID]],dProduct[ProductID],dProduct[Supplier])</f>
        <v>Colorado Booms</v>
      </c>
      <c r="H132" s="8" t="str">
        <f>LOOKUP(fSales_2[[#This Row],[SalesRepID]],dSalesRep[SalesRepID],dSalesRep[Region])</f>
        <v>WA</v>
      </c>
    </row>
    <row r="133" spans="1:8" x14ac:dyDescent="0.25">
      <c r="A133" s="2">
        <v>44904</v>
      </c>
      <c r="B133">
        <v>2</v>
      </c>
      <c r="C133">
        <v>4</v>
      </c>
      <c r="D133">
        <v>247</v>
      </c>
      <c r="E133" s="8">
        <f>LOOKUP(fSales_2[[#This Row],[ProductID]],dProduct[ProductID],dProduct[Price])*fSales_2[Units]</f>
        <v>7397.65</v>
      </c>
      <c r="F133" s="8" t="str">
        <f>VLOOKUP(fSales_2[[#This Row],[ProductID]],dProduct[],2,FALSE)</f>
        <v>Carlota</v>
      </c>
      <c r="G133" s="8" t="str">
        <f>LOOKUP(fSales_2[[#This Row],[ProductID]],dProduct[ProductID],dProduct[Supplier])</f>
        <v>Gel Booms</v>
      </c>
      <c r="H133" s="8" t="str">
        <f>LOOKUP(fSales_2[[#This Row],[SalesRepID]],dSalesRep[SalesRepID],dSalesRep[Region])</f>
        <v>WA</v>
      </c>
    </row>
    <row r="134" spans="1:8" x14ac:dyDescent="0.25">
      <c r="A134" s="2">
        <v>44540</v>
      </c>
      <c r="B134">
        <v>2</v>
      </c>
      <c r="C134">
        <v>2</v>
      </c>
      <c r="D134">
        <v>71</v>
      </c>
      <c r="E134" s="8">
        <f>LOOKUP(fSales_2[[#This Row],[ProductID]],dProduct[ProductID],dProduct[Price])*fSales_2[Units]</f>
        <v>2126.4499999999998</v>
      </c>
      <c r="F134" s="8" t="str">
        <f>VLOOKUP(fSales_2[[#This Row],[ProductID]],dProduct[],2,FALSE)</f>
        <v>Carlota</v>
      </c>
      <c r="G134" s="8" t="str">
        <f>LOOKUP(fSales_2[[#This Row],[ProductID]],dProduct[ProductID],dProduct[Supplier])</f>
        <v>Gel Booms</v>
      </c>
      <c r="H134" s="8" t="str">
        <f>LOOKUP(fSales_2[[#This Row],[SalesRepID]],dSalesRep[SalesRepID],dSalesRep[Region])</f>
        <v>CA</v>
      </c>
    </row>
    <row r="135" spans="1:8" x14ac:dyDescent="0.25">
      <c r="A135" s="2">
        <v>44519</v>
      </c>
      <c r="B135">
        <v>2</v>
      </c>
      <c r="C135">
        <v>1</v>
      </c>
      <c r="D135">
        <v>96</v>
      </c>
      <c r="E135" s="8">
        <f>LOOKUP(fSales_2[[#This Row],[ProductID]],dProduct[ProductID],dProduct[Price])*fSales_2[Units]</f>
        <v>2875.2</v>
      </c>
      <c r="F135" s="8" t="str">
        <f>VLOOKUP(fSales_2[[#This Row],[ProductID]],dProduct[],2,FALSE)</f>
        <v>Carlota</v>
      </c>
      <c r="G135" s="8" t="str">
        <f>LOOKUP(fSales_2[[#This Row],[ProductID]],dProduct[ProductID],dProduct[Supplier])</f>
        <v>Gel Booms</v>
      </c>
      <c r="H135" s="8" t="str">
        <f>LOOKUP(fSales_2[[#This Row],[SalesRepID]],dSalesRep[SalesRepID],dSalesRep[Region])</f>
        <v>CA</v>
      </c>
    </row>
    <row r="136" spans="1:8" x14ac:dyDescent="0.25">
      <c r="A136" s="2">
        <v>44385</v>
      </c>
      <c r="B136">
        <v>4</v>
      </c>
      <c r="C136">
        <v>4</v>
      </c>
      <c r="D136">
        <v>76</v>
      </c>
      <c r="E136" s="8">
        <f>LOOKUP(fSales_2[[#This Row],[ProductID]],dProduct[ProductID],dProduct[Price])*fSales_2[Units]</f>
        <v>1820.2</v>
      </c>
      <c r="F136" s="8" t="str">
        <f>VLOOKUP(fSales_2[[#This Row],[ProductID]],dProduct[],2,FALSE)</f>
        <v>Yanaki</v>
      </c>
      <c r="G136" s="8" t="str">
        <f>LOOKUP(fSales_2[[#This Row],[ProductID]],dProduct[ProductID],dProduct[Supplier])</f>
        <v>Colorado Booms</v>
      </c>
      <c r="H136" s="8" t="str">
        <f>LOOKUP(fSales_2[[#This Row],[SalesRepID]],dSalesRep[SalesRepID],dSalesRep[Region])</f>
        <v>WA</v>
      </c>
    </row>
    <row r="137" spans="1:8" x14ac:dyDescent="0.25">
      <c r="A137" s="2">
        <v>44829</v>
      </c>
      <c r="B137">
        <v>4</v>
      </c>
      <c r="C137">
        <v>4</v>
      </c>
      <c r="D137">
        <v>81</v>
      </c>
      <c r="E137" s="8">
        <f>LOOKUP(fSales_2[[#This Row],[ProductID]],dProduct[ProductID],dProduct[Price])*fSales_2[Units]</f>
        <v>1939.95</v>
      </c>
      <c r="F137" s="8" t="str">
        <f>VLOOKUP(fSales_2[[#This Row],[ProductID]],dProduct[],2,FALSE)</f>
        <v>Yanaki</v>
      </c>
      <c r="G137" s="8" t="str">
        <f>LOOKUP(fSales_2[[#This Row],[ProductID]],dProduct[ProductID],dProduct[Supplier])</f>
        <v>Colorado Booms</v>
      </c>
      <c r="H137" s="8" t="str">
        <f>LOOKUP(fSales_2[[#This Row],[SalesRepID]],dSalesRep[SalesRepID],dSalesRep[Region])</f>
        <v>WA</v>
      </c>
    </row>
    <row r="138" spans="1:8" x14ac:dyDescent="0.25">
      <c r="A138" s="2">
        <v>44843</v>
      </c>
      <c r="B138">
        <v>2</v>
      </c>
      <c r="C138">
        <v>2</v>
      </c>
      <c r="D138">
        <v>106</v>
      </c>
      <c r="E138" s="8">
        <f>LOOKUP(fSales_2[[#This Row],[ProductID]],dProduct[ProductID],dProduct[Price])*fSales_2[Units]</f>
        <v>3174.7</v>
      </c>
      <c r="F138" s="8" t="str">
        <f>VLOOKUP(fSales_2[[#This Row],[ProductID]],dProduct[],2,FALSE)</f>
        <v>Carlota</v>
      </c>
      <c r="G138" s="8" t="str">
        <f>LOOKUP(fSales_2[[#This Row],[ProductID]],dProduct[ProductID],dProduct[Supplier])</f>
        <v>Gel Booms</v>
      </c>
      <c r="H138" s="8" t="str">
        <f>LOOKUP(fSales_2[[#This Row],[SalesRepID]],dSalesRep[SalesRepID],dSalesRep[Region])</f>
        <v>CA</v>
      </c>
    </row>
    <row r="139" spans="1:8" x14ac:dyDescent="0.25">
      <c r="A139" s="2">
        <v>44899</v>
      </c>
      <c r="B139">
        <v>3</v>
      </c>
      <c r="C139">
        <v>3</v>
      </c>
      <c r="D139">
        <v>246</v>
      </c>
      <c r="E139" s="8">
        <f>LOOKUP(fSales_2[[#This Row],[ProductID]],dProduct[ProductID],dProduct[Price])*fSales_2[Units]</f>
        <v>6383.7</v>
      </c>
      <c r="F139" s="8" t="str">
        <f>VLOOKUP(fSales_2[[#This Row],[ProductID]],dProduct[],2,FALSE)</f>
        <v>Aspen</v>
      </c>
      <c r="G139" s="8" t="str">
        <f>LOOKUP(fSales_2[[#This Row],[ProductID]],dProduct[ProductID],dProduct[Supplier])</f>
        <v>Colorado Booms</v>
      </c>
      <c r="H139" s="8" t="str">
        <f>LOOKUP(fSales_2[[#This Row],[SalesRepID]],dSalesRep[SalesRepID],dSalesRep[Region])</f>
        <v>WA</v>
      </c>
    </row>
    <row r="140" spans="1:8" x14ac:dyDescent="0.25">
      <c r="A140" s="2">
        <v>44522</v>
      </c>
      <c r="B140">
        <v>2</v>
      </c>
      <c r="C140">
        <v>2</v>
      </c>
      <c r="D140">
        <v>138</v>
      </c>
      <c r="E140" s="8">
        <f>LOOKUP(fSales_2[[#This Row],[ProductID]],dProduct[ProductID],dProduct[Price])*fSales_2[Units]</f>
        <v>4133.0999999999995</v>
      </c>
      <c r="F140" s="8" t="str">
        <f>VLOOKUP(fSales_2[[#This Row],[ProductID]],dProduct[],2,FALSE)</f>
        <v>Carlota</v>
      </c>
      <c r="G140" s="8" t="str">
        <f>LOOKUP(fSales_2[[#This Row],[ProductID]],dProduct[ProductID],dProduct[Supplier])</f>
        <v>Gel Booms</v>
      </c>
      <c r="H140" s="8" t="str">
        <f>LOOKUP(fSales_2[[#This Row],[SalesRepID]],dSalesRep[SalesRepID],dSalesRep[Region])</f>
        <v>CA</v>
      </c>
    </row>
    <row r="141" spans="1:8" x14ac:dyDescent="0.25">
      <c r="A141" s="2">
        <v>44526</v>
      </c>
      <c r="B141">
        <v>3</v>
      </c>
      <c r="C141">
        <v>2</v>
      </c>
      <c r="D141">
        <v>106</v>
      </c>
      <c r="E141" s="8">
        <f>LOOKUP(fSales_2[[#This Row],[ProductID]],dProduct[ProductID],dProduct[Price])*fSales_2[Units]</f>
        <v>2750.7</v>
      </c>
      <c r="F141" s="8" t="str">
        <f>VLOOKUP(fSales_2[[#This Row],[ProductID]],dProduct[],2,FALSE)</f>
        <v>Aspen</v>
      </c>
      <c r="G141" s="8" t="str">
        <f>LOOKUP(fSales_2[[#This Row],[ProductID]],dProduct[ProductID],dProduct[Supplier])</f>
        <v>Colorado Booms</v>
      </c>
      <c r="H141" s="8" t="str">
        <f>LOOKUP(fSales_2[[#This Row],[SalesRepID]],dSalesRep[SalesRepID],dSalesRep[Region])</f>
        <v>CA</v>
      </c>
    </row>
    <row r="142" spans="1:8" x14ac:dyDescent="0.25">
      <c r="A142" s="2">
        <v>44549</v>
      </c>
      <c r="B142">
        <v>2</v>
      </c>
      <c r="C142">
        <v>4</v>
      </c>
      <c r="D142">
        <v>97</v>
      </c>
      <c r="E142" s="8">
        <f>LOOKUP(fSales_2[[#This Row],[ProductID]],dProduct[ProductID],dProduct[Price])*fSales_2[Units]</f>
        <v>2905.15</v>
      </c>
      <c r="F142" s="8" t="str">
        <f>VLOOKUP(fSales_2[[#This Row],[ProductID]],dProduct[],2,FALSE)</f>
        <v>Carlota</v>
      </c>
      <c r="G142" s="8" t="str">
        <f>LOOKUP(fSales_2[[#This Row],[ProductID]],dProduct[ProductID],dProduct[Supplier])</f>
        <v>Gel Booms</v>
      </c>
      <c r="H142" s="8" t="str">
        <f>LOOKUP(fSales_2[[#This Row],[SalesRepID]],dSalesRep[SalesRepID],dSalesRep[Region])</f>
        <v>WA</v>
      </c>
    </row>
    <row r="143" spans="1:8" x14ac:dyDescent="0.25">
      <c r="A143" s="2">
        <v>45238</v>
      </c>
      <c r="B143">
        <v>3</v>
      </c>
      <c r="C143">
        <v>4</v>
      </c>
      <c r="D143">
        <v>210</v>
      </c>
      <c r="E143" s="8">
        <f>LOOKUP(fSales_2[[#This Row],[ProductID]],dProduct[ProductID],dProduct[Price])*fSales_2[Units]</f>
        <v>5449.5</v>
      </c>
      <c r="F143" s="8" t="str">
        <f>VLOOKUP(fSales_2[[#This Row],[ProductID]],dProduct[],2,FALSE)</f>
        <v>Aspen</v>
      </c>
      <c r="G143" s="8" t="str">
        <f>LOOKUP(fSales_2[[#This Row],[ProductID]],dProduct[ProductID],dProduct[Supplier])</f>
        <v>Colorado Booms</v>
      </c>
      <c r="H143" s="8" t="str">
        <f>LOOKUP(fSales_2[[#This Row],[SalesRepID]],dSalesRep[SalesRepID],dSalesRep[Region])</f>
        <v>WA</v>
      </c>
    </row>
    <row r="144" spans="1:8" x14ac:dyDescent="0.25">
      <c r="A144" s="2">
        <v>44809</v>
      </c>
      <c r="B144">
        <v>3</v>
      </c>
      <c r="C144">
        <v>4</v>
      </c>
      <c r="D144">
        <v>101</v>
      </c>
      <c r="E144" s="8">
        <f>LOOKUP(fSales_2[[#This Row],[ProductID]],dProduct[ProductID],dProduct[Price])*fSales_2[Units]</f>
        <v>2620.9499999999998</v>
      </c>
      <c r="F144" s="8" t="str">
        <f>VLOOKUP(fSales_2[[#This Row],[ProductID]],dProduct[],2,FALSE)</f>
        <v>Aspen</v>
      </c>
      <c r="G144" s="8" t="str">
        <f>LOOKUP(fSales_2[[#This Row],[ProductID]],dProduct[ProductID],dProduct[Supplier])</f>
        <v>Colorado Booms</v>
      </c>
      <c r="H144" s="8" t="str">
        <f>LOOKUP(fSales_2[[#This Row],[SalesRepID]],dSalesRep[SalesRepID],dSalesRep[Region])</f>
        <v>WA</v>
      </c>
    </row>
    <row r="145" spans="1:8" x14ac:dyDescent="0.25">
      <c r="A145" s="2">
        <v>44422</v>
      </c>
      <c r="B145">
        <v>1</v>
      </c>
      <c r="C145">
        <v>4</v>
      </c>
      <c r="D145">
        <v>70</v>
      </c>
      <c r="E145" s="8">
        <f>LOOKUP(fSales_2[[#This Row],[ProductID]],dProduct[ProductID],dProduct[Price])*fSales_2[Units]</f>
        <v>3076.5</v>
      </c>
      <c r="F145" s="8" t="str">
        <f>VLOOKUP(fSales_2[[#This Row],[ProductID]],dProduct[],2,FALSE)</f>
        <v>Quad</v>
      </c>
      <c r="G145" s="8" t="str">
        <f>LOOKUP(fSales_2[[#This Row],[ProductID]],dProduct[ProductID],dProduct[Supplier])</f>
        <v>Gel Booms</v>
      </c>
      <c r="H145" s="8" t="str">
        <f>LOOKUP(fSales_2[[#This Row],[SalesRepID]],dSalesRep[SalesRepID],dSalesRep[Region])</f>
        <v>WA</v>
      </c>
    </row>
    <row r="146" spans="1:8" x14ac:dyDescent="0.25">
      <c r="A146" s="2">
        <v>44977</v>
      </c>
      <c r="B146">
        <v>4</v>
      </c>
      <c r="C146">
        <v>2</v>
      </c>
      <c r="D146">
        <v>264</v>
      </c>
      <c r="E146" s="8">
        <f>LOOKUP(fSales_2[[#This Row],[ProductID]],dProduct[ProductID],dProduct[Price])*fSales_2[Units]</f>
        <v>6322.8</v>
      </c>
      <c r="F146" s="8" t="str">
        <f>VLOOKUP(fSales_2[[#This Row],[ProductID]],dProduct[],2,FALSE)</f>
        <v>Yanaki</v>
      </c>
      <c r="G146" s="8" t="str">
        <f>LOOKUP(fSales_2[[#This Row],[ProductID]],dProduct[ProductID],dProduct[Supplier])</f>
        <v>Colorado Booms</v>
      </c>
      <c r="H146" s="8" t="str">
        <f>LOOKUP(fSales_2[[#This Row],[SalesRepID]],dSalesRep[SalesRepID],dSalesRep[Region])</f>
        <v>CA</v>
      </c>
    </row>
    <row r="147" spans="1:8" x14ac:dyDescent="0.25">
      <c r="A147" s="2">
        <v>45256</v>
      </c>
      <c r="B147">
        <v>2</v>
      </c>
      <c r="C147">
        <v>3</v>
      </c>
      <c r="D147">
        <v>107</v>
      </c>
      <c r="E147" s="8">
        <f>LOOKUP(fSales_2[[#This Row],[ProductID]],dProduct[ProductID],dProduct[Price])*fSales_2[Units]</f>
        <v>3204.65</v>
      </c>
      <c r="F147" s="8" t="str">
        <f>VLOOKUP(fSales_2[[#This Row],[ProductID]],dProduct[],2,FALSE)</f>
        <v>Carlota</v>
      </c>
      <c r="G147" s="8" t="str">
        <f>LOOKUP(fSales_2[[#This Row],[ProductID]],dProduct[ProductID],dProduct[Supplier])</f>
        <v>Gel Booms</v>
      </c>
      <c r="H147" s="8" t="str">
        <f>LOOKUP(fSales_2[[#This Row],[SalesRepID]],dSalesRep[SalesRepID],dSalesRep[Region])</f>
        <v>WA</v>
      </c>
    </row>
    <row r="148" spans="1:8" x14ac:dyDescent="0.25">
      <c r="A148" s="2">
        <v>44754</v>
      </c>
      <c r="B148">
        <v>3</v>
      </c>
      <c r="C148">
        <v>4</v>
      </c>
      <c r="D148">
        <v>71</v>
      </c>
      <c r="E148" s="8">
        <f>LOOKUP(fSales_2[[#This Row],[ProductID]],dProduct[ProductID],dProduct[Price])*fSales_2[Units]</f>
        <v>1842.45</v>
      </c>
      <c r="F148" s="8" t="str">
        <f>VLOOKUP(fSales_2[[#This Row],[ProductID]],dProduct[],2,FALSE)</f>
        <v>Aspen</v>
      </c>
      <c r="G148" s="8" t="str">
        <f>LOOKUP(fSales_2[[#This Row],[ProductID]],dProduct[ProductID],dProduct[Supplier])</f>
        <v>Colorado Booms</v>
      </c>
      <c r="H148" s="8" t="str">
        <f>LOOKUP(fSales_2[[#This Row],[SalesRepID]],dSalesRep[SalesRepID],dSalesRep[Region])</f>
        <v>WA</v>
      </c>
    </row>
    <row r="149" spans="1:8" x14ac:dyDescent="0.25">
      <c r="A149" s="2">
        <v>45220</v>
      </c>
      <c r="B149">
        <v>2</v>
      </c>
      <c r="C149">
        <v>2</v>
      </c>
      <c r="D149">
        <v>275</v>
      </c>
      <c r="E149" s="8">
        <f>LOOKUP(fSales_2[[#This Row],[ProductID]],dProduct[ProductID],dProduct[Price])*fSales_2[Units]</f>
        <v>8236.25</v>
      </c>
      <c r="F149" s="8" t="str">
        <f>VLOOKUP(fSales_2[[#This Row],[ProductID]],dProduct[],2,FALSE)</f>
        <v>Carlota</v>
      </c>
      <c r="G149" s="8" t="str">
        <f>LOOKUP(fSales_2[[#This Row],[ProductID]],dProduct[ProductID],dProduct[Supplier])</f>
        <v>Gel Booms</v>
      </c>
      <c r="H149" s="8" t="str">
        <f>LOOKUP(fSales_2[[#This Row],[SalesRepID]],dSalesRep[SalesRepID],dSalesRep[Region])</f>
        <v>CA</v>
      </c>
    </row>
    <row r="150" spans="1:8" x14ac:dyDescent="0.25">
      <c r="A150" s="2">
        <v>45225</v>
      </c>
      <c r="B150">
        <v>1</v>
      </c>
      <c r="C150">
        <v>4</v>
      </c>
      <c r="D150">
        <v>83</v>
      </c>
      <c r="E150" s="8">
        <f>LOOKUP(fSales_2[[#This Row],[ProductID]],dProduct[ProductID],dProduct[Price])*fSales_2[Units]</f>
        <v>3647.8500000000004</v>
      </c>
      <c r="F150" s="8" t="str">
        <f>VLOOKUP(fSales_2[[#This Row],[ProductID]],dProduct[],2,FALSE)</f>
        <v>Quad</v>
      </c>
      <c r="G150" s="8" t="str">
        <f>LOOKUP(fSales_2[[#This Row],[ProductID]],dProduct[ProductID],dProduct[Supplier])</f>
        <v>Gel Booms</v>
      </c>
      <c r="H150" s="8" t="str">
        <f>LOOKUP(fSales_2[[#This Row],[SalesRepID]],dSalesRep[SalesRepID],dSalesRep[Region])</f>
        <v>WA</v>
      </c>
    </row>
    <row r="151" spans="1:8" x14ac:dyDescent="0.25">
      <c r="A151" s="2">
        <v>44872</v>
      </c>
      <c r="B151">
        <v>2</v>
      </c>
      <c r="C151">
        <v>1</v>
      </c>
      <c r="D151">
        <v>63</v>
      </c>
      <c r="E151" s="8">
        <f>LOOKUP(fSales_2[[#This Row],[ProductID]],dProduct[ProductID],dProduct[Price])*fSales_2[Units]</f>
        <v>1886.85</v>
      </c>
      <c r="F151" s="8" t="str">
        <f>VLOOKUP(fSales_2[[#This Row],[ProductID]],dProduct[],2,FALSE)</f>
        <v>Carlota</v>
      </c>
      <c r="G151" s="8" t="str">
        <f>LOOKUP(fSales_2[[#This Row],[ProductID]],dProduct[ProductID],dProduct[Supplier])</f>
        <v>Gel Booms</v>
      </c>
      <c r="H151" s="8" t="str">
        <f>LOOKUP(fSales_2[[#This Row],[SalesRepID]],dSalesRep[SalesRepID],dSalesRep[Region])</f>
        <v>CA</v>
      </c>
    </row>
    <row r="152" spans="1:8" x14ac:dyDescent="0.25">
      <c r="A152" s="2">
        <v>44488</v>
      </c>
      <c r="B152">
        <v>1</v>
      </c>
      <c r="C152">
        <v>2</v>
      </c>
      <c r="D152">
        <v>3</v>
      </c>
      <c r="E152" s="8">
        <f>LOOKUP(fSales_2[[#This Row],[ProductID]],dProduct[ProductID],dProduct[Price])*fSales_2[Units]</f>
        <v>131.85000000000002</v>
      </c>
      <c r="F152" s="8" t="str">
        <f>VLOOKUP(fSales_2[[#This Row],[ProductID]],dProduct[],2,FALSE)</f>
        <v>Quad</v>
      </c>
      <c r="G152" s="8" t="str">
        <f>LOOKUP(fSales_2[[#This Row],[ProductID]],dProduct[ProductID],dProduct[Supplier])</f>
        <v>Gel Booms</v>
      </c>
      <c r="H152" s="8" t="str">
        <f>LOOKUP(fSales_2[[#This Row],[SalesRepID]],dSalesRep[SalesRepID],dSalesRep[Region])</f>
        <v>CA</v>
      </c>
    </row>
    <row r="153" spans="1:8" x14ac:dyDescent="0.25">
      <c r="A153" s="2">
        <v>44411</v>
      </c>
      <c r="B153">
        <v>4</v>
      </c>
      <c r="C153">
        <v>4</v>
      </c>
      <c r="D153">
        <v>93</v>
      </c>
      <c r="E153" s="8">
        <f>LOOKUP(fSales_2[[#This Row],[ProductID]],dProduct[ProductID],dProduct[Price])*fSales_2[Units]</f>
        <v>2227.35</v>
      </c>
      <c r="F153" s="8" t="str">
        <f>VLOOKUP(fSales_2[[#This Row],[ProductID]],dProduct[],2,FALSE)</f>
        <v>Yanaki</v>
      </c>
      <c r="G153" s="8" t="str">
        <f>LOOKUP(fSales_2[[#This Row],[ProductID]],dProduct[ProductID],dProduct[Supplier])</f>
        <v>Colorado Booms</v>
      </c>
      <c r="H153" s="8" t="str">
        <f>LOOKUP(fSales_2[[#This Row],[SalesRepID]],dSalesRep[SalesRepID],dSalesRep[Region])</f>
        <v>WA</v>
      </c>
    </row>
    <row r="154" spans="1:8" x14ac:dyDescent="0.25">
      <c r="A154" s="2">
        <v>45275</v>
      </c>
      <c r="B154">
        <v>2</v>
      </c>
      <c r="C154">
        <v>4</v>
      </c>
      <c r="D154">
        <v>289</v>
      </c>
      <c r="E154" s="8">
        <f>LOOKUP(fSales_2[[#This Row],[ProductID]],dProduct[ProductID],dProduct[Price])*fSales_2[Units]</f>
        <v>8655.5499999999993</v>
      </c>
      <c r="F154" s="8" t="str">
        <f>VLOOKUP(fSales_2[[#This Row],[ProductID]],dProduct[],2,FALSE)</f>
        <v>Carlota</v>
      </c>
      <c r="G154" s="8" t="str">
        <f>LOOKUP(fSales_2[[#This Row],[ProductID]],dProduct[ProductID],dProduct[Supplier])</f>
        <v>Gel Booms</v>
      </c>
      <c r="H154" s="8" t="str">
        <f>LOOKUP(fSales_2[[#This Row],[SalesRepID]],dSalesRep[SalesRepID],dSalesRep[Region])</f>
        <v>WA</v>
      </c>
    </row>
    <row r="155" spans="1:8" x14ac:dyDescent="0.25">
      <c r="A155" s="2">
        <v>44848</v>
      </c>
      <c r="B155">
        <v>1</v>
      </c>
      <c r="C155">
        <v>4</v>
      </c>
      <c r="D155">
        <v>4</v>
      </c>
      <c r="E155" s="8">
        <f>LOOKUP(fSales_2[[#This Row],[ProductID]],dProduct[ProductID],dProduct[Price])*fSales_2[Units]</f>
        <v>175.8</v>
      </c>
      <c r="F155" s="8" t="str">
        <f>VLOOKUP(fSales_2[[#This Row],[ProductID]],dProduct[],2,FALSE)</f>
        <v>Quad</v>
      </c>
      <c r="G155" s="8" t="str">
        <f>LOOKUP(fSales_2[[#This Row],[ProductID]],dProduct[ProductID],dProduct[Supplier])</f>
        <v>Gel Booms</v>
      </c>
      <c r="H155" s="8" t="str">
        <f>LOOKUP(fSales_2[[#This Row],[SalesRepID]],dSalesRep[SalesRepID],dSalesRep[Region])</f>
        <v>WA</v>
      </c>
    </row>
    <row r="156" spans="1:8" x14ac:dyDescent="0.25">
      <c r="A156" s="2">
        <v>45227</v>
      </c>
      <c r="B156">
        <v>2</v>
      </c>
      <c r="C156">
        <v>2</v>
      </c>
      <c r="D156">
        <v>78</v>
      </c>
      <c r="E156" s="8">
        <f>LOOKUP(fSales_2[[#This Row],[ProductID]],dProduct[ProductID],dProduct[Price])*fSales_2[Units]</f>
        <v>2336.1</v>
      </c>
      <c r="F156" s="8" t="str">
        <f>VLOOKUP(fSales_2[[#This Row],[ProductID]],dProduct[],2,FALSE)</f>
        <v>Carlota</v>
      </c>
      <c r="G156" s="8" t="str">
        <f>LOOKUP(fSales_2[[#This Row],[ProductID]],dProduct[ProductID],dProduct[Supplier])</f>
        <v>Gel Booms</v>
      </c>
      <c r="H156" s="8" t="str">
        <f>LOOKUP(fSales_2[[#This Row],[SalesRepID]],dSalesRep[SalesRepID],dSalesRep[Region])</f>
        <v>CA</v>
      </c>
    </row>
    <row r="157" spans="1:8" x14ac:dyDescent="0.25">
      <c r="A157" s="2">
        <v>44910</v>
      </c>
      <c r="B157">
        <v>4</v>
      </c>
      <c r="C157">
        <v>4</v>
      </c>
      <c r="D157">
        <v>155</v>
      </c>
      <c r="E157" s="8">
        <f>LOOKUP(fSales_2[[#This Row],[ProductID]],dProduct[ProductID],dProduct[Price])*fSales_2[Units]</f>
        <v>3712.25</v>
      </c>
      <c r="F157" s="8" t="str">
        <f>VLOOKUP(fSales_2[[#This Row],[ProductID]],dProduct[],2,FALSE)</f>
        <v>Yanaki</v>
      </c>
      <c r="G157" s="8" t="str">
        <f>LOOKUP(fSales_2[[#This Row],[ProductID]],dProduct[ProductID],dProduct[Supplier])</f>
        <v>Colorado Booms</v>
      </c>
      <c r="H157" s="8" t="str">
        <f>LOOKUP(fSales_2[[#This Row],[SalesRepID]],dSalesRep[SalesRepID],dSalesRep[Region])</f>
        <v>WA</v>
      </c>
    </row>
    <row r="158" spans="1:8" x14ac:dyDescent="0.25">
      <c r="A158" s="2">
        <v>44904</v>
      </c>
      <c r="B158">
        <v>2</v>
      </c>
      <c r="C158">
        <v>4</v>
      </c>
      <c r="D158">
        <v>247</v>
      </c>
      <c r="E158" s="8">
        <f>LOOKUP(fSales_2[[#This Row],[ProductID]],dProduct[ProductID],dProduct[Price])*fSales_2[Units]</f>
        <v>7397.65</v>
      </c>
      <c r="F158" s="8" t="str">
        <f>VLOOKUP(fSales_2[[#This Row],[ProductID]],dProduct[],2,FALSE)</f>
        <v>Carlota</v>
      </c>
      <c r="G158" s="8" t="str">
        <f>LOOKUP(fSales_2[[#This Row],[ProductID]],dProduct[ProductID],dProduct[Supplier])</f>
        <v>Gel Booms</v>
      </c>
      <c r="H158" s="8" t="str">
        <f>LOOKUP(fSales_2[[#This Row],[SalesRepID]],dSalesRep[SalesRepID],dSalesRep[Region])</f>
        <v>WA</v>
      </c>
    </row>
    <row r="159" spans="1:8" x14ac:dyDescent="0.25">
      <c r="A159" s="2">
        <v>45257</v>
      </c>
      <c r="B159">
        <v>2</v>
      </c>
      <c r="C159">
        <v>4</v>
      </c>
      <c r="D159">
        <v>89</v>
      </c>
      <c r="E159" s="8">
        <f>LOOKUP(fSales_2[[#This Row],[ProductID]],dProduct[ProductID],dProduct[Price])*fSales_2[Units]</f>
        <v>2665.5499999999997</v>
      </c>
      <c r="F159" s="8" t="str">
        <f>VLOOKUP(fSales_2[[#This Row],[ProductID]],dProduct[],2,FALSE)</f>
        <v>Carlota</v>
      </c>
      <c r="G159" s="8" t="str">
        <f>LOOKUP(fSales_2[[#This Row],[ProductID]],dProduct[ProductID],dProduct[Supplier])</f>
        <v>Gel Booms</v>
      </c>
      <c r="H159" s="8" t="str">
        <f>LOOKUP(fSales_2[[#This Row],[SalesRepID]],dSalesRep[SalesRepID],dSalesRep[Region])</f>
        <v>WA</v>
      </c>
    </row>
    <row r="160" spans="1:8" x14ac:dyDescent="0.25">
      <c r="A160" s="2">
        <v>44543</v>
      </c>
      <c r="B160">
        <v>2</v>
      </c>
      <c r="C160">
        <v>4</v>
      </c>
      <c r="D160">
        <v>88</v>
      </c>
      <c r="E160" s="8">
        <f>LOOKUP(fSales_2[[#This Row],[ProductID]],dProduct[ProductID],dProduct[Price])*fSales_2[Units]</f>
        <v>2635.6</v>
      </c>
      <c r="F160" s="8" t="str">
        <f>VLOOKUP(fSales_2[[#This Row],[ProductID]],dProduct[],2,FALSE)</f>
        <v>Carlota</v>
      </c>
      <c r="G160" s="8" t="str">
        <f>LOOKUP(fSales_2[[#This Row],[ProductID]],dProduct[ProductID],dProduct[Supplier])</f>
        <v>Gel Booms</v>
      </c>
      <c r="H160" s="8" t="str">
        <f>LOOKUP(fSales_2[[#This Row],[SalesRepID]],dSalesRep[SalesRepID],dSalesRep[Region])</f>
        <v>WA</v>
      </c>
    </row>
    <row r="161" spans="1:8" x14ac:dyDescent="0.25">
      <c r="A161" s="2">
        <v>44778</v>
      </c>
      <c r="B161">
        <v>3</v>
      </c>
      <c r="C161">
        <v>4</v>
      </c>
      <c r="D161">
        <v>69</v>
      </c>
      <c r="E161" s="8">
        <f>LOOKUP(fSales_2[[#This Row],[ProductID]],dProduct[ProductID],dProduct[Price])*fSales_2[Units]</f>
        <v>1790.55</v>
      </c>
      <c r="F161" s="8" t="str">
        <f>VLOOKUP(fSales_2[[#This Row],[ProductID]],dProduct[],2,FALSE)</f>
        <v>Aspen</v>
      </c>
      <c r="G161" s="8" t="str">
        <f>LOOKUP(fSales_2[[#This Row],[ProductID]],dProduct[ProductID],dProduct[Supplier])</f>
        <v>Colorado Booms</v>
      </c>
      <c r="H161" s="8" t="str">
        <f>LOOKUP(fSales_2[[#This Row],[SalesRepID]],dSalesRep[SalesRepID],dSalesRep[Region])</f>
        <v>WA</v>
      </c>
    </row>
    <row r="162" spans="1:8" x14ac:dyDescent="0.25">
      <c r="A162" s="2">
        <v>44908</v>
      </c>
      <c r="B162">
        <v>4</v>
      </c>
      <c r="C162">
        <v>2</v>
      </c>
      <c r="D162">
        <v>230</v>
      </c>
      <c r="E162" s="8">
        <f>LOOKUP(fSales_2[[#This Row],[ProductID]],dProduct[ProductID],dProduct[Price])*fSales_2[Units]</f>
        <v>5508.5</v>
      </c>
      <c r="F162" s="8" t="str">
        <f>VLOOKUP(fSales_2[[#This Row],[ProductID]],dProduct[],2,FALSE)</f>
        <v>Yanaki</v>
      </c>
      <c r="G162" s="8" t="str">
        <f>LOOKUP(fSales_2[[#This Row],[ProductID]],dProduct[ProductID],dProduct[Supplier])</f>
        <v>Colorado Booms</v>
      </c>
      <c r="H162" s="8" t="str">
        <f>LOOKUP(fSales_2[[#This Row],[SalesRepID]],dSalesRep[SalesRepID],dSalesRep[Region])</f>
        <v>CA</v>
      </c>
    </row>
    <row r="163" spans="1:8" x14ac:dyDescent="0.25">
      <c r="A163" s="2">
        <v>45270</v>
      </c>
      <c r="B163">
        <v>4</v>
      </c>
      <c r="C163">
        <v>2</v>
      </c>
      <c r="D163">
        <v>3</v>
      </c>
      <c r="E163" s="8">
        <f>LOOKUP(fSales_2[[#This Row],[ProductID]],dProduct[ProductID],dProduct[Price])*fSales_2[Units]</f>
        <v>71.849999999999994</v>
      </c>
      <c r="F163" s="8" t="str">
        <f>VLOOKUP(fSales_2[[#This Row],[ProductID]],dProduct[],2,FALSE)</f>
        <v>Yanaki</v>
      </c>
      <c r="G163" s="8" t="str">
        <f>LOOKUP(fSales_2[[#This Row],[ProductID]],dProduct[ProductID],dProduct[Supplier])</f>
        <v>Colorado Booms</v>
      </c>
      <c r="H163" s="8" t="str">
        <f>LOOKUP(fSales_2[[#This Row],[SalesRepID]],dSalesRep[SalesRepID],dSalesRep[Region])</f>
        <v>CA</v>
      </c>
    </row>
    <row r="164" spans="1:8" x14ac:dyDescent="0.25">
      <c r="A164" s="2">
        <v>44924</v>
      </c>
      <c r="B164">
        <v>1</v>
      </c>
      <c r="C164">
        <v>4</v>
      </c>
      <c r="D164">
        <v>4</v>
      </c>
      <c r="E164" s="8">
        <f>LOOKUP(fSales_2[[#This Row],[ProductID]],dProduct[ProductID],dProduct[Price])*fSales_2[Units]</f>
        <v>175.8</v>
      </c>
      <c r="F164" s="8" t="str">
        <f>VLOOKUP(fSales_2[[#This Row],[ProductID]],dProduct[],2,FALSE)</f>
        <v>Quad</v>
      </c>
      <c r="G164" s="8" t="str">
        <f>LOOKUP(fSales_2[[#This Row],[ProductID]],dProduct[ProductID],dProduct[Supplier])</f>
        <v>Gel Booms</v>
      </c>
      <c r="H164" s="8" t="str">
        <f>LOOKUP(fSales_2[[#This Row],[SalesRepID]],dSalesRep[SalesRepID],dSalesRep[Region])</f>
        <v>WA</v>
      </c>
    </row>
    <row r="165" spans="1:8" x14ac:dyDescent="0.25">
      <c r="A165" s="2">
        <v>44401</v>
      </c>
      <c r="B165">
        <v>2</v>
      </c>
      <c r="C165">
        <v>4</v>
      </c>
      <c r="D165">
        <v>4</v>
      </c>
      <c r="E165" s="8">
        <f>LOOKUP(fSales_2[[#This Row],[ProductID]],dProduct[ProductID],dProduct[Price])*fSales_2[Units]</f>
        <v>119.8</v>
      </c>
      <c r="F165" s="8" t="str">
        <f>VLOOKUP(fSales_2[[#This Row],[ProductID]],dProduct[],2,FALSE)</f>
        <v>Carlota</v>
      </c>
      <c r="G165" s="8" t="str">
        <f>LOOKUP(fSales_2[[#This Row],[ProductID]],dProduct[ProductID],dProduct[Supplier])</f>
        <v>Gel Booms</v>
      </c>
      <c r="H165" s="8" t="str">
        <f>LOOKUP(fSales_2[[#This Row],[SalesRepID]],dSalesRep[SalesRepID],dSalesRep[Region])</f>
        <v>WA</v>
      </c>
    </row>
    <row r="166" spans="1:8" x14ac:dyDescent="0.25">
      <c r="A166" s="2">
        <v>45264</v>
      </c>
      <c r="B166">
        <v>2</v>
      </c>
      <c r="C166">
        <v>2</v>
      </c>
      <c r="D166">
        <v>283</v>
      </c>
      <c r="E166" s="8">
        <f>LOOKUP(fSales_2[[#This Row],[ProductID]],dProduct[ProductID],dProduct[Price])*fSales_2[Units]</f>
        <v>8475.85</v>
      </c>
      <c r="F166" s="8" t="str">
        <f>VLOOKUP(fSales_2[[#This Row],[ProductID]],dProduct[],2,FALSE)</f>
        <v>Carlota</v>
      </c>
      <c r="G166" s="8" t="str">
        <f>LOOKUP(fSales_2[[#This Row],[ProductID]],dProduct[ProductID],dProduct[Supplier])</f>
        <v>Gel Booms</v>
      </c>
      <c r="H166" s="8" t="str">
        <f>LOOKUP(fSales_2[[#This Row],[SalesRepID]],dSalesRep[SalesRepID],dSalesRep[Region])</f>
        <v>CA</v>
      </c>
    </row>
    <row r="167" spans="1:8" x14ac:dyDescent="0.25">
      <c r="A167" s="2">
        <v>44834</v>
      </c>
      <c r="B167">
        <v>2</v>
      </c>
      <c r="C167">
        <v>4</v>
      </c>
      <c r="D167">
        <v>3</v>
      </c>
      <c r="E167" s="8">
        <f>LOOKUP(fSales_2[[#This Row],[ProductID]],dProduct[ProductID],dProduct[Price])*fSales_2[Units]</f>
        <v>89.85</v>
      </c>
      <c r="F167" s="8" t="str">
        <f>VLOOKUP(fSales_2[[#This Row],[ProductID]],dProduct[],2,FALSE)</f>
        <v>Carlota</v>
      </c>
      <c r="G167" s="8" t="str">
        <f>LOOKUP(fSales_2[[#This Row],[ProductID]],dProduct[ProductID],dProduct[Supplier])</f>
        <v>Gel Booms</v>
      </c>
      <c r="H167" s="8" t="str">
        <f>LOOKUP(fSales_2[[#This Row],[SalesRepID]],dSalesRep[SalesRepID],dSalesRep[Region])</f>
        <v>WA</v>
      </c>
    </row>
    <row r="168" spans="1:8" x14ac:dyDescent="0.25">
      <c r="A168" s="2">
        <v>44382</v>
      </c>
      <c r="B168">
        <v>2</v>
      </c>
      <c r="C168">
        <v>4</v>
      </c>
      <c r="D168">
        <v>91</v>
      </c>
      <c r="E168" s="8">
        <f>LOOKUP(fSales_2[[#This Row],[ProductID]],dProduct[ProductID],dProduct[Price])*fSales_2[Units]</f>
        <v>2725.45</v>
      </c>
      <c r="F168" s="8" t="str">
        <f>VLOOKUP(fSales_2[[#This Row],[ProductID]],dProduct[],2,FALSE)</f>
        <v>Carlota</v>
      </c>
      <c r="G168" s="8" t="str">
        <f>LOOKUP(fSales_2[[#This Row],[ProductID]],dProduct[ProductID],dProduct[Supplier])</f>
        <v>Gel Booms</v>
      </c>
      <c r="H168" s="8" t="str">
        <f>LOOKUP(fSales_2[[#This Row],[SalesRepID]],dSalesRep[SalesRepID],dSalesRep[Region])</f>
        <v>WA</v>
      </c>
    </row>
    <row r="169" spans="1:8" x14ac:dyDescent="0.25">
      <c r="A169" s="2">
        <v>44617</v>
      </c>
      <c r="B169">
        <v>2</v>
      </c>
      <c r="C169">
        <v>2</v>
      </c>
      <c r="D169">
        <v>190</v>
      </c>
      <c r="E169" s="8">
        <f>LOOKUP(fSales_2[[#This Row],[ProductID]],dProduct[ProductID],dProduct[Price])*fSales_2[Units]</f>
        <v>5690.5</v>
      </c>
      <c r="F169" s="8" t="str">
        <f>VLOOKUP(fSales_2[[#This Row],[ProductID]],dProduct[],2,FALSE)</f>
        <v>Carlota</v>
      </c>
      <c r="G169" s="8" t="str">
        <f>LOOKUP(fSales_2[[#This Row],[ProductID]],dProduct[ProductID],dProduct[Supplier])</f>
        <v>Gel Booms</v>
      </c>
      <c r="H169" s="8" t="str">
        <f>LOOKUP(fSales_2[[#This Row],[SalesRepID]],dSalesRep[SalesRepID],dSalesRep[Region])</f>
        <v>CA</v>
      </c>
    </row>
    <row r="170" spans="1:8" x14ac:dyDescent="0.25">
      <c r="A170" s="2">
        <v>44751</v>
      </c>
      <c r="B170">
        <v>1</v>
      </c>
      <c r="C170">
        <v>2</v>
      </c>
      <c r="D170">
        <v>101</v>
      </c>
      <c r="E170" s="8">
        <f>LOOKUP(fSales_2[[#This Row],[ProductID]],dProduct[ProductID],dProduct[Price])*fSales_2[Units]</f>
        <v>4438.9500000000007</v>
      </c>
      <c r="F170" s="8" t="str">
        <f>VLOOKUP(fSales_2[[#This Row],[ProductID]],dProduct[],2,FALSE)</f>
        <v>Quad</v>
      </c>
      <c r="G170" s="8" t="str">
        <f>LOOKUP(fSales_2[[#This Row],[ProductID]],dProduct[ProductID],dProduct[Supplier])</f>
        <v>Gel Booms</v>
      </c>
      <c r="H170" s="8" t="str">
        <f>LOOKUP(fSales_2[[#This Row],[SalesRepID]],dSalesRep[SalesRepID],dSalesRep[Region])</f>
        <v>CA</v>
      </c>
    </row>
    <row r="171" spans="1:8" x14ac:dyDescent="0.25">
      <c r="A171" s="2">
        <v>44808</v>
      </c>
      <c r="B171">
        <v>4</v>
      </c>
      <c r="C171">
        <v>2</v>
      </c>
      <c r="D171">
        <v>74</v>
      </c>
      <c r="E171" s="8">
        <f>LOOKUP(fSales_2[[#This Row],[ProductID]],dProduct[ProductID],dProduct[Price])*fSales_2[Units]</f>
        <v>1772.3</v>
      </c>
      <c r="F171" s="8" t="str">
        <f>VLOOKUP(fSales_2[[#This Row],[ProductID]],dProduct[],2,FALSE)</f>
        <v>Yanaki</v>
      </c>
      <c r="G171" s="8" t="str">
        <f>LOOKUP(fSales_2[[#This Row],[ProductID]],dProduct[ProductID],dProduct[Supplier])</f>
        <v>Colorado Booms</v>
      </c>
      <c r="H171" s="8" t="str">
        <f>LOOKUP(fSales_2[[#This Row],[SalesRepID]],dSalesRep[SalesRepID],dSalesRep[Region])</f>
        <v>CA</v>
      </c>
    </row>
    <row r="172" spans="1:8" x14ac:dyDescent="0.25">
      <c r="A172" s="2">
        <v>44518</v>
      </c>
      <c r="B172">
        <v>2</v>
      </c>
      <c r="C172">
        <v>4</v>
      </c>
      <c r="D172">
        <v>84</v>
      </c>
      <c r="E172" s="8">
        <f>LOOKUP(fSales_2[[#This Row],[ProductID]],dProduct[ProductID],dProduct[Price])*fSales_2[Units]</f>
        <v>2515.7999999999997</v>
      </c>
      <c r="F172" s="8" t="str">
        <f>VLOOKUP(fSales_2[[#This Row],[ProductID]],dProduct[],2,FALSE)</f>
        <v>Carlota</v>
      </c>
      <c r="G172" s="8" t="str">
        <f>LOOKUP(fSales_2[[#This Row],[ProductID]],dProduct[ProductID],dProduct[Supplier])</f>
        <v>Gel Booms</v>
      </c>
      <c r="H172" s="8" t="str">
        <f>LOOKUP(fSales_2[[#This Row],[SalesRepID]],dSalesRep[SalesRepID],dSalesRep[Region])</f>
        <v>WA</v>
      </c>
    </row>
    <row r="173" spans="1:8" x14ac:dyDescent="0.25">
      <c r="A173" s="2">
        <v>44884</v>
      </c>
      <c r="B173">
        <v>2</v>
      </c>
      <c r="C173">
        <v>2</v>
      </c>
      <c r="D173">
        <v>5</v>
      </c>
      <c r="E173" s="8">
        <f>LOOKUP(fSales_2[[#This Row],[ProductID]],dProduct[ProductID],dProduct[Price])*fSales_2[Units]</f>
        <v>149.75</v>
      </c>
      <c r="F173" s="8" t="str">
        <f>VLOOKUP(fSales_2[[#This Row],[ProductID]],dProduct[],2,FALSE)</f>
        <v>Carlota</v>
      </c>
      <c r="G173" s="8" t="str">
        <f>LOOKUP(fSales_2[[#This Row],[ProductID]],dProduct[ProductID],dProduct[Supplier])</f>
        <v>Gel Booms</v>
      </c>
      <c r="H173" s="8" t="str">
        <f>LOOKUP(fSales_2[[#This Row],[SalesRepID]],dSalesRep[SalesRepID],dSalesRep[Region])</f>
        <v>CA</v>
      </c>
    </row>
    <row r="174" spans="1:8" x14ac:dyDescent="0.25">
      <c r="A174" s="2">
        <v>44534</v>
      </c>
      <c r="B174">
        <v>2</v>
      </c>
      <c r="C174">
        <v>4</v>
      </c>
      <c r="D174">
        <v>3</v>
      </c>
      <c r="E174" s="8">
        <f>LOOKUP(fSales_2[[#This Row],[ProductID]],dProduct[ProductID],dProduct[Price])*fSales_2[Units]</f>
        <v>89.85</v>
      </c>
      <c r="F174" s="8" t="str">
        <f>VLOOKUP(fSales_2[[#This Row],[ProductID]],dProduct[],2,FALSE)</f>
        <v>Carlota</v>
      </c>
      <c r="G174" s="8" t="str">
        <f>LOOKUP(fSales_2[[#This Row],[ProductID]],dProduct[ProductID],dProduct[Supplier])</f>
        <v>Gel Booms</v>
      </c>
      <c r="H174" s="8" t="str">
        <f>LOOKUP(fSales_2[[#This Row],[SalesRepID]],dSalesRep[SalesRepID],dSalesRep[Region])</f>
        <v>WA</v>
      </c>
    </row>
    <row r="175" spans="1:8" x14ac:dyDescent="0.25">
      <c r="A175" s="2">
        <v>44506</v>
      </c>
      <c r="B175">
        <v>2</v>
      </c>
      <c r="C175">
        <v>2</v>
      </c>
      <c r="D175">
        <v>176</v>
      </c>
      <c r="E175" s="8">
        <f>LOOKUP(fSales_2[[#This Row],[ProductID]],dProduct[ProductID],dProduct[Price])*fSales_2[Units]</f>
        <v>5271.2</v>
      </c>
      <c r="F175" s="8" t="str">
        <f>VLOOKUP(fSales_2[[#This Row],[ProductID]],dProduct[],2,FALSE)</f>
        <v>Carlota</v>
      </c>
      <c r="G175" s="8" t="str">
        <f>LOOKUP(fSales_2[[#This Row],[ProductID]],dProduct[ProductID],dProduct[Supplier])</f>
        <v>Gel Booms</v>
      </c>
      <c r="H175" s="8" t="str">
        <f>LOOKUP(fSales_2[[#This Row],[SalesRepID]],dSalesRep[SalesRepID],dSalesRep[Region])</f>
        <v>CA</v>
      </c>
    </row>
    <row r="176" spans="1:8" x14ac:dyDescent="0.25">
      <c r="A176" s="2">
        <v>45203</v>
      </c>
      <c r="B176">
        <v>2</v>
      </c>
      <c r="C176">
        <v>2</v>
      </c>
      <c r="D176">
        <v>71</v>
      </c>
      <c r="E176" s="8">
        <f>LOOKUP(fSales_2[[#This Row],[ProductID]],dProduct[ProductID],dProduct[Price])*fSales_2[Units]</f>
        <v>2126.4499999999998</v>
      </c>
      <c r="F176" s="8" t="str">
        <f>VLOOKUP(fSales_2[[#This Row],[ProductID]],dProduct[],2,FALSE)</f>
        <v>Carlota</v>
      </c>
      <c r="G176" s="8" t="str">
        <f>LOOKUP(fSales_2[[#This Row],[ProductID]],dProduct[ProductID],dProduct[Supplier])</f>
        <v>Gel Booms</v>
      </c>
      <c r="H176" s="8" t="str">
        <f>LOOKUP(fSales_2[[#This Row],[SalesRepID]],dSalesRep[SalesRepID],dSalesRep[Region])</f>
        <v>CA</v>
      </c>
    </row>
    <row r="177" spans="1:8" x14ac:dyDescent="0.25">
      <c r="A177" s="2">
        <v>44353</v>
      </c>
      <c r="B177">
        <v>2</v>
      </c>
      <c r="C177">
        <v>2</v>
      </c>
      <c r="D177">
        <v>2</v>
      </c>
      <c r="E177" s="8">
        <f>LOOKUP(fSales_2[[#This Row],[ProductID]],dProduct[ProductID],dProduct[Price])*fSales_2[Units]</f>
        <v>59.9</v>
      </c>
      <c r="F177" s="8" t="str">
        <f>VLOOKUP(fSales_2[[#This Row],[ProductID]],dProduct[],2,FALSE)</f>
        <v>Carlota</v>
      </c>
      <c r="G177" s="8" t="str">
        <f>LOOKUP(fSales_2[[#This Row],[ProductID]],dProduct[ProductID],dProduct[Supplier])</f>
        <v>Gel Booms</v>
      </c>
      <c r="H177" s="8" t="str">
        <f>LOOKUP(fSales_2[[#This Row],[SalesRepID]],dSalesRep[SalesRepID],dSalesRep[Region])</f>
        <v>CA</v>
      </c>
    </row>
    <row r="178" spans="1:8" x14ac:dyDescent="0.25">
      <c r="A178" s="2">
        <v>45092</v>
      </c>
      <c r="B178">
        <v>1</v>
      </c>
      <c r="C178">
        <v>1</v>
      </c>
      <c r="D178">
        <v>4</v>
      </c>
      <c r="E178" s="8">
        <f>LOOKUP(fSales_2[[#This Row],[ProductID]],dProduct[ProductID],dProduct[Price])*fSales_2[Units]</f>
        <v>175.8</v>
      </c>
      <c r="F178" s="8" t="str">
        <f>VLOOKUP(fSales_2[[#This Row],[ProductID]],dProduct[],2,FALSE)</f>
        <v>Quad</v>
      </c>
      <c r="G178" s="8" t="str">
        <f>LOOKUP(fSales_2[[#This Row],[ProductID]],dProduct[ProductID],dProduct[Supplier])</f>
        <v>Gel Booms</v>
      </c>
      <c r="H178" s="8" t="str">
        <f>LOOKUP(fSales_2[[#This Row],[SalesRepID]],dSalesRep[SalesRepID],dSalesRep[Region])</f>
        <v>CA</v>
      </c>
    </row>
    <row r="179" spans="1:8" x14ac:dyDescent="0.25">
      <c r="A179" s="2">
        <v>45238</v>
      </c>
      <c r="B179">
        <v>2</v>
      </c>
      <c r="C179">
        <v>1</v>
      </c>
      <c r="D179">
        <v>89</v>
      </c>
      <c r="E179" s="8">
        <f>LOOKUP(fSales_2[[#This Row],[ProductID]],dProduct[ProductID],dProduct[Price])*fSales_2[Units]</f>
        <v>2665.5499999999997</v>
      </c>
      <c r="F179" s="8" t="str">
        <f>VLOOKUP(fSales_2[[#This Row],[ProductID]],dProduct[],2,FALSE)</f>
        <v>Carlota</v>
      </c>
      <c r="G179" s="8" t="str">
        <f>LOOKUP(fSales_2[[#This Row],[ProductID]],dProduct[ProductID],dProduct[Supplier])</f>
        <v>Gel Booms</v>
      </c>
      <c r="H179" s="8" t="str">
        <f>LOOKUP(fSales_2[[#This Row],[SalesRepID]],dSalesRep[SalesRepID],dSalesRep[Region])</f>
        <v>CA</v>
      </c>
    </row>
    <row r="180" spans="1:8" x14ac:dyDescent="0.25">
      <c r="A180" s="2">
        <v>44982</v>
      </c>
      <c r="B180">
        <v>3</v>
      </c>
      <c r="C180">
        <v>3</v>
      </c>
      <c r="D180">
        <v>150</v>
      </c>
      <c r="E180" s="8">
        <f>LOOKUP(fSales_2[[#This Row],[ProductID]],dProduct[ProductID],dProduct[Price])*fSales_2[Units]</f>
        <v>3892.5</v>
      </c>
      <c r="F180" s="8" t="str">
        <f>VLOOKUP(fSales_2[[#This Row],[ProductID]],dProduct[],2,FALSE)</f>
        <v>Aspen</v>
      </c>
      <c r="G180" s="8" t="str">
        <f>LOOKUP(fSales_2[[#This Row],[ProductID]],dProduct[ProductID],dProduct[Supplier])</f>
        <v>Colorado Booms</v>
      </c>
      <c r="H180" s="8" t="str">
        <f>LOOKUP(fSales_2[[#This Row],[SalesRepID]],dSalesRep[SalesRepID],dSalesRep[Region])</f>
        <v>WA</v>
      </c>
    </row>
    <row r="181" spans="1:8" x14ac:dyDescent="0.25">
      <c r="A181" s="2">
        <v>44526</v>
      </c>
      <c r="B181">
        <v>3</v>
      </c>
      <c r="C181">
        <v>2</v>
      </c>
      <c r="D181">
        <v>2</v>
      </c>
      <c r="E181" s="8">
        <f>LOOKUP(fSales_2[[#This Row],[ProductID]],dProduct[ProductID],dProduct[Price])*fSales_2[Units]</f>
        <v>51.9</v>
      </c>
      <c r="F181" s="8" t="str">
        <f>VLOOKUP(fSales_2[[#This Row],[ProductID]],dProduct[],2,FALSE)</f>
        <v>Aspen</v>
      </c>
      <c r="G181" s="8" t="str">
        <f>LOOKUP(fSales_2[[#This Row],[ProductID]],dProduct[ProductID],dProduct[Supplier])</f>
        <v>Colorado Booms</v>
      </c>
      <c r="H181" s="8" t="str">
        <f>LOOKUP(fSales_2[[#This Row],[SalesRepID]],dSalesRep[SalesRepID],dSalesRep[Region])</f>
        <v>CA</v>
      </c>
    </row>
    <row r="182" spans="1:8" x14ac:dyDescent="0.25">
      <c r="A182" s="2">
        <v>44880</v>
      </c>
      <c r="B182">
        <v>1</v>
      </c>
      <c r="C182">
        <v>2</v>
      </c>
      <c r="D182">
        <v>277</v>
      </c>
      <c r="E182" s="8">
        <f>LOOKUP(fSales_2[[#This Row],[ProductID]],dProduct[ProductID],dProduct[Price])*fSales_2[Units]</f>
        <v>12174.150000000001</v>
      </c>
      <c r="F182" s="8" t="str">
        <f>VLOOKUP(fSales_2[[#This Row],[ProductID]],dProduct[],2,FALSE)</f>
        <v>Quad</v>
      </c>
      <c r="G182" s="8" t="str">
        <f>LOOKUP(fSales_2[[#This Row],[ProductID]],dProduct[ProductID],dProduct[Supplier])</f>
        <v>Gel Booms</v>
      </c>
      <c r="H182" s="8" t="str">
        <f>LOOKUP(fSales_2[[#This Row],[SalesRepID]],dSalesRep[SalesRepID],dSalesRep[Region])</f>
        <v>CA</v>
      </c>
    </row>
    <row r="183" spans="1:8" x14ac:dyDescent="0.25">
      <c r="A183" s="2">
        <v>45270</v>
      </c>
      <c r="B183">
        <v>2</v>
      </c>
      <c r="C183">
        <v>4</v>
      </c>
      <c r="D183">
        <v>194</v>
      </c>
      <c r="E183" s="8">
        <f>LOOKUP(fSales_2[[#This Row],[ProductID]],dProduct[ProductID],dProduct[Price])*fSales_2[Units]</f>
        <v>5810.3</v>
      </c>
      <c r="F183" s="8" t="str">
        <f>VLOOKUP(fSales_2[[#This Row],[ProductID]],dProduct[],2,FALSE)</f>
        <v>Carlota</v>
      </c>
      <c r="G183" s="8" t="str">
        <f>LOOKUP(fSales_2[[#This Row],[ProductID]],dProduct[ProductID],dProduct[Supplier])</f>
        <v>Gel Booms</v>
      </c>
      <c r="H183" s="8" t="str">
        <f>LOOKUP(fSales_2[[#This Row],[SalesRepID]],dSalesRep[SalesRepID],dSalesRep[Region])</f>
        <v>WA</v>
      </c>
    </row>
    <row r="184" spans="1:8" x14ac:dyDescent="0.25">
      <c r="A184" s="2">
        <v>44630</v>
      </c>
      <c r="B184">
        <v>2</v>
      </c>
      <c r="C184">
        <v>2</v>
      </c>
      <c r="D184">
        <v>112</v>
      </c>
      <c r="E184" s="8">
        <f>LOOKUP(fSales_2[[#This Row],[ProductID]],dProduct[ProductID],dProduct[Price])*fSales_2[Units]</f>
        <v>3354.4</v>
      </c>
      <c r="F184" s="8" t="str">
        <f>VLOOKUP(fSales_2[[#This Row],[ProductID]],dProduct[],2,FALSE)</f>
        <v>Carlota</v>
      </c>
      <c r="G184" s="8" t="str">
        <f>LOOKUP(fSales_2[[#This Row],[ProductID]],dProduct[ProductID],dProduct[Supplier])</f>
        <v>Gel Booms</v>
      </c>
      <c r="H184" s="8" t="str">
        <f>LOOKUP(fSales_2[[#This Row],[SalesRepID]],dSalesRep[SalesRepID],dSalesRep[Region])</f>
        <v>CA</v>
      </c>
    </row>
    <row r="185" spans="1:8" x14ac:dyDescent="0.25">
      <c r="A185" s="2">
        <v>44515</v>
      </c>
      <c r="B185">
        <v>2</v>
      </c>
      <c r="C185">
        <v>4</v>
      </c>
      <c r="D185">
        <v>223</v>
      </c>
      <c r="E185" s="8">
        <f>LOOKUP(fSales_2[[#This Row],[ProductID]],dProduct[ProductID],dProduct[Price])*fSales_2[Units]</f>
        <v>6678.8499999999995</v>
      </c>
      <c r="F185" s="8" t="str">
        <f>VLOOKUP(fSales_2[[#This Row],[ProductID]],dProduct[],2,FALSE)</f>
        <v>Carlota</v>
      </c>
      <c r="G185" s="8" t="str">
        <f>LOOKUP(fSales_2[[#This Row],[ProductID]],dProduct[ProductID],dProduct[Supplier])</f>
        <v>Gel Booms</v>
      </c>
      <c r="H185" s="8" t="str">
        <f>LOOKUP(fSales_2[[#This Row],[SalesRepID]],dSalesRep[SalesRepID],dSalesRep[Region])</f>
        <v>WA</v>
      </c>
    </row>
    <row r="186" spans="1:8" x14ac:dyDescent="0.25">
      <c r="A186" s="2">
        <v>44697</v>
      </c>
      <c r="B186">
        <v>4</v>
      </c>
      <c r="C186">
        <v>3</v>
      </c>
      <c r="D186">
        <v>28</v>
      </c>
      <c r="E186" s="8">
        <f>LOOKUP(fSales_2[[#This Row],[ProductID]],dProduct[ProductID],dProduct[Price])*fSales_2[Units]</f>
        <v>670.6</v>
      </c>
      <c r="F186" s="8" t="str">
        <f>VLOOKUP(fSales_2[[#This Row],[ProductID]],dProduct[],2,FALSE)</f>
        <v>Yanaki</v>
      </c>
      <c r="G186" s="8" t="str">
        <f>LOOKUP(fSales_2[[#This Row],[ProductID]],dProduct[ProductID],dProduct[Supplier])</f>
        <v>Colorado Booms</v>
      </c>
      <c r="H186" s="8" t="str">
        <f>LOOKUP(fSales_2[[#This Row],[SalesRepID]],dSalesRep[SalesRepID],dSalesRep[Region])</f>
        <v>WA</v>
      </c>
    </row>
    <row r="187" spans="1:8" x14ac:dyDescent="0.25">
      <c r="A187" s="2">
        <v>44527</v>
      </c>
      <c r="B187">
        <v>2</v>
      </c>
      <c r="C187">
        <v>4</v>
      </c>
      <c r="D187">
        <v>89</v>
      </c>
      <c r="E187" s="8">
        <f>LOOKUP(fSales_2[[#This Row],[ProductID]],dProduct[ProductID],dProduct[Price])*fSales_2[Units]</f>
        <v>2665.5499999999997</v>
      </c>
      <c r="F187" s="8" t="str">
        <f>VLOOKUP(fSales_2[[#This Row],[ProductID]],dProduct[],2,FALSE)</f>
        <v>Carlota</v>
      </c>
      <c r="G187" s="8" t="str">
        <f>LOOKUP(fSales_2[[#This Row],[ProductID]],dProduct[ProductID],dProduct[Supplier])</f>
        <v>Gel Booms</v>
      </c>
      <c r="H187" s="8" t="str">
        <f>LOOKUP(fSales_2[[#This Row],[SalesRepID]],dSalesRep[SalesRepID],dSalesRep[Region])</f>
        <v>WA</v>
      </c>
    </row>
    <row r="188" spans="1:8" x14ac:dyDescent="0.25">
      <c r="A188" s="2">
        <v>45258</v>
      </c>
      <c r="B188">
        <v>2</v>
      </c>
      <c r="C188">
        <v>1</v>
      </c>
      <c r="D188">
        <v>95</v>
      </c>
      <c r="E188" s="8">
        <f>LOOKUP(fSales_2[[#This Row],[ProductID]],dProduct[ProductID],dProduct[Price])*fSales_2[Units]</f>
        <v>2845.25</v>
      </c>
      <c r="F188" s="8" t="str">
        <f>VLOOKUP(fSales_2[[#This Row],[ProductID]],dProduct[],2,FALSE)</f>
        <v>Carlota</v>
      </c>
      <c r="G188" s="8" t="str">
        <f>LOOKUP(fSales_2[[#This Row],[ProductID]],dProduct[ProductID],dProduct[Supplier])</f>
        <v>Gel Booms</v>
      </c>
      <c r="H188" s="8" t="str">
        <f>LOOKUP(fSales_2[[#This Row],[SalesRepID]],dSalesRep[SalesRepID],dSalesRep[Region])</f>
        <v>CA</v>
      </c>
    </row>
    <row r="189" spans="1:8" x14ac:dyDescent="0.25">
      <c r="A189" s="2">
        <v>45290</v>
      </c>
      <c r="B189">
        <v>2</v>
      </c>
      <c r="C189">
        <v>2</v>
      </c>
      <c r="D189">
        <v>141</v>
      </c>
      <c r="E189" s="8">
        <f>LOOKUP(fSales_2[[#This Row],[ProductID]],dProduct[ProductID],dProduct[Price])*fSales_2[Units]</f>
        <v>4222.95</v>
      </c>
      <c r="F189" s="8" t="str">
        <f>VLOOKUP(fSales_2[[#This Row],[ProductID]],dProduct[],2,FALSE)</f>
        <v>Carlota</v>
      </c>
      <c r="G189" s="8" t="str">
        <f>LOOKUP(fSales_2[[#This Row],[ProductID]],dProduct[ProductID],dProduct[Supplier])</f>
        <v>Gel Booms</v>
      </c>
      <c r="H189" s="8" t="str">
        <f>LOOKUP(fSales_2[[#This Row],[SalesRepID]],dSalesRep[SalesRepID],dSalesRep[Region])</f>
        <v>CA</v>
      </c>
    </row>
    <row r="190" spans="1:8" x14ac:dyDescent="0.25">
      <c r="A190" s="2">
        <v>45252</v>
      </c>
      <c r="B190">
        <v>2</v>
      </c>
      <c r="C190">
        <v>4</v>
      </c>
      <c r="D190">
        <v>73</v>
      </c>
      <c r="E190" s="8">
        <f>LOOKUP(fSales_2[[#This Row],[ProductID]],dProduct[ProductID],dProduct[Price])*fSales_2[Units]</f>
        <v>2186.35</v>
      </c>
      <c r="F190" s="8" t="str">
        <f>VLOOKUP(fSales_2[[#This Row],[ProductID]],dProduct[],2,FALSE)</f>
        <v>Carlota</v>
      </c>
      <c r="G190" s="8" t="str">
        <f>LOOKUP(fSales_2[[#This Row],[ProductID]],dProduct[ProductID],dProduct[Supplier])</f>
        <v>Gel Booms</v>
      </c>
      <c r="H190" s="8" t="str">
        <f>LOOKUP(fSales_2[[#This Row],[SalesRepID]],dSalesRep[SalesRepID],dSalesRep[Region])</f>
        <v>WA</v>
      </c>
    </row>
    <row r="191" spans="1:8" x14ac:dyDescent="0.25">
      <c r="A191" s="2">
        <v>44876</v>
      </c>
      <c r="B191">
        <v>2</v>
      </c>
      <c r="C191">
        <v>4</v>
      </c>
      <c r="D191">
        <v>5</v>
      </c>
      <c r="E191" s="8">
        <f>LOOKUP(fSales_2[[#This Row],[ProductID]],dProduct[ProductID],dProduct[Price])*fSales_2[Units]</f>
        <v>149.75</v>
      </c>
      <c r="F191" s="8" t="str">
        <f>VLOOKUP(fSales_2[[#This Row],[ProductID]],dProduct[],2,FALSE)</f>
        <v>Carlota</v>
      </c>
      <c r="G191" s="8" t="str">
        <f>LOOKUP(fSales_2[[#This Row],[ProductID]],dProduct[ProductID],dProduct[Supplier])</f>
        <v>Gel Booms</v>
      </c>
      <c r="H191" s="8" t="str">
        <f>LOOKUP(fSales_2[[#This Row],[SalesRepID]],dSalesRep[SalesRepID],dSalesRep[Region])</f>
        <v>WA</v>
      </c>
    </row>
    <row r="192" spans="1:8" x14ac:dyDescent="0.25">
      <c r="A192" s="2">
        <v>44527</v>
      </c>
      <c r="B192">
        <v>1</v>
      </c>
      <c r="C192">
        <v>2</v>
      </c>
      <c r="D192">
        <v>83</v>
      </c>
      <c r="E192" s="8">
        <f>LOOKUP(fSales_2[[#This Row],[ProductID]],dProduct[ProductID],dProduct[Price])*fSales_2[Units]</f>
        <v>3647.8500000000004</v>
      </c>
      <c r="F192" s="8" t="str">
        <f>VLOOKUP(fSales_2[[#This Row],[ProductID]],dProduct[],2,FALSE)</f>
        <v>Quad</v>
      </c>
      <c r="G192" s="8" t="str">
        <f>LOOKUP(fSales_2[[#This Row],[ProductID]],dProduct[ProductID],dProduct[Supplier])</f>
        <v>Gel Booms</v>
      </c>
      <c r="H192" s="8" t="str">
        <f>LOOKUP(fSales_2[[#This Row],[SalesRepID]],dSalesRep[SalesRepID],dSalesRep[Region])</f>
        <v>CA</v>
      </c>
    </row>
    <row r="193" spans="1:8" x14ac:dyDescent="0.25">
      <c r="A193" s="2">
        <v>45146</v>
      </c>
      <c r="B193">
        <v>2</v>
      </c>
      <c r="C193">
        <v>4</v>
      </c>
      <c r="D193">
        <v>223</v>
      </c>
      <c r="E193" s="8">
        <f>LOOKUP(fSales_2[[#This Row],[ProductID]],dProduct[ProductID],dProduct[Price])*fSales_2[Units]</f>
        <v>6678.8499999999995</v>
      </c>
      <c r="F193" s="8" t="str">
        <f>VLOOKUP(fSales_2[[#This Row],[ProductID]],dProduct[],2,FALSE)</f>
        <v>Carlota</v>
      </c>
      <c r="G193" s="8" t="str">
        <f>LOOKUP(fSales_2[[#This Row],[ProductID]],dProduct[ProductID],dProduct[Supplier])</f>
        <v>Gel Booms</v>
      </c>
      <c r="H193" s="8" t="str">
        <f>LOOKUP(fSales_2[[#This Row],[SalesRepID]],dSalesRep[SalesRepID],dSalesRep[Region])</f>
        <v>WA</v>
      </c>
    </row>
    <row r="194" spans="1:8" x14ac:dyDescent="0.25">
      <c r="A194" s="2">
        <v>44496</v>
      </c>
      <c r="B194">
        <v>2</v>
      </c>
      <c r="C194">
        <v>4</v>
      </c>
      <c r="D194">
        <v>87</v>
      </c>
      <c r="E194" s="8">
        <f>LOOKUP(fSales_2[[#This Row],[ProductID]],dProduct[ProductID],dProduct[Price])*fSales_2[Units]</f>
        <v>2605.65</v>
      </c>
      <c r="F194" s="8" t="str">
        <f>VLOOKUP(fSales_2[[#This Row],[ProductID]],dProduct[],2,FALSE)</f>
        <v>Carlota</v>
      </c>
      <c r="G194" s="8" t="str">
        <f>LOOKUP(fSales_2[[#This Row],[ProductID]],dProduct[ProductID],dProduct[Supplier])</f>
        <v>Gel Booms</v>
      </c>
      <c r="H194" s="8" t="str">
        <f>LOOKUP(fSales_2[[#This Row],[SalesRepID]],dSalesRep[SalesRepID],dSalesRep[Region])</f>
        <v>WA</v>
      </c>
    </row>
    <row r="195" spans="1:8" x14ac:dyDescent="0.25">
      <c r="A195" s="2">
        <v>44631</v>
      </c>
      <c r="B195">
        <v>2</v>
      </c>
      <c r="C195">
        <v>1</v>
      </c>
      <c r="D195">
        <v>4</v>
      </c>
      <c r="E195" s="8">
        <f>LOOKUP(fSales_2[[#This Row],[ProductID]],dProduct[ProductID],dProduct[Price])*fSales_2[Units]</f>
        <v>119.8</v>
      </c>
      <c r="F195" s="8" t="str">
        <f>VLOOKUP(fSales_2[[#This Row],[ProductID]],dProduct[],2,FALSE)</f>
        <v>Carlota</v>
      </c>
      <c r="G195" s="8" t="str">
        <f>LOOKUP(fSales_2[[#This Row],[ProductID]],dProduct[ProductID],dProduct[Supplier])</f>
        <v>Gel Booms</v>
      </c>
      <c r="H195" s="8" t="str">
        <f>LOOKUP(fSales_2[[#This Row],[SalesRepID]],dSalesRep[SalesRepID],dSalesRep[Region])</f>
        <v>CA</v>
      </c>
    </row>
    <row r="196" spans="1:8" x14ac:dyDescent="0.25">
      <c r="A196" s="2">
        <v>45282</v>
      </c>
      <c r="B196">
        <v>2</v>
      </c>
      <c r="C196">
        <v>4</v>
      </c>
      <c r="D196">
        <v>286</v>
      </c>
      <c r="E196" s="8">
        <f>LOOKUP(fSales_2[[#This Row],[ProductID]],dProduct[ProductID],dProduct[Price])*fSales_2[Units]</f>
        <v>8565.6999999999989</v>
      </c>
      <c r="F196" s="8" t="str">
        <f>VLOOKUP(fSales_2[[#This Row],[ProductID]],dProduct[],2,FALSE)</f>
        <v>Carlota</v>
      </c>
      <c r="G196" s="8" t="str">
        <f>LOOKUP(fSales_2[[#This Row],[ProductID]],dProduct[ProductID],dProduct[Supplier])</f>
        <v>Gel Booms</v>
      </c>
      <c r="H196" s="8" t="str">
        <f>LOOKUP(fSales_2[[#This Row],[SalesRepID]],dSalesRep[SalesRepID],dSalesRep[Region])</f>
        <v>WA</v>
      </c>
    </row>
    <row r="197" spans="1:8" x14ac:dyDescent="0.25">
      <c r="A197" s="2">
        <v>44449</v>
      </c>
      <c r="B197">
        <v>1</v>
      </c>
      <c r="C197">
        <v>2</v>
      </c>
      <c r="D197">
        <v>86</v>
      </c>
      <c r="E197" s="8">
        <f>LOOKUP(fSales_2[[#This Row],[ProductID]],dProduct[ProductID],dProduct[Price])*fSales_2[Units]</f>
        <v>3779.7000000000003</v>
      </c>
      <c r="F197" s="8" t="str">
        <f>VLOOKUP(fSales_2[[#This Row],[ProductID]],dProduct[],2,FALSE)</f>
        <v>Quad</v>
      </c>
      <c r="G197" s="8" t="str">
        <f>LOOKUP(fSales_2[[#This Row],[ProductID]],dProduct[ProductID],dProduct[Supplier])</f>
        <v>Gel Booms</v>
      </c>
      <c r="H197" s="8" t="str">
        <f>LOOKUP(fSales_2[[#This Row],[SalesRepID]],dSalesRep[SalesRepID],dSalesRep[Region])</f>
        <v>CA</v>
      </c>
    </row>
    <row r="198" spans="1:8" x14ac:dyDescent="0.25">
      <c r="A198" s="2">
        <v>44512</v>
      </c>
      <c r="B198">
        <v>2</v>
      </c>
      <c r="C198">
        <v>4</v>
      </c>
      <c r="D198">
        <v>6</v>
      </c>
      <c r="E198" s="8">
        <f>LOOKUP(fSales_2[[#This Row],[ProductID]],dProduct[ProductID],dProduct[Price])*fSales_2[Units]</f>
        <v>179.7</v>
      </c>
      <c r="F198" s="8" t="str">
        <f>VLOOKUP(fSales_2[[#This Row],[ProductID]],dProduct[],2,FALSE)</f>
        <v>Carlota</v>
      </c>
      <c r="G198" s="8" t="str">
        <f>LOOKUP(fSales_2[[#This Row],[ProductID]],dProduct[ProductID],dProduct[Supplier])</f>
        <v>Gel Booms</v>
      </c>
      <c r="H198" s="8" t="str">
        <f>LOOKUP(fSales_2[[#This Row],[SalesRepID]],dSalesRep[SalesRepID],dSalesRep[Region])</f>
        <v>WA</v>
      </c>
    </row>
    <row r="199" spans="1:8" x14ac:dyDescent="0.25">
      <c r="A199" s="2">
        <v>44392</v>
      </c>
      <c r="B199">
        <v>2</v>
      </c>
      <c r="C199">
        <v>2</v>
      </c>
      <c r="D199">
        <v>5</v>
      </c>
      <c r="E199" s="8">
        <f>LOOKUP(fSales_2[[#This Row],[ProductID]],dProduct[ProductID],dProduct[Price])*fSales_2[Units]</f>
        <v>149.75</v>
      </c>
      <c r="F199" s="8" t="str">
        <f>VLOOKUP(fSales_2[[#This Row],[ProductID]],dProduct[],2,FALSE)</f>
        <v>Carlota</v>
      </c>
      <c r="G199" s="8" t="str">
        <f>LOOKUP(fSales_2[[#This Row],[ProductID]],dProduct[ProductID],dProduct[Supplier])</f>
        <v>Gel Booms</v>
      </c>
      <c r="H199" s="8" t="str">
        <f>LOOKUP(fSales_2[[#This Row],[SalesRepID]],dSalesRep[SalesRepID],dSalesRep[Region])</f>
        <v>CA</v>
      </c>
    </row>
    <row r="200" spans="1:8" x14ac:dyDescent="0.25">
      <c r="A200" s="2">
        <v>44358</v>
      </c>
      <c r="B200">
        <v>2</v>
      </c>
      <c r="C200">
        <v>4</v>
      </c>
      <c r="D200">
        <v>92</v>
      </c>
      <c r="E200" s="8">
        <f>LOOKUP(fSales_2[[#This Row],[ProductID]],dProduct[ProductID],dProduct[Price])*fSales_2[Units]</f>
        <v>2755.4</v>
      </c>
      <c r="F200" s="8" t="str">
        <f>VLOOKUP(fSales_2[[#This Row],[ProductID]],dProduct[],2,FALSE)</f>
        <v>Carlota</v>
      </c>
      <c r="G200" s="8" t="str">
        <f>LOOKUP(fSales_2[[#This Row],[ProductID]],dProduct[ProductID],dProduct[Supplier])</f>
        <v>Gel Booms</v>
      </c>
      <c r="H200" s="8" t="str">
        <f>LOOKUP(fSales_2[[#This Row],[SalesRepID]],dSalesRep[SalesRepID],dSalesRep[Region])</f>
        <v>WA</v>
      </c>
    </row>
    <row r="201" spans="1:8" x14ac:dyDescent="0.25">
      <c r="A201" s="2">
        <v>45025</v>
      </c>
      <c r="B201">
        <v>2</v>
      </c>
      <c r="C201">
        <v>2</v>
      </c>
      <c r="D201">
        <v>4</v>
      </c>
      <c r="E201" s="8">
        <f>LOOKUP(fSales_2[[#This Row],[ProductID]],dProduct[ProductID],dProduct[Price])*fSales_2[Units]</f>
        <v>119.8</v>
      </c>
      <c r="F201" s="8" t="str">
        <f>VLOOKUP(fSales_2[[#This Row],[ProductID]],dProduct[],2,FALSE)</f>
        <v>Carlota</v>
      </c>
      <c r="G201" s="8" t="str">
        <f>LOOKUP(fSales_2[[#This Row],[ProductID]],dProduct[ProductID],dProduct[Supplier])</f>
        <v>Gel Booms</v>
      </c>
      <c r="H201" s="8" t="str">
        <f>LOOKUP(fSales_2[[#This Row],[SalesRepID]],dSalesRep[SalesRepID],dSalesRep[Region])</f>
        <v>CA</v>
      </c>
    </row>
    <row r="202" spans="1:8" x14ac:dyDescent="0.25">
      <c r="A202" s="2">
        <v>45254</v>
      </c>
      <c r="B202">
        <v>2</v>
      </c>
      <c r="C202">
        <v>2</v>
      </c>
      <c r="D202">
        <v>6</v>
      </c>
      <c r="E202" s="8">
        <f>LOOKUP(fSales_2[[#This Row],[ProductID]],dProduct[ProductID],dProduct[Price])*fSales_2[Units]</f>
        <v>179.7</v>
      </c>
      <c r="F202" s="8" t="str">
        <f>VLOOKUP(fSales_2[[#This Row],[ProductID]],dProduct[],2,FALSE)</f>
        <v>Carlota</v>
      </c>
      <c r="G202" s="8" t="str">
        <f>LOOKUP(fSales_2[[#This Row],[ProductID]],dProduct[ProductID],dProduct[Supplier])</f>
        <v>Gel Booms</v>
      </c>
      <c r="H202" s="8" t="str">
        <f>LOOKUP(fSales_2[[#This Row],[SalesRepID]],dSalesRep[SalesRepID],dSalesRep[Region])</f>
        <v>CA</v>
      </c>
    </row>
    <row r="203" spans="1:8" x14ac:dyDescent="0.25">
      <c r="A203" s="2">
        <v>44709</v>
      </c>
      <c r="B203">
        <v>3</v>
      </c>
      <c r="C203">
        <v>4</v>
      </c>
      <c r="D203">
        <v>4</v>
      </c>
      <c r="E203" s="8">
        <f>LOOKUP(fSales_2[[#This Row],[ProductID]],dProduct[ProductID],dProduct[Price])*fSales_2[Units]</f>
        <v>103.8</v>
      </c>
      <c r="F203" s="8" t="str">
        <f>VLOOKUP(fSales_2[[#This Row],[ProductID]],dProduct[],2,FALSE)</f>
        <v>Aspen</v>
      </c>
      <c r="G203" s="8" t="str">
        <f>LOOKUP(fSales_2[[#This Row],[ProductID]],dProduct[ProductID],dProduct[Supplier])</f>
        <v>Colorado Booms</v>
      </c>
      <c r="H203" s="8" t="str">
        <f>LOOKUP(fSales_2[[#This Row],[SalesRepID]],dSalesRep[SalesRepID],dSalesRep[Region])</f>
        <v>WA</v>
      </c>
    </row>
    <row r="204" spans="1:8" x14ac:dyDescent="0.25">
      <c r="A204" s="2">
        <v>45017</v>
      </c>
      <c r="B204">
        <v>1</v>
      </c>
      <c r="C204">
        <v>1</v>
      </c>
      <c r="D204">
        <v>185</v>
      </c>
      <c r="E204" s="8">
        <f>LOOKUP(fSales_2[[#This Row],[ProductID]],dProduct[ProductID],dProduct[Price])*fSales_2[Units]</f>
        <v>8130.7500000000009</v>
      </c>
      <c r="F204" s="8" t="str">
        <f>VLOOKUP(fSales_2[[#This Row],[ProductID]],dProduct[],2,FALSE)</f>
        <v>Quad</v>
      </c>
      <c r="G204" s="8" t="str">
        <f>LOOKUP(fSales_2[[#This Row],[ProductID]],dProduct[ProductID],dProduct[Supplier])</f>
        <v>Gel Booms</v>
      </c>
      <c r="H204" s="8" t="str">
        <f>LOOKUP(fSales_2[[#This Row],[SalesRepID]],dSalesRep[SalesRepID],dSalesRep[Region])</f>
        <v>CA</v>
      </c>
    </row>
    <row r="205" spans="1:8" x14ac:dyDescent="0.25">
      <c r="A205" s="2">
        <v>44715</v>
      </c>
      <c r="B205">
        <v>3</v>
      </c>
      <c r="C205">
        <v>1</v>
      </c>
      <c r="D205">
        <v>61</v>
      </c>
      <c r="E205" s="8">
        <f>LOOKUP(fSales_2[[#This Row],[ProductID]],dProduct[ProductID],dProduct[Price])*fSales_2[Units]</f>
        <v>1582.95</v>
      </c>
      <c r="F205" s="8" t="str">
        <f>VLOOKUP(fSales_2[[#This Row],[ProductID]],dProduct[],2,FALSE)</f>
        <v>Aspen</v>
      </c>
      <c r="G205" s="8" t="str">
        <f>LOOKUP(fSales_2[[#This Row],[ProductID]],dProduct[ProductID],dProduct[Supplier])</f>
        <v>Colorado Booms</v>
      </c>
      <c r="H205" s="8" t="str">
        <f>LOOKUP(fSales_2[[#This Row],[SalesRepID]],dSalesRep[SalesRepID],dSalesRep[Region])</f>
        <v>CA</v>
      </c>
    </row>
    <row r="206" spans="1:8" x14ac:dyDescent="0.25">
      <c r="A206" s="2">
        <v>44921</v>
      </c>
      <c r="B206">
        <v>3</v>
      </c>
      <c r="C206">
        <v>2</v>
      </c>
      <c r="D206">
        <v>98</v>
      </c>
      <c r="E206" s="8">
        <f>LOOKUP(fSales_2[[#This Row],[ProductID]],dProduct[ProductID],dProduct[Price])*fSales_2[Units]</f>
        <v>2543.1</v>
      </c>
      <c r="F206" s="8" t="str">
        <f>VLOOKUP(fSales_2[[#This Row],[ProductID]],dProduct[],2,FALSE)</f>
        <v>Aspen</v>
      </c>
      <c r="G206" s="8" t="str">
        <f>LOOKUP(fSales_2[[#This Row],[ProductID]],dProduct[ProductID],dProduct[Supplier])</f>
        <v>Colorado Booms</v>
      </c>
      <c r="H206" s="8" t="str">
        <f>LOOKUP(fSales_2[[#This Row],[SalesRepID]],dSalesRep[SalesRepID],dSalesRep[Region])</f>
        <v>CA</v>
      </c>
    </row>
    <row r="207" spans="1:8" x14ac:dyDescent="0.25">
      <c r="A207" s="2">
        <v>44890</v>
      </c>
      <c r="B207">
        <v>2</v>
      </c>
      <c r="C207">
        <v>2</v>
      </c>
      <c r="D207">
        <v>56</v>
      </c>
      <c r="E207" s="8">
        <f>LOOKUP(fSales_2[[#This Row],[ProductID]],dProduct[ProductID],dProduct[Price])*fSales_2[Units]</f>
        <v>1677.2</v>
      </c>
      <c r="F207" s="8" t="str">
        <f>VLOOKUP(fSales_2[[#This Row],[ProductID]],dProduct[],2,FALSE)</f>
        <v>Carlota</v>
      </c>
      <c r="G207" s="8" t="str">
        <f>LOOKUP(fSales_2[[#This Row],[ProductID]],dProduct[ProductID],dProduct[Supplier])</f>
        <v>Gel Booms</v>
      </c>
      <c r="H207" s="8" t="str">
        <f>LOOKUP(fSales_2[[#This Row],[SalesRepID]],dSalesRep[SalesRepID],dSalesRep[Region])</f>
        <v>CA</v>
      </c>
    </row>
    <row r="208" spans="1:8" x14ac:dyDescent="0.25">
      <c r="A208" s="2">
        <v>44225</v>
      </c>
      <c r="B208">
        <v>1</v>
      </c>
      <c r="C208">
        <v>4</v>
      </c>
      <c r="D208">
        <v>108</v>
      </c>
      <c r="E208" s="8">
        <f>LOOKUP(fSales_2[[#This Row],[ProductID]],dProduct[ProductID],dProduct[Price])*fSales_2[Units]</f>
        <v>4746.6000000000004</v>
      </c>
      <c r="F208" s="8" t="str">
        <f>VLOOKUP(fSales_2[[#This Row],[ProductID]],dProduct[],2,FALSE)</f>
        <v>Quad</v>
      </c>
      <c r="G208" s="8" t="str">
        <f>LOOKUP(fSales_2[[#This Row],[ProductID]],dProduct[ProductID],dProduct[Supplier])</f>
        <v>Gel Booms</v>
      </c>
      <c r="H208" s="8" t="str">
        <f>LOOKUP(fSales_2[[#This Row],[SalesRepID]],dSalesRep[SalesRepID],dSalesRep[Region])</f>
        <v>WA</v>
      </c>
    </row>
    <row r="209" spans="1:8" x14ac:dyDescent="0.25">
      <c r="A209" s="2">
        <v>44841</v>
      </c>
      <c r="B209">
        <v>1</v>
      </c>
      <c r="C209">
        <v>1</v>
      </c>
      <c r="D209">
        <v>6</v>
      </c>
      <c r="E209" s="8">
        <f>LOOKUP(fSales_2[[#This Row],[ProductID]],dProduct[ProductID],dProduct[Price])*fSales_2[Units]</f>
        <v>263.70000000000005</v>
      </c>
      <c r="F209" s="8" t="str">
        <f>VLOOKUP(fSales_2[[#This Row],[ProductID]],dProduct[],2,FALSE)</f>
        <v>Quad</v>
      </c>
      <c r="G209" s="8" t="str">
        <f>LOOKUP(fSales_2[[#This Row],[ProductID]],dProduct[ProductID],dProduct[Supplier])</f>
        <v>Gel Booms</v>
      </c>
      <c r="H209" s="8" t="str">
        <f>LOOKUP(fSales_2[[#This Row],[SalesRepID]],dSalesRep[SalesRepID],dSalesRep[Region])</f>
        <v>CA</v>
      </c>
    </row>
    <row r="210" spans="1:8" x14ac:dyDescent="0.25">
      <c r="A210" s="2">
        <v>44907</v>
      </c>
      <c r="B210">
        <v>2</v>
      </c>
      <c r="C210">
        <v>2</v>
      </c>
      <c r="D210">
        <v>5</v>
      </c>
      <c r="E210" s="8">
        <f>LOOKUP(fSales_2[[#This Row],[ProductID]],dProduct[ProductID],dProduct[Price])*fSales_2[Units]</f>
        <v>149.75</v>
      </c>
      <c r="F210" s="8" t="str">
        <f>VLOOKUP(fSales_2[[#This Row],[ProductID]],dProduct[],2,FALSE)</f>
        <v>Carlota</v>
      </c>
      <c r="G210" s="8" t="str">
        <f>LOOKUP(fSales_2[[#This Row],[ProductID]],dProduct[ProductID],dProduct[Supplier])</f>
        <v>Gel Booms</v>
      </c>
      <c r="H210" s="8" t="str">
        <f>LOOKUP(fSales_2[[#This Row],[SalesRepID]],dSalesRep[SalesRepID],dSalesRep[Region])</f>
        <v>CA</v>
      </c>
    </row>
    <row r="211" spans="1:8" x14ac:dyDescent="0.25">
      <c r="A211" s="2">
        <v>44924</v>
      </c>
      <c r="B211">
        <v>2</v>
      </c>
      <c r="C211">
        <v>1</v>
      </c>
      <c r="D211">
        <v>148</v>
      </c>
      <c r="E211" s="8">
        <f>LOOKUP(fSales_2[[#This Row],[ProductID]],dProduct[ProductID],dProduct[Price])*fSales_2[Units]</f>
        <v>4432.5999999999995</v>
      </c>
      <c r="F211" s="8" t="str">
        <f>VLOOKUP(fSales_2[[#This Row],[ProductID]],dProduct[],2,FALSE)</f>
        <v>Carlota</v>
      </c>
      <c r="G211" s="8" t="str">
        <f>LOOKUP(fSales_2[[#This Row],[ProductID]],dProduct[ProductID],dProduct[Supplier])</f>
        <v>Gel Booms</v>
      </c>
      <c r="H211" s="8" t="str">
        <f>LOOKUP(fSales_2[[#This Row],[SalesRepID]],dSalesRep[SalesRepID],dSalesRep[Region])</f>
        <v>CA</v>
      </c>
    </row>
    <row r="212" spans="1:8" x14ac:dyDescent="0.25">
      <c r="A212" s="2">
        <v>44503</v>
      </c>
      <c r="B212">
        <v>2</v>
      </c>
      <c r="C212">
        <v>2</v>
      </c>
      <c r="D212">
        <v>251</v>
      </c>
      <c r="E212" s="8">
        <f>LOOKUP(fSales_2[[#This Row],[ProductID]],dProduct[ProductID],dProduct[Price])*fSales_2[Units]</f>
        <v>7517.45</v>
      </c>
      <c r="F212" s="8" t="str">
        <f>VLOOKUP(fSales_2[[#This Row],[ProductID]],dProduct[],2,FALSE)</f>
        <v>Carlota</v>
      </c>
      <c r="G212" s="8" t="str">
        <f>LOOKUP(fSales_2[[#This Row],[ProductID]],dProduct[ProductID],dProduct[Supplier])</f>
        <v>Gel Booms</v>
      </c>
      <c r="H212" s="8" t="str">
        <f>LOOKUP(fSales_2[[#This Row],[SalesRepID]],dSalesRep[SalesRepID],dSalesRep[Region])</f>
        <v>CA</v>
      </c>
    </row>
    <row r="213" spans="1:8" x14ac:dyDescent="0.25">
      <c r="A213" s="2">
        <v>44893</v>
      </c>
      <c r="B213">
        <v>2</v>
      </c>
      <c r="C213">
        <v>2</v>
      </c>
      <c r="D213">
        <v>82</v>
      </c>
      <c r="E213" s="8">
        <f>LOOKUP(fSales_2[[#This Row],[ProductID]],dProduct[ProductID],dProduct[Price])*fSales_2[Units]</f>
        <v>2455.9</v>
      </c>
      <c r="F213" s="8" t="str">
        <f>VLOOKUP(fSales_2[[#This Row],[ProductID]],dProduct[],2,FALSE)</f>
        <v>Carlota</v>
      </c>
      <c r="G213" s="8" t="str">
        <f>LOOKUP(fSales_2[[#This Row],[ProductID]],dProduct[ProductID],dProduct[Supplier])</f>
        <v>Gel Booms</v>
      </c>
      <c r="H213" s="8" t="str">
        <f>LOOKUP(fSales_2[[#This Row],[SalesRepID]],dSalesRep[SalesRepID],dSalesRep[Region])</f>
        <v>CA</v>
      </c>
    </row>
    <row r="214" spans="1:8" x14ac:dyDescent="0.25">
      <c r="A214" s="2">
        <v>44734</v>
      </c>
      <c r="B214">
        <v>2</v>
      </c>
      <c r="C214">
        <v>4</v>
      </c>
      <c r="D214">
        <v>100</v>
      </c>
      <c r="E214" s="8">
        <f>LOOKUP(fSales_2[[#This Row],[ProductID]],dProduct[ProductID],dProduct[Price])*fSales_2[Units]</f>
        <v>2995</v>
      </c>
      <c r="F214" s="8" t="str">
        <f>VLOOKUP(fSales_2[[#This Row],[ProductID]],dProduct[],2,FALSE)</f>
        <v>Carlota</v>
      </c>
      <c r="G214" s="8" t="str">
        <f>LOOKUP(fSales_2[[#This Row],[ProductID]],dProduct[ProductID],dProduct[Supplier])</f>
        <v>Gel Booms</v>
      </c>
      <c r="H214" s="8" t="str">
        <f>LOOKUP(fSales_2[[#This Row],[SalesRepID]],dSalesRep[SalesRepID],dSalesRep[Region])</f>
        <v>WA</v>
      </c>
    </row>
    <row r="215" spans="1:8" x14ac:dyDescent="0.25">
      <c r="A215" s="2">
        <v>44528</v>
      </c>
      <c r="B215">
        <v>2</v>
      </c>
      <c r="C215">
        <v>2</v>
      </c>
      <c r="D215">
        <v>244</v>
      </c>
      <c r="E215" s="8">
        <f>LOOKUP(fSales_2[[#This Row],[ProductID]],dProduct[ProductID],dProduct[Price])*fSales_2[Units]</f>
        <v>7307.8</v>
      </c>
      <c r="F215" s="8" t="str">
        <f>VLOOKUP(fSales_2[[#This Row],[ProductID]],dProduct[],2,FALSE)</f>
        <v>Carlota</v>
      </c>
      <c r="G215" s="8" t="str">
        <f>LOOKUP(fSales_2[[#This Row],[ProductID]],dProduct[ProductID],dProduct[Supplier])</f>
        <v>Gel Booms</v>
      </c>
      <c r="H215" s="8" t="str">
        <f>LOOKUP(fSales_2[[#This Row],[SalesRepID]],dSalesRep[SalesRepID],dSalesRep[Region])</f>
        <v>CA</v>
      </c>
    </row>
    <row r="216" spans="1:8" x14ac:dyDescent="0.25">
      <c r="A216" s="2">
        <v>44881</v>
      </c>
      <c r="B216">
        <v>2</v>
      </c>
      <c r="C216">
        <v>4</v>
      </c>
      <c r="D216">
        <v>3</v>
      </c>
      <c r="E216" s="8">
        <f>LOOKUP(fSales_2[[#This Row],[ProductID]],dProduct[ProductID],dProduct[Price])*fSales_2[Units]</f>
        <v>89.85</v>
      </c>
      <c r="F216" s="8" t="str">
        <f>VLOOKUP(fSales_2[[#This Row],[ProductID]],dProduct[],2,FALSE)</f>
        <v>Carlota</v>
      </c>
      <c r="G216" s="8" t="str">
        <f>LOOKUP(fSales_2[[#This Row],[ProductID]],dProduct[ProductID],dProduct[Supplier])</f>
        <v>Gel Booms</v>
      </c>
      <c r="H216" s="8" t="str">
        <f>LOOKUP(fSales_2[[#This Row],[SalesRepID]],dSalesRep[SalesRepID],dSalesRep[Region])</f>
        <v>WA</v>
      </c>
    </row>
    <row r="217" spans="1:8" x14ac:dyDescent="0.25">
      <c r="A217" s="2">
        <v>44726</v>
      </c>
      <c r="B217">
        <v>2</v>
      </c>
      <c r="C217">
        <v>4</v>
      </c>
      <c r="D217">
        <v>1</v>
      </c>
      <c r="E217" s="8">
        <f>LOOKUP(fSales_2[[#This Row],[ProductID]],dProduct[ProductID],dProduct[Price])*fSales_2[Units]</f>
        <v>29.95</v>
      </c>
      <c r="F217" s="8" t="str">
        <f>VLOOKUP(fSales_2[[#This Row],[ProductID]],dProduct[],2,FALSE)</f>
        <v>Carlota</v>
      </c>
      <c r="G217" s="8" t="str">
        <f>LOOKUP(fSales_2[[#This Row],[ProductID]],dProduct[ProductID],dProduct[Supplier])</f>
        <v>Gel Booms</v>
      </c>
      <c r="H217" s="8" t="str">
        <f>LOOKUP(fSales_2[[#This Row],[SalesRepID]],dSalesRep[SalesRepID],dSalesRep[Region])</f>
        <v>WA</v>
      </c>
    </row>
    <row r="218" spans="1:8" x14ac:dyDescent="0.25">
      <c r="A218" s="2">
        <v>44426</v>
      </c>
      <c r="B218">
        <v>2</v>
      </c>
      <c r="C218">
        <v>4</v>
      </c>
      <c r="D218">
        <v>2</v>
      </c>
      <c r="E218" s="8">
        <f>LOOKUP(fSales_2[[#This Row],[ProductID]],dProduct[ProductID],dProduct[Price])*fSales_2[Units]</f>
        <v>59.9</v>
      </c>
      <c r="F218" s="8" t="str">
        <f>VLOOKUP(fSales_2[[#This Row],[ProductID]],dProduct[],2,FALSE)</f>
        <v>Carlota</v>
      </c>
      <c r="G218" s="8" t="str">
        <f>LOOKUP(fSales_2[[#This Row],[ProductID]],dProduct[ProductID],dProduct[Supplier])</f>
        <v>Gel Booms</v>
      </c>
      <c r="H218" s="8" t="str">
        <f>LOOKUP(fSales_2[[#This Row],[SalesRepID]],dSalesRep[SalesRepID],dSalesRep[Region])</f>
        <v>WA</v>
      </c>
    </row>
    <row r="219" spans="1:8" x14ac:dyDescent="0.25">
      <c r="A219" s="2">
        <v>44894</v>
      </c>
      <c r="B219">
        <v>3</v>
      </c>
      <c r="C219">
        <v>4</v>
      </c>
      <c r="D219">
        <v>209</v>
      </c>
      <c r="E219" s="8">
        <f>LOOKUP(fSales_2[[#This Row],[ProductID]],dProduct[ProductID],dProduct[Price])*fSales_2[Units]</f>
        <v>5423.55</v>
      </c>
      <c r="F219" s="8" t="str">
        <f>VLOOKUP(fSales_2[[#This Row],[ProductID]],dProduct[],2,FALSE)</f>
        <v>Aspen</v>
      </c>
      <c r="G219" s="8" t="str">
        <f>LOOKUP(fSales_2[[#This Row],[ProductID]],dProduct[ProductID],dProduct[Supplier])</f>
        <v>Colorado Booms</v>
      </c>
      <c r="H219" s="8" t="str">
        <f>LOOKUP(fSales_2[[#This Row],[SalesRepID]],dSalesRep[SalesRepID],dSalesRep[Region])</f>
        <v>WA</v>
      </c>
    </row>
    <row r="220" spans="1:8" x14ac:dyDescent="0.25">
      <c r="A220" s="2">
        <v>44546</v>
      </c>
      <c r="B220">
        <v>2</v>
      </c>
      <c r="C220">
        <v>2</v>
      </c>
      <c r="D220">
        <v>100</v>
      </c>
      <c r="E220" s="8">
        <f>LOOKUP(fSales_2[[#This Row],[ProductID]],dProduct[ProductID],dProduct[Price])*fSales_2[Units]</f>
        <v>2995</v>
      </c>
      <c r="F220" s="8" t="str">
        <f>VLOOKUP(fSales_2[[#This Row],[ProductID]],dProduct[],2,FALSE)</f>
        <v>Carlota</v>
      </c>
      <c r="G220" s="8" t="str">
        <f>LOOKUP(fSales_2[[#This Row],[ProductID]],dProduct[ProductID],dProduct[Supplier])</f>
        <v>Gel Booms</v>
      </c>
      <c r="H220" s="8" t="str">
        <f>LOOKUP(fSales_2[[#This Row],[SalesRepID]],dSalesRep[SalesRepID],dSalesRep[Region])</f>
        <v>CA</v>
      </c>
    </row>
    <row r="221" spans="1:8" x14ac:dyDescent="0.25">
      <c r="A221" s="2">
        <v>45199</v>
      </c>
      <c r="B221">
        <v>2</v>
      </c>
      <c r="C221">
        <v>3</v>
      </c>
      <c r="D221">
        <v>2</v>
      </c>
      <c r="E221" s="8">
        <f>LOOKUP(fSales_2[[#This Row],[ProductID]],dProduct[ProductID],dProduct[Price])*fSales_2[Units]</f>
        <v>59.9</v>
      </c>
      <c r="F221" s="8" t="str">
        <f>VLOOKUP(fSales_2[[#This Row],[ProductID]],dProduct[],2,FALSE)</f>
        <v>Carlota</v>
      </c>
      <c r="G221" s="8" t="str">
        <f>LOOKUP(fSales_2[[#This Row],[ProductID]],dProduct[ProductID],dProduct[Supplier])</f>
        <v>Gel Booms</v>
      </c>
      <c r="H221" s="8" t="str">
        <f>LOOKUP(fSales_2[[#This Row],[SalesRepID]],dSalesRep[SalesRepID],dSalesRep[Region])</f>
        <v>WA</v>
      </c>
    </row>
    <row r="222" spans="1:8" x14ac:dyDescent="0.25">
      <c r="A222" s="2">
        <v>45212</v>
      </c>
      <c r="B222">
        <v>1</v>
      </c>
      <c r="C222">
        <v>1</v>
      </c>
      <c r="D222">
        <v>83</v>
      </c>
      <c r="E222" s="8">
        <f>LOOKUP(fSales_2[[#This Row],[ProductID]],dProduct[ProductID],dProduct[Price])*fSales_2[Units]</f>
        <v>3647.8500000000004</v>
      </c>
      <c r="F222" s="8" t="str">
        <f>VLOOKUP(fSales_2[[#This Row],[ProductID]],dProduct[],2,FALSE)</f>
        <v>Quad</v>
      </c>
      <c r="G222" s="8" t="str">
        <f>LOOKUP(fSales_2[[#This Row],[ProductID]],dProduct[ProductID],dProduct[Supplier])</f>
        <v>Gel Booms</v>
      </c>
      <c r="H222" s="8" t="str">
        <f>LOOKUP(fSales_2[[#This Row],[SalesRepID]],dSalesRep[SalesRepID],dSalesRep[Region])</f>
        <v>CA</v>
      </c>
    </row>
    <row r="223" spans="1:8" x14ac:dyDescent="0.25">
      <c r="A223" s="2">
        <v>45046</v>
      </c>
      <c r="B223">
        <v>2</v>
      </c>
      <c r="C223">
        <v>2</v>
      </c>
      <c r="D223">
        <v>210</v>
      </c>
      <c r="E223" s="8">
        <f>LOOKUP(fSales_2[[#This Row],[ProductID]],dProduct[ProductID],dProduct[Price])*fSales_2[Units]</f>
        <v>6289.5</v>
      </c>
      <c r="F223" s="8" t="str">
        <f>VLOOKUP(fSales_2[[#This Row],[ProductID]],dProduct[],2,FALSE)</f>
        <v>Carlota</v>
      </c>
      <c r="G223" s="8" t="str">
        <f>LOOKUP(fSales_2[[#This Row],[ProductID]],dProduct[ProductID],dProduct[Supplier])</f>
        <v>Gel Booms</v>
      </c>
      <c r="H223" s="8" t="str">
        <f>LOOKUP(fSales_2[[#This Row],[SalesRepID]],dSalesRep[SalesRepID],dSalesRep[Region])</f>
        <v>CA</v>
      </c>
    </row>
    <row r="224" spans="1:8" x14ac:dyDescent="0.25">
      <c r="A224" s="2">
        <v>45054</v>
      </c>
      <c r="B224">
        <v>2</v>
      </c>
      <c r="C224">
        <v>2</v>
      </c>
      <c r="D224">
        <v>5</v>
      </c>
      <c r="E224" s="8">
        <f>LOOKUP(fSales_2[[#This Row],[ProductID]],dProduct[ProductID],dProduct[Price])*fSales_2[Units]</f>
        <v>149.75</v>
      </c>
      <c r="F224" s="8" t="str">
        <f>VLOOKUP(fSales_2[[#This Row],[ProductID]],dProduct[],2,FALSE)</f>
        <v>Carlota</v>
      </c>
      <c r="G224" s="8" t="str">
        <f>LOOKUP(fSales_2[[#This Row],[ProductID]],dProduct[ProductID],dProduct[Supplier])</f>
        <v>Gel Booms</v>
      </c>
      <c r="H224" s="8" t="str">
        <f>LOOKUP(fSales_2[[#This Row],[SalesRepID]],dSalesRep[SalesRepID],dSalesRep[Region])</f>
        <v>CA</v>
      </c>
    </row>
    <row r="225" spans="1:8" x14ac:dyDescent="0.25">
      <c r="A225" s="2">
        <v>45126</v>
      </c>
      <c r="B225">
        <v>3</v>
      </c>
      <c r="C225">
        <v>3</v>
      </c>
      <c r="D225">
        <v>91</v>
      </c>
      <c r="E225" s="8">
        <f>LOOKUP(fSales_2[[#This Row],[ProductID]],dProduct[ProductID],dProduct[Price])*fSales_2[Units]</f>
        <v>2361.4499999999998</v>
      </c>
      <c r="F225" s="8" t="str">
        <f>VLOOKUP(fSales_2[[#This Row],[ProductID]],dProduct[],2,FALSE)</f>
        <v>Aspen</v>
      </c>
      <c r="G225" s="8" t="str">
        <f>LOOKUP(fSales_2[[#This Row],[ProductID]],dProduct[ProductID],dProduct[Supplier])</f>
        <v>Colorado Booms</v>
      </c>
      <c r="H225" s="8" t="str">
        <f>LOOKUP(fSales_2[[#This Row],[SalesRepID]],dSalesRep[SalesRepID],dSalesRep[Region])</f>
        <v>WA</v>
      </c>
    </row>
    <row r="226" spans="1:8" x14ac:dyDescent="0.25">
      <c r="A226" s="2">
        <v>44624</v>
      </c>
      <c r="B226">
        <v>3</v>
      </c>
      <c r="C226">
        <v>4</v>
      </c>
      <c r="D226">
        <v>2</v>
      </c>
      <c r="E226" s="8">
        <f>LOOKUP(fSales_2[[#This Row],[ProductID]],dProduct[ProductID],dProduct[Price])*fSales_2[Units]</f>
        <v>51.9</v>
      </c>
      <c r="F226" s="8" t="str">
        <f>VLOOKUP(fSales_2[[#This Row],[ProductID]],dProduct[],2,FALSE)</f>
        <v>Aspen</v>
      </c>
      <c r="G226" s="8" t="str">
        <f>LOOKUP(fSales_2[[#This Row],[ProductID]],dProduct[ProductID],dProduct[Supplier])</f>
        <v>Colorado Booms</v>
      </c>
      <c r="H226" s="8" t="str">
        <f>LOOKUP(fSales_2[[#This Row],[SalesRepID]],dSalesRep[SalesRepID],dSalesRep[Region])</f>
        <v>WA</v>
      </c>
    </row>
    <row r="227" spans="1:8" x14ac:dyDescent="0.25">
      <c r="A227" s="2">
        <v>45071</v>
      </c>
      <c r="B227">
        <v>2</v>
      </c>
      <c r="C227">
        <v>2</v>
      </c>
      <c r="D227">
        <v>56</v>
      </c>
      <c r="E227" s="8">
        <f>LOOKUP(fSales_2[[#This Row],[ProductID]],dProduct[ProductID],dProduct[Price])*fSales_2[Units]</f>
        <v>1677.2</v>
      </c>
      <c r="F227" s="8" t="str">
        <f>VLOOKUP(fSales_2[[#This Row],[ProductID]],dProduct[],2,FALSE)</f>
        <v>Carlota</v>
      </c>
      <c r="G227" s="8" t="str">
        <f>LOOKUP(fSales_2[[#This Row],[ProductID]],dProduct[ProductID],dProduct[Supplier])</f>
        <v>Gel Booms</v>
      </c>
      <c r="H227" s="8" t="str">
        <f>LOOKUP(fSales_2[[#This Row],[SalesRepID]],dSalesRep[SalesRepID],dSalesRep[Region])</f>
        <v>CA</v>
      </c>
    </row>
    <row r="228" spans="1:8" x14ac:dyDescent="0.25">
      <c r="A228" s="2">
        <v>44774</v>
      </c>
      <c r="B228">
        <v>2</v>
      </c>
      <c r="C228">
        <v>2</v>
      </c>
      <c r="D228">
        <v>4</v>
      </c>
      <c r="E228" s="8">
        <f>LOOKUP(fSales_2[[#This Row],[ProductID]],dProduct[ProductID],dProduct[Price])*fSales_2[Units]</f>
        <v>119.8</v>
      </c>
      <c r="F228" s="8" t="str">
        <f>VLOOKUP(fSales_2[[#This Row],[ProductID]],dProduct[],2,FALSE)</f>
        <v>Carlota</v>
      </c>
      <c r="G228" s="8" t="str">
        <f>LOOKUP(fSales_2[[#This Row],[ProductID]],dProduct[ProductID],dProduct[Supplier])</f>
        <v>Gel Booms</v>
      </c>
      <c r="H228" s="8" t="str">
        <f>LOOKUP(fSales_2[[#This Row],[SalesRepID]],dSalesRep[SalesRepID],dSalesRep[Region])</f>
        <v>CA</v>
      </c>
    </row>
    <row r="229" spans="1:8" x14ac:dyDescent="0.25">
      <c r="A229" s="2">
        <v>44656</v>
      </c>
      <c r="B229">
        <v>2</v>
      </c>
      <c r="C229">
        <v>2</v>
      </c>
      <c r="D229">
        <v>2</v>
      </c>
      <c r="E229" s="8">
        <f>LOOKUP(fSales_2[[#This Row],[ProductID]],dProduct[ProductID],dProduct[Price])*fSales_2[Units]</f>
        <v>59.9</v>
      </c>
      <c r="F229" s="8" t="str">
        <f>VLOOKUP(fSales_2[[#This Row],[ProductID]],dProduct[],2,FALSE)</f>
        <v>Carlota</v>
      </c>
      <c r="G229" s="8" t="str">
        <f>LOOKUP(fSales_2[[#This Row],[ProductID]],dProduct[ProductID],dProduct[Supplier])</f>
        <v>Gel Booms</v>
      </c>
      <c r="H229" s="8" t="str">
        <f>LOOKUP(fSales_2[[#This Row],[SalesRepID]],dSalesRep[SalesRepID],dSalesRep[Region])</f>
        <v>CA</v>
      </c>
    </row>
    <row r="230" spans="1:8" x14ac:dyDescent="0.25">
      <c r="A230" s="2">
        <v>44314</v>
      </c>
      <c r="B230">
        <v>3</v>
      </c>
      <c r="C230">
        <v>2</v>
      </c>
      <c r="D230">
        <v>18</v>
      </c>
      <c r="E230" s="8">
        <f>LOOKUP(fSales_2[[#This Row],[ProductID]],dProduct[ProductID],dProduct[Price])*fSales_2[Units]</f>
        <v>467.09999999999997</v>
      </c>
      <c r="F230" s="8" t="str">
        <f>VLOOKUP(fSales_2[[#This Row],[ProductID]],dProduct[],2,FALSE)</f>
        <v>Aspen</v>
      </c>
      <c r="G230" s="8" t="str">
        <f>LOOKUP(fSales_2[[#This Row],[ProductID]],dProduct[ProductID],dProduct[Supplier])</f>
        <v>Colorado Booms</v>
      </c>
      <c r="H230" s="8" t="str">
        <f>LOOKUP(fSales_2[[#This Row],[SalesRepID]],dSalesRep[SalesRepID],dSalesRep[Region])</f>
        <v>CA</v>
      </c>
    </row>
    <row r="231" spans="1:8" x14ac:dyDescent="0.25">
      <c r="A231" s="2">
        <v>45199</v>
      </c>
      <c r="B231">
        <v>2</v>
      </c>
      <c r="C231">
        <v>4</v>
      </c>
      <c r="D231">
        <v>266</v>
      </c>
      <c r="E231" s="8">
        <f>LOOKUP(fSales_2[[#This Row],[ProductID]],dProduct[ProductID],dProduct[Price])*fSales_2[Units]</f>
        <v>7966.7</v>
      </c>
      <c r="F231" s="8" t="str">
        <f>VLOOKUP(fSales_2[[#This Row],[ProductID]],dProduct[],2,FALSE)</f>
        <v>Carlota</v>
      </c>
      <c r="G231" s="8" t="str">
        <f>LOOKUP(fSales_2[[#This Row],[ProductID]],dProduct[ProductID],dProduct[Supplier])</f>
        <v>Gel Booms</v>
      </c>
      <c r="H231" s="8" t="str">
        <f>LOOKUP(fSales_2[[#This Row],[SalesRepID]],dSalesRep[SalesRepID],dSalesRep[Region])</f>
        <v>WA</v>
      </c>
    </row>
    <row r="232" spans="1:8" x14ac:dyDescent="0.25">
      <c r="A232" s="2">
        <v>44531</v>
      </c>
      <c r="B232">
        <v>2</v>
      </c>
      <c r="C232">
        <v>4</v>
      </c>
      <c r="D232">
        <v>78</v>
      </c>
      <c r="E232" s="8">
        <f>LOOKUP(fSales_2[[#This Row],[ProductID]],dProduct[ProductID],dProduct[Price])*fSales_2[Units]</f>
        <v>2336.1</v>
      </c>
      <c r="F232" s="8" t="str">
        <f>VLOOKUP(fSales_2[[#This Row],[ProductID]],dProduct[],2,FALSE)</f>
        <v>Carlota</v>
      </c>
      <c r="G232" s="8" t="str">
        <f>LOOKUP(fSales_2[[#This Row],[ProductID]],dProduct[ProductID],dProduct[Supplier])</f>
        <v>Gel Booms</v>
      </c>
      <c r="H232" s="8" t="str">
        <f>LOOKUP(fSales_2[[#This Row],[SalesRepID]],dSalesRep[SalesRepID],dSalesRep[Region])</f>
        <v>WA</v>
      </c>
    </row>
    <row r="233" spans="1:8" x14ac:dyDescent="0.25">
      <c r="A233" s="2">
        <v>44875</v>
      </c>
      <c r="B233">
        <v>2</v>
      </c>
      <c r="C233">
        <v>2</v>
      </c>
      <c r="D233">
        <v>100</v>
      </c>
      <c r="E233" s="8">
        <f>LOOKUP(fSales_2[[#This Row],[ProductID]],dProduct[ProductID],dProduct[Price])*fSales_2[Units]</f>
        <v>2995</v>
      </c>
      <c r="F233" s="8" t="str">
        <f>VLOOKUP(fSales_2[[#This Row],[ProductID]],dProduct[],2,FALSE)</f>
        <v>Carlota</v>
      </c>
      <c r="G233" s="8" t="str">
        <f>LOOKUP(fSales_2[[#This Row],[ProductID]],dProduct[ProductID],dProduct[Supplier])</f>
        <v>Gel Booms</v>
      </c>
      <c r="H233" s="8" t="str">
        <f>LOOKUP(fSales_2[[#This Row],[SalesRepID]],dSalesRep[SalesRepID],dSalesRep[Region])</f>
        <v>CA</v>
      </c>
    </row>
    <row r="234" spans="1:8" x14ac:dyDescent="0.25">
      <c r="A234" s="2">
        <v>44914</v>
      </c>
      <c r="B234">
        <v>3</v>
      </c>
      <c r="C234">
        <v>2</v>
      </c>
      <c r="D234">
        <v>2</v>
      </c>
      <c r="E234" s="8">
        <f>LOOKUP(fSales_2[[#This Row],[ProductID]],dProduct[ProductID],dProduct[Price])*fSales_2[Units]</f>
        <v>51.9</v>
      </c>
      <c r="F234" s="8" t="str">
        <f>VLOOKUP(fSales_2[[#This Row],[ProductID]],dProduct[],2,FALSE)</f>
        <v>Aspen</v>
      </c>
      <c r="G234" s="8" t="str">
        <f>LOOKUP(fSales_2[[#This Row],[ProductID]],dProduct[ProductID],dProduct[Supplier])</f>
        <v>Colorado Booms</v>
      </c>
      <c r="H234" s="8" t="str">
        <f>LOOKUP(fSales_2[[#This Row],[SalesRepID]],dSalesRep[SalesRepID],dSalesRep[Region])</f>
        <v>CA</v>
      </c>
    </row>
    <row r="235" spans="1:8" x14ac:dyDescent="0.25">
      <c r="A235" s="2">
        <v>45274</v>
      </c>
      <c r="B235">
        <v>1</v>
      </c>
      <c r="C235">
        <v>2</v>
      </c>
      <c r="D235">
        <v>101</v>
      </c>
      <c r="E235" s="8">
        <f>LOOKUP(fSales_2[[#This Row],[ProductID]],dProduct[ProductID],dProduct[Price])*fSales_2[Units]</f>
        <v>4438.9500000000007</v>
      </c>
      <c r="F235" s="8" t="str">
        <f>VLOOKUP(fSales_2[[#This Row],[ProductID]],dProduct[],2,FALSE)</f>
        <v>Quad</v>
      </c>
      <c r="G235" s="8" t="str">
        <f>LOOKUP(fSales_2[[#This Row],[ProductID]],dProduct[ProductID],dProduct[Supplier])</f>
        <v>Gel Booms</v>
      </c>
      <c r="H235" s="8" t="str">
        <f>LOOKUP(fSales_2[[#This Row],[SalesRepID]],dSalesRep[SalesRepID],dSalesRep[Region])</f>
        <v>CA</v>
      </c>
    </row>
    <row r="236" spans="1:8" x14ac:dyDescent="0.25">
      <c r="A236" s="2">
        <v>45192</v>
      </c>
      <c r="B236">
        <v>2</v>
      </c>
      <c r="C236">
        <v>4</v>
      </c>
      <c r="D236">
        <v>115</v>
      </c>
      <c r="E236" s="8">
        <f>LOOKUP(fSales_2[[#This Row],[ProductID]],dProduct[ProductID],dProduct[Price])*fSales_2[Units]</f>
        <v>3444.25</v>
      </c>
      <c r="F236" s="8" t="str">
        <f>VLOOKUP(fSales_2[[#This Row],[ProductID]],dProduct[],2,FALSE)</f>
        <v>Carlota</v>
      </c>
      <c r="G236" s="8" t="str">
        <f>LOOKUP(fSales_2[[#This Row],[ProductID]],dProduct[ProductID],dProduct[Supplier])</f>
        <v>Gel Booms</v>
      </c>
      <c r="H236" s="8" t="str">
        <f>LOOKUP(fSales_2[[#This Row],[SalesRepID]],dSalesRep[SalesRepID],dSalesRep[Region])</f>
        <v>WA</v>
      </c>
    </row>
    <row r="237" spans="1:8" x14ac:dyDescent="0.25">
      <c r="A237" s="2">
        <v>45181</v>
      </c>
      <c r="B237">
        <v>4</v>
      </c>
      <c r="C237">
        <v>2</v>
      </c>
      <c r="D237">
        <v>292</v>
      </c>
      <c r="E237" s="8">
        <f>LOOKUP(fSales_2[[#This Row],[ProductID]],dProduct[ProductID],dProduct[Price])*fSales_2[Units]</f>
        <v>6993.4</v>
      </c>
      <c r="F237" s="8" t="str">
        <f>VLOOKUP(fSales_2[[#This Row],[ProductID]],dProduct[],2,FALSE)</f>
        <v>Yanaki</v>
      </c>
      <c r="G237" s="8" t="str">
        <f>LOOKUP(fSales_2[[#This Row],[ProductID]],dProduct[ProductID],dProduct[Supplier])</f>
        <v>Colorado Booms</v>
      </c>
      <c r="H237" s="8" t="str">
        <f>LOOKUP(fSales_2[[#This Row],[SalesRepID]],dSalesRep[SalesRepID],dSalesRep[Region])</f>
        <v>CA</v>
      </c>
    </row>
    <row r="238" spans="1:8" x14ac:dyDescent="0.25">
      <c r="A238" s="2">
        <v>44467</v>
      </c>
      <c r="B238">
        <v>4</v>
      </c>
      <c r="C238">
        <v>2</v>
      </c>
      <c r="D238">
        <v>31</v>
      </c>
      <c r="E238" s="8">
        <f>LOOKUP(fSales_2[[#This Row],[ProductID]],dProduct[ProductID],dProduct[Price])*fSales_2[Units]</f>
        <v>742.44999999999993</v>
      </c>
      <c r="F238" s="8" t="str">
        <f>VLOOKUP(fSales_2[[#This Row],[ProductID]],dProduct[],2,FALSE)</f>
        <v>Yanaki</v>
      </c>
      <c r="G238" s="8" t="str">
        <f>LOOKUP(fSales_2[[#This Row],[ProductID]],dProduct[ProductID],dProduct[Supplier])</f>
        <v>Colorado Booms</v>
      </c>
      <c r="H238" s="8" t="str">
        <f>LOOKUP(fSales_2[[#This Row],[SalesRepID]],dSalesRep[SalesRepID],dSalesRep[Region])</f>
        <v>CA</v>
      </c>
    </row>
    <row r="239" spans="1:8" x14ac:dyDescent="0.25">
      <c r="A239" s="2">
        <v>44608</v>
      </c>
      <c r="B239">
        <v>2</v>
      </c>
      <c r="C239">
        <v>3</v>
      </c>
      <c r="D239">
        <v>73</v>
      </c>
      <c r="E239" s="8">
        <f>LOOKUP(fSales_2[[#This Row],[ProductID]],dProduct[ProductID],dProduct[Price])*fSales_2[Units]</f>
        <v>2186.35</v>
      </c>
      <c r="F239" s="8" t="str">
        <f>VLOOKUP(fSales_2[[#This Row],[ProductID]],dProduct[],2,FALSE)</f>
        <v>Carlota</v>
      </c>
      <c r="G239" s="8" t="str">
        <f>LOOKUP(fSales_2[[#This Row],[ProductID]],dProduct[ProductID],dProduct[Supplier])</f>
        <v>Gel Booms</v>
      </c>
      <c r="H239" s="8" t="str">
        <f>LOOKUP(fSales_2[[#This Row],[SalesRepID]],dSalesRep[SalesRepID],dSalesRep[Region])</f>
        <v>WA</v>
      </c>
    </row>
    <row r="240" spans="1:8" x14ac:dyDescent="0.25">
      <c r="A240" s="2">
        <v>44554</v>
      </c>
      <c r="B240">
        <v>3</v>
      </c>
      <c r="C240">
        <v>4</v>
      </c>
      <c r="D240">
        <v>1</v>
      </c>
      <c r="E240" s="8">
        <f>LOOKUP(fSales_2[[#This Row],[ProductID]],dProduct[ProductID],dProduct[Price])*fSales_2[Units]</f>
        <v>25.95</v>
      </c>
      <c r="F240" s="8" t="str">
        <f>VLOOKUP(fSales_2[[#This Row],[ProductID]],dProduct[],2,FALSE)</f>
        <v>Aspen</v>
      </c>
      <c r="G240" s="8" t="str">
        <f>LOOKUP(fSales_2[[#This Row],[ProductID]],dProduct[ProductID],dProduct[Supplier])</f>
        <v>Colorado Booms</v>
      </c>
      <c r="H240" s="8" t="str">
        <f>LOOKUP(fSales_2[[#This Row],[SalesRepID]],dSalesRep[SalesRepID],dSalesRep[Region])</f>
        <v>WA</v>
      </c>
    </row>
    <row r="241" spans="1:8" x14ac:dyDescent="0.25">
      <c r="A241" s="2">
        <v>45274</v>
      </c>
      <c r="B241">
        <v>2</v>
      </c>
      <c r="C241">
        <v>2</v>
      </c>
      <c r="D241">
        <v>89</v>
      </c>
      <c r="E241" s="8">
        <f>LOOKUP(fSales_2[[#This Row],[ProductID]],dProduct[ProductID],dProduct[Price])*fSales_2[Units]</f>
        <v>2665.5499999999997</v>
      </c>
      <c r="F241" s="8" t="str">
        <f>VLOOKUP(fSales_2[[#This Row],[ProductID]],dProduct[],2,FALSE)</f>
        <v>Carlota</v>
      </c>
      <c r="G241" s="8" t="str">
        <f>LOOKUP(fSales_2[[#This Row],[ProductID]],dProduct[ProductID],dProduct[Supplier])</f>
        <v>Gel Booms</v>
      </c>
      <c r="H241" s="8" t="str">
        <f>LOOKUP(fSales_2[[#This Row],[SalesRepID]],dSalesRep[SalesRepID],dSalesRep[Region])</f>
        <v>CA</v>
      </c>
    </row>
    <row r="242" spans="1:8" x14ac:dyDescent="0.25">
      <c r="A242" s="2">
        <v>44650</v>
      </c>
      <c r="B242">
        <v>2</v>
      </c>
      <c r="C242">
        <v>2</v>
      </c>
      <c r="D242">
        <v>209</v>
      </c>
      <c r="E242" s="8">
        <f>LOOKUP(fSales_2[[#This Row],[ProductID]],dProduct[ProductID],dProduct[Price])*fSales_2[Units]</f>
        <v>6259.55</v>
      </c>
      <c r="F242" s="8" t="str">
        <f>VLOOKUP(fSales_2[[#This Row],[ProductID]],dProduct[],2,FALSE)</f>
        <v>Carlota</v>
      </c>
      <c r="G242" s="8" t="str">
        <f>LOOKUP(fSales_2[[#This Row],[ProductID]],dProduct[ProductID],dProduct[Supplier])</f>
        <v>Gel Booms</v>
      </c>
      <c r="H242" s="8" t="str">
        <f>LOOKUP(fSales_2[[#This Row],[SalesRepID]],dSalesRep[SalesRepID],dSalesRep[Region])</f>
        <v>CA</v>
      </c>
    </row>
    <row r="243" spans="1:8" x14ac:dyDescent="0.25">
      <c r="A243" s="2">
        <v>44277</v>
      </c>
      <c r="B243">
        <v>2</v>
      </c>
      <c r="C243">
        <v>2</v>
      </c>
      <c r="D243">
        <v>90</v>
      </c>
      <c r="E243" s="8">
        <f>LOOKUP(fSales_2[[#This Row],[ProductID]],dProduct[ProductID],dProduct[Price])*fSales_2[Units]</f>
        <v>2695.5</v>
      </c>
      <c r="F243" s="8" t="str">
        <f>VLOOKUP(fSales_2[[#This Row],[ProductID]],dProduct[],2,FALSE)</f>
        <v>Carlota</v>
      </c>
      <c r="G243" s="8" t="str">
        <f>LOOKUP(fSales_2[[#This Row],[ProductID]],dProduct[ProductID],dProduct[Supplier])</f>
        <v>Gel Booms</v>
      </c>
      <c r="H243" s="8" t="str">
        <f>LOOKUP(fSales_2[[#This Row],[SalesRepID]],dSalesRep[SalesRepID],dSalesRep[Region])</f>
        <v>CA</v>
      </c>
    </row>
    <row r="244" spans="1:8" x14ac:dyDescent="0.25">
      <c r="A244" s="2">
        <v>45236</v>
      </c>
      <c r="B244">
        <v>2</v>
      </c>
      <c r="C244">
        <v>2</v>
      </c>
      <c r="D244">
        <v>75</v>
      </c>
      <c r="E244" s="8">
        <f>LOOKUP(fSales_2[[#This Row],[ProductID]],dProduct[ProductID],dProduct[Price])*fSales_2[Units]</f>
        <v>2246.25</v>
      </c>
      <c r="F244" s="8" t="str">
        <f>VLOOKUP(fSales_2[[#This Row],[ProductID]],dProduct[],2,FALSE)</f>
        <v>Carlota</v>
      </c>
      <c r="G244" s="8" t="str">
        <f>LOOKUP(fSales_2[[#This Row],[ProductID]],dProduct[ProductID],dProduct[Supplier])</f>
        <v>Gel Booms</v>
      </c>
      <c r="H244" s="8" t="str">
        <f>LOOKUP(fSales_2[[#This Row],[SalesRepID]],dSalesRep[SalesRepID],dSalesRep[Region])</f>
        <v>CA</v>
      </c>
    </row>
    <row r="245" spans="1:8" x14ac:dyDescent="0.25">
      <c r="A245" s="2">
        <v>44879</v>
      </c>
      <c r="B245">
        <v>2</v>
      </c>
      <c r="C245">
        <v>4</v>
      </c>
      <c r="D245">
        <v>2</v>
      </c>
      <c r="E245" s="8">
        <f>LOOKUP(fSales_2[[#This Row],[ProductID]],dProduct[ProductID],dProduct[Price])*fSales_2[Units]</f>
        <v>59.9</v>
      </c>
      <c r="F245" s="8" t="str">
        <f>VLOOKUP(fSales_2[[#This Row],[ProductID]],dProduct[],2,FALSE)</f>
        <v>Carlota</v>
      </c>
      <c r="G245" s="8" t="str">
        <f>LOOKUP(fSales_2[[#This Row],[ProductID]],dProduct[ProductID],dProduct[Supplier])</f>
        <v>Gel Booms</v>
      </c>
      <c r="H245" s="8" t="str">
        <f>LOOKUP(fSales_2[[#This Row],[SalesRepID]],dSalesRep[SalesRepID],dSalesRep[Region])</f>
        <v>WA</v>
      </c>
    </row>
    <row r="246" spans="1:8" x14ac:dyDescent="0.25">
      <c r="A246" s="2">
        <v>44540</v>
      </c>
      <c r="B246">
        <v>1</v>
      </c>
      <c r="C246">
        <v>2</v>
      </c>
      <c r="D246">
        <v>200</v>
      </c>
      <c r="E246" s="8">
        <f>LOOKUP(fSales_2[[#This Row],[ProductID]],dProduct[ProductID],dProduct[Price])*fSales_2[Units]</f>
        <v>8790</v>
      </c>
      <c r="F246" s="8" t="str">
        <f>VLOOKUP(fSales_2[[#This Row],[ProductID]],dProduct[],2,FALSE)</f>
        <v>Quad</v>
      </c>
      <c r="G246" s="8" t="str">
        <f>LOOKUP(fSales_2[[#This Row],[ProductID]],dProduct[ProductID],dProduct[Supplier])</f>
        <v>Gel Booms</v>
      </c>
      <c r="H246" s="8" t="str">
        <f>LOOKUP(fSales_2[[#This Row],[SalesRepID]],dSalesRep[SalesRepID],dSalesRep[Region])</f>
        <v>CA</v>
      </c>
    </row>
    <row r="247" spans="1:8" x14ac:dyDescent="0.25">
      <c r="A247" s="2">
        <v>45146</v>
      </c>
      <c r="B247">
        <v>4</v>
      </c>
      <c r="C247">
        <v>4</v>
      </c>
      <c r="D247">
        <v>18</v>
      </c>
      <c r="E247" s="8">
        <f>LOOKUP(fSales_2[[#This Row],[ProductID]],dProduct[ProductID],dProduct[Price])*fSales_2[Units]</f>
        <v>431.09999999999997</v>
      </c>
      <c r="F247" s="8" t="str">
        <f>VLOOKUP(fSales_2[[#This Row],[ProductID]],dProduct[],2,FALSE)</f>
        <v>Yanaki</v>
      </c>
      <c r="G247" s="8" t="str">
        <f>LOOKUP(fSales_2[[#This Row],[ProductID]],dProduct[ProductID],dProduct[Supplier])</f>
        <v>Colorado Booms</v>
      </c>
      <c r="H247" s="8" t="str">
        <f>LOOKUP(fSales_2[[#This Row],[SalesRepID]],dSalesRep[SalesRepID],dSalesRep[Region])</f>
        <v>WA</v>
      </c>
    </row>
    <row r="248" spans="1:8" x14ac:dyDescent="0.25">
      <c r="A248" s="2">
        <v>45036</v>
      </c>
      <c r="B248">
        <v>2</v>
      </c>
      <c r="C248">
        <v>3</v>
      </c>
      <c r="D248">
        <v>63</v>
      </c>
      <c r="E248" s="8">
        <f>LOOKUP(fSales_2[[#This Row],[ProductID]],dProduct[ProductID],dProduct[Price])*fSales_2[Units]</f>
        <v>1886.85</v>
      </c>
      <c r="F248" s="8" t="str">
        <f>VLOOKUP(fSales_2[[#This Row],[ProductID]],dProduct[],2,FALSE)</f>
        <v>Carlota</v>
      </c>
      <c r="G248" s="8" t="str">
        <f>LOOKUP(fSales_2[[#This Row],[ProductID]],dProduct[ProductID],dProduct[Supplier])</f>
        <v>Gel Booms</v>
      </c>
      <c r="H248" s="8" t="str">
        <f>LOOKUP(fSales_2[[#This Row],[SalesRepID]],dSalesRep[SalesRepID],dSalesRep[Region])</f>
        <v>WA</v>
      </c>
    </row>
    <row r="249" spans="1:8" x14ac:dyDescent="0.25">
      <c r="A249" s="2">
        <v>45244</v>
      </c>
      <c r="B249">
        <v>4</v>
      </c>
      <c r="C249">
        <v>1</v>
      </c>
      <c r="D249">
        <v>6</v>
      </c>
      <c r="E249" s="8">
        <f>LOOKUP(fSales_2[[#This Row],[ProductID]],dProduct[ProductID],dProduct[Price])*fSales_2[Units]</f>
        <v>143.69999999999999</v>
      </c>
      <c r="F249" s="8" t="str">
        <f>VLOOKUP(fSales_2[[#This Row],[ProductID]],dProduct[],2,FALSE)</f>
        <v>Yanaki</v>
      </c>
      <c r="G249" s="8" t="str">
        <f>LOOKUP(fSales_2[[#This Row],[ProductID]],dProduct[ProductID],dProduct[Supplier])</f>
        <v>Colorado Booms</v>
      </c>
      <c r="H249" s="8" t="str">
        <f>LOOKUP(fSales_2[[#This Row],[SalesRepID]],dSalesRep[SalesRepID],dSalesRep[Region])</f>
        <v>CA</v>
      </c>
    </row>
    <row r="250" spans="1:8" x14ac:dyDescent="0.25">
      <c r="A250" s="2">
        <v>44971</v>
      </c>
      <c r="B250">
        <v>3</v>
      </c>
      <c r="C250">
        <v>2</v>
      </c>
      <c r="D250">
        <v>89</v>
      </c>
      <c r="E250" s="8">
        <f>LOOKUP(fSales_2[[#This Row],[ProductID]],dProduct[ProductID],dProduct[Price])*fSales_2[Units]</f>
        <v>2309.5499999999997</v>
      </c>
      <c r="F250" s="8" t="str">
        <f>VLOOKUP(fSales_2[[#This Row],[ProductID]],dProduct[],2,FALSE)</f>
        <v>Aspen</v>
      </c>
      <c r="G250" s="8" t="str">
        <f>LOOKUP(fSales_2[[#This Row],[ProductID]],dProduct[ProductID],dProduct[Supplier])</f>
        <v>Colorado Booms</v>
      </c>
      <c r="H250" s="8" t="str">
        <f>LOOKUP(fSales_2[[#This Row],[SalesRepID]],dSalesRep[SalesRepID],dSalesRep[Region])</f>
        <v>CA</v>
      </c>
    </row>
    <row r="251" spans="1:8" x14ac:dyDescent="0.25">
      <c r="A251" s="2">
        <v>45219</v>
      </c>
      <c r="B251">
        <v>2</v>
      </c>
      <c r="C251">
        <v>2</v>
      </c>
      <c r="D251">
        <v>280</v>
      </c>
      <c r="E251" s="8">
        <f>LOOKUP(fSales_2[[#This Row],[ProductID]],dProduct[ProductID],dProduct[Price])*fSales_2[Units]</f>
        <v>8386</v>
      </c>
      <c r="F251" s="8" t="str">
        <f>VLOOKUP(fSales_2[[#This Row],[ProductID]],dProduct[],2,FALSE)</f>
        <v>Carlota</v>
      </c>
      <c r="G251" s="8" t="str">
        <f>LOOKUP(fSales_2[[#This Row],[ProductID]],dProduct[ProductID],dProduct[Supplier])</f>
        <v>Gel Booms</v>
      </c>
      <c r="H251" s="8" t="str">
        <f>LOOKUP(fSales_2[[#This Row],[SalesRepID]],dSalesRep[SalesRepID],dSalesRep[Region])</f>
        <v>CA</v>
      </c>
    </row>
    <row r="252" spans="1:8" x14ac:dyDescent="0.25">
      <c r="A252" s="2">
        <v>44798</v>
      </c>
      <c r="B252">
        <v>2</v>
      </c>
      <c r="C252">
        <v>2</v>
      </c>
      <c r="D252">
        <v>264</v>
      </c>
      <c r="E252" s="8">
        <f>LOOKUP(fSales_2[[#This Row],[ProductID]],dProduct[ProductID],dProduct[Price])*fSales_2[Units]</f>
        <v>7906.8</v>
      </c>
      <c r="F252" s="8" t="str">
        <f>VLOOKUP(fSales_2[[#This Row],[ProductID]],dProduct[],2,FALSE)</f>
        <v>Carlota</v>
      </c>
      <c r="G252" s="8" t="str">
        <f>LOOKUP(fSales_2[[#This Row],[ProductID]],dProduct[ProductID],dProduct[Supplier])</f>
        <v>Gel Booms</v>
      </c>
      <c r="H252" s="8" t="str">
        <f>LOOKUP(fSales_2[[#This Row],[SalesRepID]],dSalesRep[SalesRepID],dSalesRep[Region])</f>
        <v>CA</v>
      </c>
    </row>
    <row r="253" spans="1:8" x14ac:dyDescent="0.25">
      <c r="A253" s="2">
        <v>44471</v>
      </c>
      <c r="B253">
        <v>2</v>
      </c>
      <c r="C253">
        <v>4</v>
      </c>
      <c r="D253">
        <v>4</v>
      </c>
      <c r="E253" s="8">
        <f>LOOKUP(fSales_2[[#This Row],[ProductID]],dProduct[ProductID],dProduct[Price])*fSales_2[Units]</f>
        <v>119.8</v>
      </c>
      <c r="F253" s="8" t="str">
        <f>VLOOKUP(fSales_2[[#This Row],[ProductID]],dProduct[],2,FALSE)</f>
        <v>Carlota</v>
      </c>
      <c r="G253" s="8" t="str">
        <f>LOOKUP(fSales_2[[#This Row],[ProductID]],dProduct[ProductID],dProduct[Supplier])</f>
        <v>Gel Booms</v>
      </c>
      <c r="H253" s="8" t="str">
        <f>LOOKUP(fSales_2[[#This Row],[SalesRepID]],dSalesRep[SalesRepID],dSalesRep[Region])</f>
        <v>WA</v>
      </c>
    </row>
    <row r="254" spans="1:8" x14ac:dyDescent="0.25">
      <c r="A254" s="2">
        <v>44711</v>
      </c>
      <c r="B254">
        <v>2</v>
      </c>
      <c r="C254">
        <v>2</v>
      </c>
      <c r="D254">
        <v>3</v>
      </c>
      <c r="E254" s="8">
        <f>LOOKUP(fSales_2[[#This Row],[ProductID]],dProduct[ProductID],dProduct[Price])*fSales_2[Units]</f>
        <v>89.85</v>
      </c>
      <c r="F254" s="8" t="str">
        <f>VLOOKUP(fSales_2[[#This Row],[ProductID]],dProduct[],2,FALSE)</f>
        <v>Carlota</v>
      </c>
      <c r="G254" s="8" t="str">
        <f>LOOKUP(fSales_2[[#This Row],[ProductID]],dProduct[ProductID],dProduct[Supplier])</f>
        <v>Gel Booms</v>
      </c>
      <c r="H254" s="8" t="str">
        <f>LOOKUP(fSales_2[[#This Row],[SalesRepID]],dSalesRep[SalesRepID],dSalesRep[Region])</f>
        <v>CA</v>
      </c>
    </row>
    <row r="255" spans="1:8" x14ac:dyDescent="0.25">
      <c r="A255" s="2">
        <v>44754</v>
      </c>
      <c r="B255">
        <v>2</v>
      </c>
      <c r="C255">
        <v>4</v>
      </c>
      <c r="D255">
        <v>4</v>
      </c>
      <c r="E255" s="8">
        <f>LOOKUP(fSales_2[[#This Row],[ProductID]],dProduct[ProductID],dProduct[Price])*fSales_2[Units]</f>
        <v>119.8</v>
      </c>
      <c r="F255" s="8" t="str">
        <f>VLOOKUP(fSales_2[[#This Row],[ProductID]],dProduct[],2,FALSE)</f>
        <v>Carlota</v>
      </c>
      <c r="G255" s="8" t="str">
        <f>LOOKUP(fSales_2[[#This Row],[ProductID]],dProduct[ProductID],dProduct[Supplier])</f>
        <v>Gel Booms</v>
      </c>
      <c r="H255" s="8" t="str">
        <f>LOOKUP(fSales_2[[#This Row],[SalesRepID]],dSalesRep[SalesRepID],dSalesRep[Region])</f>
        <v>WA</v>
      </c>
    </row>
    <row r="256" spans="1:8" x14ac:dyDescent="0.25">
      <c r="A256" s="2">
        <v>44443</v>
      </c>
      <c r="B256">
        <v>2</v>
      </c>
      <c r="C256">
        <v>2</v>
      </c>
      <c r="D256">
        <v>1</v>
      </c>
      <c r="E256" s="8">
        <f>LOOKUP(fSales_2[[#This Row],[ProductID]],dProduct[ProductID],dProduct[Price])*fSales_2[Units]</f>
        <v>29.95</v>
      </c>
      <c r="F256" s="8" t="str">
        <f>VLOOKUP(fSales_2[[#This Row],[ProductID]],dProduct[],2,FALSE)</f>
        <v>Carlota</v>
      </c>
      <c r="G256" s="8" t="str">
        <f>LOOKUP(fSales_2[[#This Row],[ProductID]],dProduct[ProductID],dProduct[Supplier])</f>
        <v>Gel Booms</v>
      </c>
      <c r="H256" s="8" t="str">
        <f>LOOKUP(fSales_2[[#This Row],[SalesRepID]],dSalesRep[SalesRepID],dSalesRep[Region])</f>
        <v>CA</v>
      </c>
    </row>
    <row r="257" spans="1:8" x14ac:dyDescent="0.25">
      <c r="A257" s="2">
        <v>45057</v>
      </c>
      <c r="B257">
        <v>1</v>
      </c>
      <c r="C257">
        <v>4</v>
      </c>
      <c r="D257">
        <v>1</v>
      </c>
      <c r="E257" s="8">
        <f>LOOKUP(fSales_2[[#This Row],[ProductID]],dProduct[ProductID],dProduct[Price])*fSales_2[Units]</f>
        <v>43.95</v>
      </c>
      <c r="F257" s="8" t="str">
        <f>VLOOKUP(fSales_2[[#This Row],[ProductID]],dProduct[],2,FALSE)</f>
        <v>Quad</v>
      </c>
      <c r="G257" s="8" t="str">
        <f>LOOKUP(fSales_2[[#This Row],[ProductID]],dProduct[ProductID],dProduct[Supplier])</f>
        <v>Gel Booms</v>
      </c>
      <c r="H257" s="8" t="str">
        <f>LOOKUP(fSales_2[[#This Row],[SalesRepID]],dSalesRep[SalesRepID],dSalesRep[Region])</f>
        <v>WA</v>
      </c>
    </row>
    <row r="258" spans="1:8" x14ac:dyDescent="0.25">
      <c r="A258" s="2">
        <v>44888</v>
      </c>
      <c r="B258">
        <v>1</v>
      </c>
      <c r="C258">
        <v>4</v>
      </c>
      <c r="D258">
        <v>5</v>
      </c>
      <c r="E258" s="8">
        <f>LOOKUP(fSales_2[[#This Row],[ProductID]],dProduct[ProductID],dProduct[Price])*fSales_2[Units]</f>
        <v>219.75</v>
      </c>
      <c r="F258" s="8" t="str">
        <f>VLOOKUP(fSales_2[[#This Row],[ProductID]],dProduct[],2,FALSE)</f>
        <v>Quad</v>
      </c>
      <c r="G258" s="8" t="str">
        <f>LOOKUP(fSales_2[[#This Row],[ProductID]],dProduct[ProductID],dProduct[Supplier])</f>
        <v>Gel Booms</v>
      </c>
      <c r="H258" s="8" t="str">
        <f>LOOKUP(fSales_2[[#This Row],[SalesRepID]],dSalesRep[SalesRepID],dSalesRep[Region])</f>
        <v>WA</v>
      </c>
    </row>
    <row r="259" spans="1:8" x14ac:dyDescent="0.25">
      <c r="A259" s="2">
        <v>44748</v>
      </c>
      <c r="B259">
        <v>3</v>
      </c>
      <c r="C259">
        <v>4</v>
      </c>
      <c r="D259">
        <v>224</v>
      </c>
      <c r="E259" s="8">
        <f>LOOKUP(fSales_2[[#This Row],[ProductID]],dProduct[ProductID],dProduct[Price])*fSales_2[Units]</f>
        <v>5812.8</v>
      </c>
      <c r="F259" s="8" t="str">
        <f>VLOOKUP(fSales_2[[#This Row],[ProductID]],dProduct[],2,FALSE)</f>
        <v>Aspen</v>
      </c>
      <c r="G259" s="8" t="str">
        <f>LOOKUP(fSales_2[[#This Row],[ProductID]],dProduct[ProductID],dProduct[Supplier])</f>
        <v>Colorado Booms</v>
      </c>
      <c r="H259" s="8" t="str">
        <f>LOOKUP(fSales_2[[#This Row],[SalesRepID]],dSalesRep[SalesRepID],dSalesRep[Region])</f>
        <v>WA</v>
      </c>
    </row>
    <row r="260" spans="1:8" x14ac:dyDescent="0.25">
      <c r="A260" s="2">
        <v>44729</v>
      </c>
      <c r="B260">
        <v>2</v>
      </c>
      <c r="C260">
        <v>2</v>
      </c>
      <c r="D260">
        <v>5</v>
      </c>
      <c r="E260" s="8">
        <f>LOOKUP(fSales_2[[#This Row],[ProductID]],dProduct[ProductID],dProduct[Price])*fSales_2[Units]</f>
        <v>149.75</v>
      </c>
      <c r="F260" s="8" t="str">
        <f>VLOOKUP(fSales_2[[#This Row],[ProductID]],dProduct[],2,FALSE)</f>
        <v>Carlota</v>
      </c>
      <c r="G260" s="8" t="str">
        <f>LOOKUP(fSales_2[[#This Row],[ProductID]],dProduct[ProductID],dProduct[Supplier])</f>
        <v>Gel Booms</v>
      </c>
      <c r="H260" s="8" t="str">
        <f>LOOKUP(fSales_2[[#This Row],[SalesRepID]],dSalesRep[SalesRepID],dSalesRep[Region])</f>
        <v>CA</v>
      </c>
    </row>
    <row r="261" spans="1:8" x14ac:dyDescent="0.25">
      <c r="A261" s="2">
        <v>44696</v>
      </c>
      <c r="B261">
        <v>3</v>
      </c>
      <c r="C261">
        <v>3</v>
      </c>
      <c r="D261">
        <v>4</v>
      </c>
      <c r="E261" s="8">
        <f>LOOKUP(fSales_2[[#This Row],[ProductID]],dProduct[ProductID],dProduct[Price])*fSales_2[Units]</f>
        <v>103.8</v>
      </c>
      <c r="F261" s="8" t="str">
        <f>VLOOKUP(fSales_2[[#This Row],[ProductID]],dProduct[],2,FALSE)</f>
        <v>Aspen</v>
      </c>
      <c r="G261" s="8" t="str">
        <f>LOOKUP(fSales_2[[#This Row],[ProductID]],dProduct[ProductID],dProduct[Supplier])</f>
        <v>Colorado Booms</v>
      </c>
      <c r="H261" s="8" t="str">
        <f>LOOKUP(fSales_2[[#This Row],[SalesRepID]],dSalesRep[SalesRepID],dSalesRep[Region])</f>
        <v>WA</v>
      </c>
    </row>
    <row r="262" spans="1:8" x14ac:dyDescent="0.25">
      <c r="A262" s="2">
        <v>44664</v>
      </c>
      <c r="B262">
        <v>3</v>
      </c>
      <c r="C262">
        <v>4</v>
      </c>
      <c r="D262">
        <v>4</v>
      </c>
      <c r="E262" s="8">
        <f>LOOKUP(fSales_2[[#This Row],[ProductID]],dProduct[ProductID],dProduct[Price])*fSales_2[Units]</f>
        <v>103.8</v>
      </c>
      <c r="F262" s="8" t="str">
        <f>VLOOKUP(fSales_2[[#This Row],[ProductID]],dProduct[],2,FALSE)</f>
        <v>Aspen</v>
      </c>
      <c r="G262" s="8" t="str">
        <f>LOOKUP(fSales_2[[#This Row],[ProductID]],dProduct[ProductID],dProduct[Supplier])</f>
        <v>Colorado Booms</v>
      </c>
      <c r="H262" s="8" t="str">
        <f>LOOKUP(fSales_2[[#This Row],[SalesRepID]],dSalesRep[SalesRepID],dSalesRep[Region])</f>
        <v>WA</v>
      </c>
    </row>
    <row r="263" spans="1:8" x14ac:dyDescent="0.25">
      <c r="A263" s="2">
        <v>44810</v>
      </c>
      <c r="B263">
        <v>2</v>
      </c>
      <c r="C263">
        <v>2</v>
      </c>
      <c r="D263">
        <v>168</v>
      </c>
      <c r="E263" s="8">
        <f>LOOKUP(fSales_2[[#This Row],[ProductID]],dProduct[ProductID],dProduct[Price])*fSales_2[Units]</f>
        <v>5031.5999999999995</v>
      </c>
      <c r="F263" s="8" t="str">
        <f>VLOOKUP(fSales_2[[#This Row],[ProductID]],dProduct[],2,FALSE)</f>
        <v>Carlota</v>
      </c>
      <c r="G263" s="8" t="str">
        <f>LOOKUP(fSales_2[[#This Row],[ProductID]],dProduct[ProductID],dProduct[Supplier])</f>
        <v>Gel Booms</v>
      </c>
      <c r="H263" s="8" t="str">
        <f>LOOKUP(fSales_2[[#This Row],[SalesRepID]],dSalesRep[SalesRepID],dSalesRep[Region])</f>
        <v>CA</v>
      </c>
    </row>
    <row r="264" spans="1:8" x14ac:dyDescent="0.25">
      <c r="A264" s="2">
        <v>44886</v>
      </c>
      <c r="B264">
        <v>2</v>
      </c>
      <c r="C264">
        <v>4</v>
      </c>
      <c r="D264">
        <v>64</v>
      </c>
      <c r="E264" s="8">
        <f>LOOKUP(fSales_2[[#This Row],[ProductID]],dProduct[ProductID],dProduct[Price])*fSales_2[Units]</f>
        <v>1916.8</v>
      </c>
      <c r="F264" s="8" t="str">
        <f>VLOOKUP(fSales_2[[#This Row],[ProductID]],dProduct[],2,FALSE)</f>
        <v>Carlota</v>
      </c>
      <c r="G264" s="8" t="str">
        <f>LOOKUP(fSales_2[[#This Row],[ProductID]],dProduct[ProductID],dProduct[Supplier])</f>
        <v>Gel Booms</v>
      </c>
      <c r="H264" s="8" t="str">
        <f>LOOKUP(fSales_2[[#This Row],[SalesRepID]],dSalesRep[SalesRepID],dSalesRep[Region])</f>
        <v>WA</v>
      </c>
    </row>
    <row r="265" spans="1:8" x14ac:dyDescent="0.25">
      <c r="A265" s="2">
        <v>44513</v>
      </c>
      <c r="B265">
        <v>2</v>
      </c>
      <c r="C265">
        <v>2</v>
      </c>
      <c r="D265">
        <v>3</v>
      </c>
      <c r="E265" s="8">
        <f>LOOKUP(fSales_2[[#This Row],[ProductID]],dProduct[ProductID],dProduct[Price])*fSales_2[Units]</f>
        <v>89.85</v>
      </c>
      <c r="F265" s="8" t="str">
        <f>VLOOKUP(fSales_2[[#This Row],[ProductID]],dProduct[],2,FALSE)</f>
        <v>Carlota</v>
      </c>
      <c r="G265" s="8" t="str">
        <f>LOOKUP(fSales_2[[#This Row],[ProductID]],dProduct[ProductID],dProduct[Supplier])</f>
        <v>Gel Booms</v>
      </c>
      <c r="H265" s="8" t="str">
        <f>LOOKUP(fSales_2[[#This Row],[SalesRepID]],dSalesRep[SalesRepID],dSalesRep[Region])</f>
        <v>CA</v>
      </c>
    </row>
    <row r="266" spans="1:8" x14ac:dyDescent="0.25">
      <c r="A266" s="2">
        <v>44538</v>
      </c>
      <c r="B266">
        <v>3</v>
      </c>
      <c r="C266">
        <v>3</v>
      </c>
      <c r="D266">
        <v>79</v>
      </c>
      <c r="E266" s="8">
        <f>LOOKUP(fSales_2[[#This Row],[ProductID]],dProduct[ProductID],dProduct[Price])*fSales_2[Units]</f>
        <v>2050.0499999999997</v>
      </c>
      <c r="F266" s="8" t="str">
        <f>VLOOKUP(fSales_2[[#This Row],[ProductID]],dProduct[],2,FALSE)</f>
        <v>Aspen</v>
      </c>
      <c r="G266" s="8" t="str">
        <f>LOOKUP(fSales_2[[#This Row],[ProductID]],dProduct[ProductID],dProduct[Supplier])</f>
        <v>Colorado Booms</v>
      </c>
      <c r="H266" s="8" t="str">
        <f>LOOKUP(fSales_2[[#This Row],[SalesRepID]],dSalesRep[SalesRepID],dSalesRep[Region])</f>
        <v>WA</v>
      </c>
    </row>
    <row r="267" spans="1:8" x14ac:dyDescent="0.25">
      <c r="A267" s="2">
        <v>44758</v>
      </c>
      <c r="B267">
        <v>2</v>
      </c>
      <c r="C267">
        <v>2</v>
      </c>
      <c r="D267">
        <v>4</v>
      </c>
      <c r="E267" s="8">
        <f>LOOKUP(fSales_2[[#This Row],[ProductID]],dProduct[ProductID],dProduct[Price])*fSales_2[Units]</f>
        <v>119.8</v>
      </c>
      <c r="F267" s="8" t="str">
        <f>VLOOKUP(fSales_2[[#This Row],[ProductID]],dProduct[],2,FALSE)</f>
        <v>Carlota</v>
      </c>
      <c r="G267" s="8" t="str">
        <f>LOOKUP(fSales_2[[#This Row],[ProductID]],dProduct[ProductID],dProduct[Supplier])</f>
        <v>Gel Booms</v>
      </c>
      <c r="H267" s="8" t="str">
        <f>LOOKUP(fSales_2[[#This Row],[SalesRepID]],dSalesRep[SalesRepID],dSalesRep[Region])</f>
        <v>CA</v>
      </c>
    </row>
    <row r="268" spans="1:8" x14ac:dyDescent="0.25">
      <c r="A268" s="2">
        <v>45283</v>
      </c>
      <c r="B268">
        <v>4</v>
      </c>
      <c r="C268">
        <v>3</v>
      </c>
      <c r="D268">
        <v>147</v>
      </c>
      <c r="E268" s="8">
        <f>LOOKUP(fSales_2[[#This Row],[ProductID]],dProduct[ProductID],dProduct[Price])*fSales_2[Units]</f>
        <v>3520.65</v>
      </c>
      <c r="F268" s="8" t="str">
        <f>VLOOKUP(fSales_2[[#This Row],[ProductID]],dProduct[],2,FALSE)</f>
        <v>Yanaki</v>
      </c>
      <c r="G268" s="8" t="str">
        <f>LOOKUP(fSales_2[[#This Row],[ProductID]],dProduct[ProductID],dProduct[Supplier])</f>
        <v>Colorado Booms</v>
      </c>
      <c r="H268" s="8" t="str">
        <f>LOOKUP(fSales_2[[#This Row],[SalesRepID]],dSalesRep[SalesRepID],dSalesRep[Region])</f>
        <v>WA</v>
      </c>
    </row>
    <row r="269" spans="1:8" x14ac:dyDescent="0.25">
      <c r="A269" s="2">
        <v>45240</v>
      </c>
      <c r="B269">
        <v>2</v>
      </c>
      <c r="C269">
        <v>3</v>
      </c>
      <c r="D269">
        <v>107</v>
      </c>
      <c r="E269" s="8">
        <f>LOOKUP(fSales_2[[#This Row],[ProductID]],dProduct[ProductID],dProduct[Price])*fSales_2[Units]</f>
        <v>3204.65</v>
      </c>
      <c r="F269" s="8" t="str">
        <f>VLOOKUP(fSales_2[[#This Row],[ProductID]],dProduct[],2,FALSE)</f>
        <v>Carlota</v>
      </c>
      <c r="G269" s="8" t="str">
        <f>LOOKUP(fSales_2[[#This Row],[ProductID]],dProduct[ProductID],dProduct[Supplier])</f>
        <v>Gel Booms</v>
      </c>
      <c r="H269" s="8" t="str">
        <f>LOOKUP(fSales_2[[#This Row],[SalesRepID]],dSalesRep[SalesRepID],dSalesRep[Region])</f>
        <v>WA</v>
      </c>
    </row>
    <row r="270" spans="1:8" x14ac:dyDescent="0.25">
      <c r="A270" s="2">
        <v>44389</v>
      </c>
      <c r="B270">
        <v>1</v>
      </c>
      <c r="C270">
        <v>3</v>
      </c>
      <c r="D270">
        <v>99</v>
      </c>
      <c r="E270" s="8">
        <f>LOOKUP(fSales_2[[#This Row],[ProductID]],dProduct[ProductID],dProduct[Price])*fSales_2[Units]</f>
        <v>4351.05</v>
      </c>
      <c r="F270" s="8" t="str">
        <f>VLOOKUP(fSales_2[[#This Row],[ProductID]],dProduct[],2,FALSE)</f>
        <v>Quad</v>
      </c>
      <c r="G270" s="8" t="str">
        <f>LOOKUP(fSales_2[[#This Row],[ProductID]],dProduct[ProductID],dProduct[Supplier])</f>
        <v>Gel Booms</v>
      </c>
      <c r="H270" s="8" t="str">
        <f>LOOKUP(fSales_2[[#This Row],[SalesRepID]],dSalesRep[SalesRepID],dSalesRep[Region])</f>
        <v>WA</v>
      </c>
    </row>
    <row r="271" spans="1:8" x14ac:dyDescent="0.25">
      <c r="A271" s="2">
        <v>44482</v>
      </c>
      <c r="B271">
        <v>1</v>
      </c>
      <c r="C271">
        <v>2</v>
      </c>
      <c r="D271">
        <v>3</v>
      </c>
      <c r="E271" s="8">
        <f>LOOKUP(fSales_2[[#This Row],[ProductID]],dProduct[ProductID],dProduct[Price])*fSales_2[Units]</f>
        <v>131.85000000000002</v>
      </c>
      <c r="F271" s="8" t="str">
        <f>VLOOKUP(fSales_2[[#This Row],[ProductID]],dProduct[],2,FALSE)</f>
        <v>Quad</v>
      </c>
      <c r="G271" s="8" t="str">
        <f>LOOKUP(fSales_2[[#This Row],[ProductID]],dProduct[ProductID],dProduct[Supplier])</f>
        <v>Gel Booms</v>
      </c>
      <c r="H271" s="8" t="str">
        <f>LOOKUP(fSales_2[[#This Row],[SalesRepID]],dSalesRep[SalesRepID],dSalesRep[Region])</f>
        <v>CA</v>
      </c>
    </row>
    <row r="272" spans="1:8" x14ac:dyDescent="0.25">
      <c r="A272" s="2">
        <v>45071</v>
      </c>
      <c r="B272">
        <v>2</v>
      </c>
      <c r="C272">
        <v>2</v>
      </c>
      <c r="D272">
        <v>109</v>
      </c>
      <c r="E272" s="8">
        <f>LOOKUP(fSales_2[[#This Row],[ProductID]],dProduct[ProductID],dProduct[Price])*fSales_2[Units]</f>
        <v>3264.5499999999997</v>
      </c>
      <c r="F272" s="8" t="str">
        <f>VLOOKUP(fSales_2[[#This Row],[ProductID]],dProduct[],2,FALSE)</f>
        <v>Carlota</v>
      </c>
      <c r="G272" s="8" t="str">
        <f>LOOKUP(fSales_2[[#This Row],[ProductID]],dProduct[ProductID],dProduct[Supplier])</f>
        <v>Gel Booms</v>
      </c>
      <c r="H272" s="8" t="str">
        <f>LOOKUP(fSales_2[[#This Row],[SalesRepID]],dSalesRep[SalesRepID],dSalesRep[Region])</f>
        <v>CA</v>
      </c>
    </row>
    <row r="273" spans="1:8" x14ac:dyDescent="0.25">
      <c r="A273" s="2">
        <v>44702</v>
      </c>
      <c r="B273">
        <v>1</v>
      </c>
      <c r="C273">
        <v>2</v>
      </c>
      <c r="D273">
        <v>97</v>
      </c>
      <c r="E273" s="8">
        <f>LOOKUP(fSales_2[[#This Row],[ProductID]],dProduct[ProductID],dProduct[Price])*fSales_2[Units]</f>
        <v>4263.1500000000005</v>
      </c>
      <c r="F273" s="8" t="str">
        <f>VLOOKUP(fSales_2[[#This Row],[ProductID]],dProduct[],2,FALSE)</f>
        <v>Quad</v>
      </c>
      <c r="G273" s="8" t="str">
        <f>LOOKUP(fSales_2[[#This Row],[ProductID]],dProduct[ProductID],dProduct[Supplier])</f>
        <v>Gel Booms</v>
      </c>
      <c r="H273" s="8" t="str">
        <f>LOOKUP(fSales_2[[#This Row],[SalesRepID]],dSalesRep[SalesRepID],dSalesRep[Region])</f>
        <v>CA</v>
      </c>
    </row>
    <row r="274" spans="1:8" x14ac:dyDescent="0.25">
      <c r="A274" s="2">
        <v>44827</v>
      </c>
      <c r="B274">
        <v>2</v>
      </c>
      <c r="C274">
        <v>4</v>
      </c>
      <c r="D274">
        <v>100</v>
      </c>
      <c r="E274" s="8">
        <f>LOOKUP(fSales_2[[#This Row],[ProductID]],dProduct[ProductID],dProduct[Price])*fSales_2[Units]</f>
        <v>2995</v>
      </c>
      <c r="F274" s="8" t="str">
        <f>VLOOKUP(fSales_2[[#This Row],[ProductID]],dProduct[],2,FALSE)</f>
        <v>Carlota</v>
      </c>
      <c r="G274" s="8" t="str">
        <f>LOOKUP(fSales_2[[#This Row],[ProductID]],dProduct[ProductID],dProduct[Supplier])</f>
        <v>Gel Booms</v>
      </c>
      <c r="H274" s="8" t="str">
        <f>LOOKUP(fSales_2[[#This Row],[SalesRepID]],dSalesRep[SalesRepID],dSalesRep[Region])</f>
        <v>WA</v>
      </c>
    </row>
    <row r="275" spans="1:8" x14ac:dyDescent="0.25">
      <c r="A275" s="2">
        <v>44875</v>
      </c>
      <c r="B275">
        <v>2</v>
      </c>
      <c r="C275">
        <v>2</v>
      </c>
      <c r="D275">
        <v>2</v>
      </c>
      <c r="E275" s="8">
        <f>LOOKUP(fSales_2[[#This Row],[ProductID]],dProduct[ProductID],dProduct[Price])*fSales_2[Units]</f>
        <v>59.9</v>
      </c>
      <c r="F275" s="8" t="str">
        <f>VLOOKUP(fSales_2[[#This Row],[ProductID]],dProduct[],2,FALSE)</f>
        <v>Carlota</v>
      </c>
      <c r="G275" s="8" t="str">
        <f>LOOKUP(fSales_2[[#This Row],[ProductID]],dProduct[ProductID],dProduct[Supplier])</f>
        <v>Gel Booms</v>
      </c>
      <c r="H275" s="8" t="str">
        <f>LOOKUP(fSales_2[[#This Row],[SalesRepID]],dSalesRep[SalesRepID],dSalesRep[Region])</f>
        <v>CA</v>
      </c>
    </row>
    <row r="276" spans="1:8" x14ac:dyDescent="0.25">
      <c r="A276" s="2">
        <v>44883</v>
      </c>
      <c r="B276">
        <v>2</v>
      </c>
      <c r="C276">
        <v>2</v>
      </c>
      <c r="D276">
        <v>6</v>
      </c>
      <c r="E276" s="8">
        <f>LOOKUP(fSales_2[[#This Row],[ProductID]],dProduct[ProductID],dProduct[Price])*fSales_2[Units]</f>
        <v>179.7</v>
      </c>
      <c r="F276" s="8" t="str">
        <f>VLOOKUP(fSales_2[[#This Row],[ProductID]],dProduct[],2,FALSE)</f>
        <v>Carlota</v>
      </c>
      <c r="G276" s="8" t="str">
        <f>LOOKUP(fSales_2[[#This Row],[ProductID]],dProduct[ProductID],dProduct[Supplier])</f>
        <v>Gel Booms</v>
      </c>
      <c r="H276" s="8" t="str">
        <f>LOOKUP(fSales_2[[#This Row],[SalesRepID]],dSalesRep[SalesRepID],dSalesRep[Region])</f>
        <v>CA</v>
      </c>
    </row>
    <row r="277" spans="1:8" x14ac:dyDescent="0.25">
      <c r="A277" s="2">
        <v>44714</v>
      </c>
      <c r="B277">
        <v>2</v>
      </c>
      <c r="C277">
        <v>2</v>
      </c>
      <c r="D277">
        <v>61</v>
      </c>
      <c r="E277" s="8">
        <f>LOOKUP(fSales_2[[#This Row],[ProductID]],dProduct[ProductID],dProduct[Price])*fSales_2[Units]</f>
        <v>1826.95</v>
      </c>
      <c r="F277" s="8" t="str">
        <f>VLOOKUP(fSales_2[[#This Row],[ProductID]],dProduct[],2,FALSE)</f>
        <v>Carlota</v>
      </c>
      <c r="G277" s="8" t="str">
        <f>LOOKUP(fSales_2[[#This Row],[ProductID]],dProduct[ProductID],dProduct[Supplier])</f>
        <v>Gel Booms</v>
      </c>
      <c r="H277" s="8" t="str">
        <f>LOOKUP(fSales_2[[#This Row],[SalesRepID]],dSalesRep[SalesRepID],dSalesRep[Region])</f>
        <v>CA</v>
      </c>
    </row>
    <row r="278" spans="1:8" x14ac:dyDescent="0.25">
      <c r="A278" s="2">
        <v>44854</v>
      </c>
      <c r="B278">
        <v>3</v>
      </c>
      <c r="C278">
        <v>2</v>
      </c>
      <c r="D278">
        <v>104</v>
      </c>
      <c r="E278" s="8">
        <f>LOOKUP(fSales_2[[#This Row],[ProductID]],dProduct[ProductID],dProduct[Price])*fSales_2[Units]</f>
        <v>2698.7999999999997</v>
      </c>
      <c r="F278" s="8" t="str">
        <f>VLOOKUP(fSales_2[[#This Row],[ProductID]],dProduct[],2,FALSE)</f>
        <v>Aspen</v>
      </c>
      <c r="G278" s="8" t="str">
        <f>LOOKUP(fSales_2[[#This Row],[ProductID]],dProduct[ProductID],dProduct[Supplier])</f>
        <v>Colorado Booms</v>
      </c>
      <c r="H278" s="8" t="str">
        <f>LOOKUP(fSales_2[[#This Row],[SalesRepID]],dSalesRep[SalesRepID],dSalesRep[Region])</f>
        <v>CA</v>
      </c>
    </row>
    <row r="279" spans="1:8" x14ac:dyDescent="0.25">
      <c r="A279" s="2">
        <v>45273</v>
      </c>
      <c r="B279">
        <v>2</v>
      </c>
      <c r="C279">
        <v>2</v>
      </c>
      <c r="D279">
        <v>280</v>
      </c>
      <c r="E279" s="8">
        <f>LOOKUP(fSales_2[[#This Row],[ProductID]],dProduct[ProductID],dProduct[Price])*fSales_2[Units]</f>
        <v>8386</v>
      </c>
      <c r="F279" s="8" t="str">
        <f>VLOOKUP(fSales_2[[#This Row],[ProductID]],dProduct[],2,FALSE)</f>
        <v>Carlota</v>
      </c>
      <c r="G279" s="8" t="str">
        <f>LOOKUP(fSales_2[[#This Row],[ProductID]],dProduct[ProductID],dProduct[Supplier])</f>
        <v>Gel Booms</v>
      </c>
      <c r="H279" s="8" t="str">
        <f>LOOKUP(fSales_2[[#This Row],[SalesRepID]],dSalesRep[SalesRepID],dSalesRep[Region])</f>
        <v>CA</v>
      </c>
    </row>
    <row r="280" spans="1:8" x14ac:dyDescent="0.25">
      <c r="A280" s="2">
        <v>45255</v>
      </c>
      <c r="B280">
        <v>3</v>
      </c>
      <c r="C280">
        <v>2</v>
      </c>
      <c r="D280">
        <v>48</v>
      </c>
      <c r="E280" s="8">
        <f>LOOKUP(fSales_2[[#This Row],[ProductID]],dProduct[ProductID],dProduct[Price])*fSales_2[Units]</f>
        <v>1245.5999999999999</v>
      </c>
      <c r="F280" s="8" t="str">
        <f>VLOOKUP(fSales_2[[#This Row],[ProductID]],dProduct[],2,FALSE)</f>
        <v>Aspen</v>
      </c>
      <c r="G280" s="8" t="str">
        <f>LOOKUP(fSales_2[[#This Row],[ProductID]],dProduct[ProductID],dProduct[Supplier])</f>
        <v>Colorado Booms</v>
      </c>
      <c r="H280" s="8" t="str">
        <f>LOOKUP(fSales_2[[#This Row],[SalesRepID]],dSalesRep[SalesRepID],dSalesRep[Region])</f>
        <v>CA</v>
      </c>
    </row>
    <row r="281" spans="1:8" x14ac:dyDescent="0.25">
      <c r="A281" s="2">
        <v>45153</v>
      </c>
      <c r="B281">
        <v>1</v>
      </c>
      <c r="C281">
        <v>2</v>
      </c>
      <c r="D281">
        <v>6</v>
      </c>
      <c r="E281" s="8">
        <f>LOOKUP(fSales_2[[#This Row],[ProductID]],dProduct[ProductID],dProduct[Price])*fSales_2[Units]</f>
        <v>263.70000000000005</v>
      </c>
      <c r="F281" s="8" t="str">
        <f>VLOOKUP(fSales_2[[#This Row],[ProductID]],dProduct[],2,FALSE)</f>
        <v>Quad</v>
      </c>
      <c r="G281" s="8" t="str">
        <f>LOOKUP(fSales_2[[#This Row],[ProductID]],dProduct[ProductID],dProduct[Supplier])</f>
        <v>Gel Booms</v>
      </c>
      <c r="H281" s="8" t="str">
        <f>LOOKUP(fSales_2[[#This Row],[SalesRepID]],dSalesRep[SalesRepID],dSalesRep[Region])</f>
        <v>CA</v>
      </c>
    </row>
    <row r="282" spans="1:8" x14ac:dyDescent="0.25">
      <c r="A282" s="2">
        <v>44368</v>
      </c>
      <c r="B282">
        <v>2</v>
      </c>
      <c r="C282">
        <v>2</v>
      </c>
      <c r="D282">
        <v>3</v>
      </c>
      <c r="E282" s="8">
        <f>LOOKUP(fSales_2[[#This Row],[ProductID]],dProduct[ProductID],dProduct[Price])*fSales_2[Units]</f>
        <v>89.85</v>
      </c>
      <c r="F282" s="8" t="str">
        <f>VLOOKUP(fSales_2[[#This Row],[ProductID]],dProduct[],2,FALSE)</f>
        <v>Carlota</v>
      </c>
      <c r="G282" s="8" t="str">
        <f>LOOKUP(fSales_2[[#This Row],[ProductID]],dProduct[ProductID],dProduct[Supplier])</f>
        <v>Gel Booms</v>
      </c>
      <c r="H282" s="8" t="str">
        <f>LOOKUP(fSales_2[[#This Row],[SalesRepID]],dSalesRep[SalesRepID],dSalesRep[Region])</f>
        <v>CA</v>
      </c>
    </row>
    <row r="283" spans="1:8" x14ac:dyDescent="0.25">
      <c r="A283" s="2">
        <v>45272</v>
      </c>
      <c r="B283">
        <v>1</v>
      </c>
      <c r="C283">
        <v>4</v>
      </c>
      <c r="D283">
        <v>94</v>
      </c>
      <c r="E283" s="8">
        <f>LOOKUP(fSales_2[[#This Row],[ProductID]],dProduct[ProductID],dProduct[Price])*fSales_2[Units]</f>
        <v>4131.3</v>
      </c>
      <c r="F283" s="8" t="str">
        <f>VLOOKUP(fSales_2[[#This Row],[ProductID]],dProduct[],2,FALSE)</f>
        <v>Quad</v>
      </c>
      <c r="G283" s="8" t="str">
        <f>LOOKUP(fSales_2[[#This Row],[ProductID]],dProduct[ProductID],dProduct[Supplier])</f>
        <v>Gel Booms</v>
      </c>
      <c r="H283" s="8" t="str">
        <f>LOOKUP(fSales_2[[#This Row],[SalesRepID]],dSalesRep[SalesRepID],dSalesRep[Region])</f>
        <v>WA</v>
      </c>
    </row>
    <row r="284" spans="1:8" x14ac:dyDescent="0.25">
      <c r="A284" s="2">
        <v>44880</v>
      </c>
      <c r="B284">
        <v>2</v>
      </c>
      <c r="C284">
        <v>1</v>
      </c>
      <c r="D284">
        <v>1</v>
      </c>
      <c r="E284" s="8">
        <f>LOOKUP(fSales_2[[#This Row],[ProductID]],dProduct[ProductID],dProduct[Price])*fSales_2[Units]</f>
        <v>29.95</v>
      </c>
      <c r="F284" s="8" t="str">
        <f>VLOOKUP(fSales_2[[#This Row],[ProductID]],dProduct[],2,FALSE)</f>
        <v>Carlota</v>
      </c>
      <c r="G284" s="8" t="str">
        <f>LOOKUP(fSales_2[[#This Row],[ProductID]],dProduct[ProductID],dProduct[Supplier])</f>
        <v>Gel Booms</v>
      </c>
      <c r="H284" s="8" t="str">
        <f>LOOKUP(fSales_2[[#This Row],[SalesRepID]],dSalesRep[SalesRepID],dSalesRep[Region])</f>
        <v>CA</v>
      </c>
    </row>
    <row r="285" spans="1:8" x14ac:dyDescent="0.25">
      <c r="A285" s="2">
        <v>45132</v>
      </c>
      <c r="B285">
        <v>3</v>
      </c>
      <c r="C285">
        <v>2</v>
      </c>
      <c r="D285">
        <v>144</v>
      </c>
      <c r="E285" s="8">
        <f>LOOKUP(fSales_2[[#This Row],[ProductID]],dProduct[ProductID],dProduct[Price])*fSales_2[Units]</f>
        <v>3736.7999999999997</v>
      </c>
      <c r="F285" s="8" t="str">
        <f>VLOOKUP(fSales_2[[#This Row],[ProductID]],dProduct[],2,FALSE)</f>
        <v>Aspen</v>
      </c>
      <c r="G285" s="8" t="str">
        <f>LOOKUP(fSales_2[[#This Row],[ProductID]],dProduct[ProductID],dProduct[Supplier])</f>
        <v>Colorado Booms</v>
      </c>
      <c r="H285" s="8" t="str">
        <f>LOOKUP(fSales_2[[#This Row],[SalesRepID]],dSalesRep[SalesRepID],dSalesRep[Region])</f>
        <v>CA</v>
      </c>
    </row>
    <row r="286" spans="1:8" x14ac:dyDescent="0.25">
      <c r="A286" s="2">
        <v>45270</v>
      </c>
      <c r="B286">
        <v>2</v>
      </c>
      <c r="C286">
        <v>1</v>
      </c>
      <c r="D286">
        <v>3</v>
      </c>
      <c r="E286" s="8">
        <f>LOOKUP(fSales_2[[#This Row],[ProductID]],dProduct[ProductID],dProduct[Price])*fSales_2[Units]</f>
        <v>89.85</v>
      </c>
      <c r="F286" s="8" t="str">
        <f>VLOOKUP(fSales_2[[#This Row],[ProductID]],dProduct[],2,FALSE)</f>
        <v>Carlota</v>
      </c>
      <c r="G286" s="8" t="str">
        <f>LOOKUP(fSales_2[[#This Row],[ProductID]],dProduct[ProductID],dProduct[Supplier])</f>
        <v>Gel Booms</v>
      </c>
      <c r="H286" s="8" t="str">
        <f>LOOKUP(fSales_2[[#This Row],[SalesRepID]],dSalesRep[SalesRepID],dSalesRep[Region])</f>
        <v>CA</v>
      </c>
    </row>
    <row r="287" spans="1:8" x14ac:dyDescent="0.25">
      <c r="A287" s="2">
        <v>45248</v>
      </c>
      <c r="B287">
        <v>2</v>
      </c>
      <c r="C287">
        <v>4</v>
      </c>
      <c r="D287">
        <v>183</v>
      </c>
      <c r="E287" s="8">
        <f>LOOKUP(fSales_2[[#This Row],[ProductID]],dProduct[ProductID],dProduct[Price])*fSales_2[Units]</f>
        <v>5480.8499999999995</v>
      </c>
      <c r="F287" s="8" t="str">
        <f>VLOOKUP(fSales_2[[#This Row],[ProductID]],dProduct[],2,FALSE)</f>
        <v>Carlota</v>
      </c>
      <c r="G287" s="8" t="str">
        <f>LOOKUP(fSales_2[[#This Row],[ProductID]],dProduct[ProductID],dProduct[Supplier])</f>
        <v>Gel Booms</v>
      </c>
      <c r="H287" s="8" t="str">
        <f>LOOKUP(fSales_2[[#This Row],[SalesRepID]],dSalesRep[SalesRepID],dSalesRep[Region])</f>
        <v>WA</v>
      </c>
    </row>
    <row r="288" spans="1:8" x14ac:dyDescent="0.25">
      <c r="A288" s="2">
        <v>44542</v>
      </c>
      <c r="B288">
        <v>4</v>
      </c>
      <c r="C288">
        <v>2</v>
      </c>
      <c r="D288">
        <v>6</v>
      </c>
      <c r="E288" s="8">
        <f>LOOKUP(fSales_2[[#This Row],[ProductID]],dProduct[ProductID],dProduct[Price])*fSales_2[Units]</f>
        <v>143.69999999999999</v>
      </c>
      <c r="F288" s="8" t="str">
        <f>VLOOKUP(fSales_2[[#This Row],[ProductID]],dProduct[],2,FALSE)</f>
        <v>Yanaki</v>
      </c>
      <c r="G288" s="8" t="str">
        <f>LOOKUP(fSales_2[[#This Row],[ProductID]],dProduct[ProductID],dProduct[Supplier])</f>
        <v>Colorado Booms</v>
      </c>
      <c r="H288" s="8" t="str">
        <f>LOOKUP(fSales_2[[#This Row],[SalesRepID]],dSalesRep[SalesRepID],dSalesRep[Region])</f>
        <v>CA</v>
      </c>
    </row>
    <row r="289" spans="1:8" x14ac:dyDescent="0.25">
      <c r="A289" s="2">
        <v>44893</v>
      </c>
      <c r="B289">
        <v>4</v>
      </c>
      <c r="C289">
        <v>1</v>
      </c>
      <c r="D289">
        <v>5</v>
      </c>
      <c r="E289" s="8">
        <f>LOOKUP(fSales_2[[#This Row],[ProductID]],dProduct[ProductID],dProduct[Price])*fSales_2[Units]</f>
        <v>119.75</v>
      </c>
      <c r="F289" s="8" t="str">
        <f>VLOOKUP(fSales_2[[#This Row],[ProductID]],dProduct[],2,FALSE)</f>
        <v>Yanaki</v>
      </c>
      <c r="G289" s="8" t="str">
        <f>LOOKUP(fSales_2[[#This Row],[ProductID]],dProduct[ProductID],dProduct[Supplier])</f>
        <v>Colorado Booms</v>
      </c>
      <c r="H289" s="8" t="str">
        <f>LOOKUP(fSales_2[[#This Row],[SalesRepID]],dSalesRep[SalesRepID],dSalesRep[Region])</f>
        <v>CA</v>
      </c>
    </row>
    <row r="290" spans="1:8" x14ac:dyDescent="0.25">
      <c r="A290" s="2">
        <v>45062</v>
      </c>
      <c r="B290">
        <v>2</v>
      </c>
      <c r="C290">
        <v>1</v>
      </c>
      <c r="D290">
        <v>3</v>
      </c>
      <c r="E290" s="8">
        <f>LOOKUP(fSales_2[[#This Row],[ProductID]],dProduct[ProductID],dProduct[Price])*fSales_2[Units]</f>
        <v>89.85</v>
      </c>
      <c r="F290" s="8" t="str">
        <f>VLOOKUP(fSales_2[[#This Row],[ProductID]],dProduct[],2,FALSE)</f>
        <v>Carlota</v>
      </c>
      <c r="G290" s="8" t="str">
        <f>LOOKUP(fSales_2[[#This Row],[ProductID]],dProduct[ProductID],dProduct[Supplier])</f>
        <v>Gel Booms</v>
      </c>
      <c r="H290" s="8" t="str">
        <f>LOOKUP(fSales_2[[#This Row],[SalesRepID]],dSalesRep[SalesRepID],dSalesRep[Region])</f>
        <v>CA</v>
      </c>
    </row>
    <row r="291" spans="1:8" x14ac:dyDescent="0.25">
      <c r="A291" s="2">
        <v>44888</v>
      </c>
      <c r="B291">
        <v>1</v>
      </c>
      <c r="C291">
        <v>1</v>
      </c>
      <c r="D291">
        <v>58</v>
      </c>
      <c r="E291" s="8">
        <f>LOOKUP(fSales_2[[#This Row],[ProductID]],dProduct[ProductID],dProduct[Price])*fSales_2[Units]</f>
        <v>2549.1000000000004</v>
      </c>
      <c r="F291" s="8" t="str">
        <f>VLOOKUP(fSales_2[[#This Row],[ProductID]],dProduct[],2,FALSE)</f>
        <v>Quad</v>
      </c>
      <c r="G291" s="8" t="str">
        <f>LOOKUP(fSales_2[[#This Row],[ProductID]],dProduct[ProductID],dProduct[Supplier])</f>
        <v>Gel Booms</v>
      </c>
      <c r="H291" s="8" t="str">
        <f>LOOKUP(fSales_2[[#This Row],[SalesRepID]],dSalesRep[SalesRepID],dSalesRep[Region])</f>
        <v>CA</v>
      </c>
    </row>
    <row r="292" spans="1:8" x14ac:dyDescent="0.25">
      <c r="A292" s="2">
        <v>44902</v>
      </c>
      <c r="B292">
        <v>1</v>
      </c>
      <c r="C292">
        <v>4</v>
      </c>
      <c r="D292">
        <v>97</v>
      </c>
      <c r="E292" s="8">
        <f>LOOKUP(fSales_2[[#This Row],[ProductID]],dProduct[ProductID],dProduct[Price])*fSales_2[Units]</f>
        <v>4263.1500000000005</v>
      </c>
      <c r="F292" s="8" t="str">
        <f>VLOOKUP(fSales_2[[#This Row],[ProductID]],dProduct[],2,FALSE)</f>
        <v>Quad</v>
      </c>
      <c r="G292" s="8" t="str">
        <f>LOOKUP(fSales_2[[#This Row],[ProductID]],dProduct[ProductID],dProduct[Supplier])</f>
        <v>Gel Booms</v>
      </c>
      <c r="H292" s="8" t="str">
        <f>LOOKUP(fSales_2[[#This Row],[SalesRepID]],dSalesRep[SalesRepID],dSalesRep[Region])</f>
        <v>WA</v>
      </c>
    </row>
    <row r="293" spans="1:8" x14ac:dyDescent="0.25">
      <c r="A293" s="2">
        <v>44918</v>
      </c>
      <c r="B293">
        <v>2</v>
      </c>
      <c r="C293">
        <v>2</v>
      </c>
      <c r="D293">
        <v>105</v>
      </c>
      <c r="E293" s="8">
        <f>LOOKUP(fSales_2[[#This Row],[ProductID]],dProduct[ProductID],dProduct[Price])*fSales_2[Units]</f>
        <v>3144.75</v>
      </c>
      <c r="F293" s="8" t="str">
        <f>VLOOKUP(fSales_2[[#This Row],[ProductID]],dProduct[],2,FALSE)</f>
        <v>Carlota</v>
      </c>
      <c r="G293" s="8" t="str">
        <f>LOOKUP(fSales_2[[#This Row],[ProductID]],dProduct[ProductID],dProduct[Supplier])</f>
        <v>Gel Booms</v>
      </c>
      <c r="H293" s="8" t="str">
        <f>LOOKUP(fSales_2[[#This Row],[SalesRepID]],dSalesRep[SalesRepID],dSalesRep[Region])</f>
        <v>CA</v>
      </c>
    </row>
    <row r="294" spans="1:8" x14ac:dyDescent="0.25">
      <c r="A294" s="2">
        <v>45266</v>
      </c>
      <c r="B294">
        <v>3</v>
      </c>
      <c r="C294">
        <v>4</v>
      </c>
      <c r="D294">
        <v>5</v>
      </c>
      <c r="E294" s="8">
        <f>LOOKUP(fSales_2[[#This Row],[ProductID]],dProduct[ProductID],dProduct[Price])*fSales_2[Units]</f>
        <v>129.75</v>
      </c>
      <c r="F294" s="8" t="str">
        <f>VLOOKUP(fSales_2[[#This Row],[ProductID]],dProduct[],2,FALSE)</f>
        <v>Aspen</v>
      </c>
      <c r="G294" s="8" t="str">
        <f>LOOKUP(fSales_2[[#This Row],[ProductID]],dProduct[ProductID],dProduct[Supplier])</f>
        <v>Colorado Booms</v>
      </c>
      <c r="H294" s="8" t="str">
        <f>LOOKUP(fSales_2[[#This Row],[SalesRepID]],dSalesRep[SalesRepID],dSalesRep[Region])</f>
        <v>WA</v>
      </c>
    </row>
    <row r="295" spans="1:8" x14ac:dyDescent="0.25">
      <c r="A295" s="2">
        <v>44449</v>
      </c>
      <c r="B295">
        <v>2</v>
      </c>
      <c r="C295">
        <v>4</v>
      </c>
      <c r="D295">
        <v>57</v>
      </c>
      <c r="E295" s="8">
        <f>LOOKUP(fSales_2[[#This Row],[ProductID]],dProduct[ProductID],dProduct[Price])*fSales_2[Units]</f>
        <v>1707.1499999999999</v>
      </c>
      <c r="F295" s="8" t="str">
        <f>VLOOKUP(fSales_2[[#This Row],[ProductID]],dProduct[],2,FALSE)</f>
        <v>Carlota</v>
      </c>
      <c r="G295" s="8" t="str">
        <f>LOOKUP(fSales_2[[#This Row],[ProductID]],dProduct[ProductID],dProduct[Supplier])</f>
        <v>Gel Booms</v>
      </c>
      <c r="H295" s="8" t="str">
        <f>LOOKUP(fSales_2[[#This Row],[SalesRepID]],dSalesRep[SalesRepID],dSalesRep[Region])</f>
        <v>WA</v>
      </c>
    </row>
    <row r="296" spans="1:8" x14ac:dyDescent="0.25">
      <c r="A296" s="2">
        <v>45241</v>
      </c>
      <c r="B296">
        <v>1</v>
      </c>
      <c r="C296">
        <v>2</v>
      </c>
      <c r="D296">
        <v>120</v>
      </c>
      <c r="E296" s="8">
        <f>LOOKUP(fSales_2[[#This Row],[ProductID]],dProduct[ProductID],dProduct[Price])*fSales_2[Units]</f>
        <v>5274</v>
      </c>
      <c r="F296" s="8" t="str">
        <f>VLOOKUP(fSales_2[[#This Row],[ProductID]],dProduct[],2,FALSE)</f>
        <v>Quad</v>
      </c>
      <c r="G296" s="8" t="str">
        <f>LOOKUP(fSales_2[[#This Row],[ProductID]],dProduct[ProductID],dProduct[Supplier])</f>
        <v>Gel Booms</v>
      </c>
      <c r="H296" s="8" t="str">
        <f>LOOKUP(fSales_2[[#This Row],[SalesRepID]],dSalesRep[SalesRepID],dSalesRep[Region])</f>
        <v>CA</v>
      </c>
    </row>
    <row r="297" spans="1:8" x14ac:dyDescent="0.25">
      <c r="A297" s="2">
        <v>44501</v>
      </c>
      <c r="B297">
        <v>2</v>
      </c>
      <c r="C297">
        <v>1</v>
      </c>
      <c r="D297">
        <v>5</v>
      </c>
      <c r="E297" s="8">
        <f>LOOKUP(fSales_2[[#This Row],[ProductID]],dProduct[ProductID],dProduct[Price])*fSales_2[Units]</f>
        <v>149.75</v>
      </c>
      <c r="F297" s="8" t="str">
        <f>VLOOKUP(fSales_2[[#This Row],[ProductID]],dProduct[],2,FALSE)</f>
        <v>Carlota</v>
      </c>
      <c r="G297" s="8" t="str">
        <f>LOOKUP(fSales_2[[#This Row],[ProductID]],dProduct[ProductID],dProduct[Supplier])</f>
        <v>Gel Booms</v>
      </c>
      <c r="H297" s="8" t="str">
        <f>LOOKUP(fSales_2[[#This Row],[SalesRepID]],dSalesRep[SalesRepID],dSalesRep[Region])</f>
        <v>CA</v>
      </c>
    </row>
    <row r="298" spans="1:8" x14ac:dyDescent="0.25">
      <c r="A298" s="2">
        <v>45269</v>
      </c>
      <c r="B298">
        <v>2</v>
      </c>
      <c r="C298">
        <v>2</v>
      </c>
      <c r="D298">
        <v>3</v>
      </c>
      <c r="E298" s="8">
        <f>LOOKUP(fSales_2[[#This Row],[ProductID]],dProduct[ProductID],dProduct[Price])*fSales_2[Units]</f>
        <v>89.85</v>
      </c>
      <c r="F298" s="8" t="str">
        <f>VLOOKUP(fSales_2[[#This Row],[ProductID]],dProduct[],2,FALSE)</f>
        <v>Carlota</v>
      </c>
      <c r="G298" s="8" t="str">
        <f>LOOKUP(fSales_2[[#This Row],[ProductID]],dProduct[ProductID],dProduct[Supplier])</f>
        <v>Gel Booms</v>
      </c>
      <c r="H298" s="8" t="str">
        <f>LOOKUP(fSales_2[[#This Row],[SalesRepID]],dSalesRep[SalesRepID],dSalesRep[Region])</f>
        <v>CA</v>
      </c>
    </row>
    <row r="299" spans="1:8" x14ac:dyDescent="0.25">
      <c r="A299" s="2">
        <v>44729</v>
      </c>
      <c r="B299">
        <v>1</v>
      </c>
      <c r="C299">
        <v>4</v>
      </c>
      <c r="D299">
        <v>107</v>
      </c>
      <c r="E299" s="8">
        <f>LOOKUP(fSales_2[[#This Row],[ProductID]],dProduct[ProductID],dProduct[Price])*fSales_2[Units]</f>
        <v>4702.6500000000005</v>
      </c>
      <c r="F299" s="8" t="str">
        <f>VLOOKUP(fSales_2[[#This Row],[ProductID]],dProduct[],2,FALSE)</f>
        <v>Quad</v>
      </c>
      <c r="G299" s="8" t="str">
        <f>LOOKUP(fSales_2[[#This Row],[ProductID]],dProduct[ProductID],dProduct[Supplier])</f>
        <v>Gel Booms</v>
      </c>
      <c r="H299" s="8" t="str">
        <f>LOOKUP(fSales_2[[#This Row],[SalesRepID]],dSalesRep[SalesRepID],dSalesRep[Region])</f>
        <v>WA</v>
      </c>
    </row>
    <row r="300" spans="1:8" x14ac:dyDescent="0.25">
      <c r="A300" s="2">
        <v>45032</v>
      </c>
      <c r="B300">
        <v>2</v>
      </c>
      <c r="C300">
        <v>2</v>
      </c>
      <c r="D300">
        <v>1</v>
      </c>
      <c r="E300" s="8">
        <f>LOOKUP(fSales_2[[#This Row],[ProductID]],dProduct[ProductID],dProduct[Price])*fSales_2[Units]</f>
        <v>29.95</v>
      </c>
      <c r="F300" s="8" t="str">
        <f>VLOOKUP(fSales_2[[#This Row],[ProductID]],dProduct[],2,FALSE)</f>
        <v>Carlota</v>
      </c>
      <c r="G300" s="8" t="str">
        <f>LOOKUP(fSales_2[[#This Row],[ProductID]],dProduct[ProductID],dProduct[Supplier])</f>
        <v>Gel Booms</v>
      </c>
      <c r="H300" s="8" t="str">
        <f>LOOKUP(fSales_2[[#This Row],[SalesRepID]],dSalesRep[SalesRepID],dSalesRep[Region])</f>
        <v>CA</v>
      </c>
    </row>
    <row r="301" spans="1:8" x14ac:dyDescent="0.25">
      <c r="A301" s="2">
        <v>45210</v>
      </c>
      <c r="B301">
        <v>2</v>
      </c>
      <c r="C301">
        <v>4</v>
      </c>
      <c r="D301">
        <v>106</v>
      </c>
      <c r="E301" s="8">
        <f>LOOKUP(fSales_2[[#This Row],[ProductID]],dProduct[ProductID],dProduct[Price])*fSales_2[Units]</f>
        <v>3174.7</v>
      </c>
      <c r="F301" s="8" t="str">
        <f>VLOOKUP(fSales_2[[#This Row],[ProductID]],dProduct[],2,FALSE)</f>
        <v>Carlota</v>
      </c>
      <c r="G301" s="8" t="str">
        <f>LOOKUP(fSales_2[[#This Row],[ProductID]],dProduct[ProductID],dProduct[Supplier])</f>
        <v>Gel Booms</v>
      </c>
      <c r="H301" s="8" t="str">
        <f>LOOKUP(fSales_2[[#This Row],[SalesRepID]],dSalesRep[SalesRepID],dSalesRep[Region])</f>
        <v>WA</v>
      </c>
    </row>
    <row r="302" spans="1:8" x14ac:dyDescent="0.25">
      <c r="A302" s="2">
        <v>44471</v>
      </c>
      <c r="B302">
        <v>2</v>
      </c>
      <c r="C302">
        <v>4</v>
      </c>
      <c r="D302">
        <v>1</v>
      </c>
      <c r="E302" s="8">
        <f>LOOKUP(fSales_2[[#This Row],[ProductID]],dProduct[ProductID],dProduct[Price])*fSales_2[Units]</f>
        <v>29.95</v>
      </c>
      <c r="F302" s="8" t="str">
        <f>VLOOKUP(fSales_2[[#This Row],[ProductID]],dProduct[],2,FALSE)</f>
        <v>Carlota</v>
      </c>
      <c r="G302" s="8" t="str">
        <f>LOOKUP(fSales_2[[#This Row],[ProductID]],dProduct[ProductID],dProduct[Supplier])</f>
        <v>Gel Booms</v>
      </c>
      <c r="H302" s="8" t="str">
        <f>LOOKUP(fSales_2[[#This Row],[SalesRepID]],dSalesRep[SalesRepID],dSalesRep[Region])</f>
        <v>WA</v>
      </c>
    </row>
    <row r="303" spans="1:8" x14ac:dyDescent="0.25">
      <c r="A303" s="2">
        <v>44714</v>
      </c>
      <c r="B303">
        <v>2</v>
      </c>
      <c r="C303">
        <v>2</v>
      </c>
      <c r="D303">
        <v>263</v>
      </c>
      <c r="E303" s="8">
        <f>LOOKUP(fSales_2[[#This Row],[ProductID]],dProduct[ProductID],dProduct[Price])*fSales_2[Units]</f>
        <v>7876.8499999999995</v>
      </c>
      <c r="F303" s="8" t="str">
        <f>VLOOKUP(fSales_2[[#This Row],[ProductID]],dProduct[],2,FALSE)</f>
        <v>Carlota</v>
      </c>
      <c r="G303" s="8" t="str">
        <f>LOOKUP(fSales_2[[#This Row],[ProductID]],dProduct[ProductID],dProduct[Supplier])</f>
        <v>Gel Booms</v>
      </c>
      <c r="H303" s="8" t="str">
        <f>LOOKUP(fSales_2[[#This Row],[SalesRepID]],dSalesRep[SalesRepID],dSalesRep[Region])</f>
        <v>CA</v>
      </c>
    </row>
    <row r="304" spans="1:8" x14ac:dyDescent="0.25">
      <c r="A304" s="2">
        <v>45135</v>
      </c>
      <c r="B304">
        <v>2</v>
      </c>
      <c r="C304">
        <v>2</v>
      </c>
      <c r="D304">
        <v>4</v>
      </c>
      <c r="E304" s="8">
        <f>LOOKUP(fSales_2[[#This Row],[ProductID]],dProduct[ProductID],dProduct[Price])*fSales_2[Units]</f>
        <v>119.8</v>
      </c>
      <c r="F304" s="8" t="str">
        <f>VLOOKUP(fSales_2[[#This Row],[ProductID]],dProduct[],2,FALSE)</f>
        <v>Carlota</v>
      </c>
      <c r="G304" s="8" t="str">
        <f>LOOKUP(fSales_2[[#This Row],[ProductID]],dProduct[ProductID],dProduct[Supplier])</f>
        <v>Gel Booms</v>
      </c>
      <c r="H304" s="8" t="str">
        <f>LOOKUP(fSales_2[[#This Row],[SalesRepID]],dSalesRep[SalesRepID],dSalesRep[Region])</f>
        <v>CA</v>
      </c>
    </row>
    <row r="305" spans="1:8" x14ac:dyDescent="0.25">
      <c r="A305" s="2">
        <v>44517</v>
      </c>
      <c r="B305">
        <v>2</v>
      </c>
      <c r="C305">
        <v>2</v>
      </c>
      <c r="D305">
        <v>82</v>
      </c>
      <c r="E305" s="8">
        <f>LOOKUP(fSales_2[[#This Row],[ProductID]],dProduct[ProductID],dProduct[Price])*fSales_2[Units]</f>
        <v>2455.9</v>
      </c>
      <c r="F305" s="8" t="str">
        <f>VLOOKUP(fSales_2[[#This Row],[ProductID]],dProduct[],2,FALSE)</f>
        <v>Carlota</v>
      </c>
      <c r="G305" s="8" t="str">
        <f>LOOKUP(fSales_2[[#This Row],[ProductID]],dProduct[ProductID],dProduct[Supplier])</f>
        <v>Gel Booms</v>
      </c>
      <c r="H305" s="8" t="str">
        <f>LOOKUP(fSales_2[[#This Row],[SalesRepID]],dSalesRep[SalesRepID],dSalesRep[Region])</f>
        <v>CA</v>
      </c>
    </row>
    <row r="306" spans="1:8" x14ac:dyDescent="0.25">
      <c r="A306" s="2">
        <v>44915</v>
      </c>
      <c r="B306">
        <v>2</v>
      </c>
      <c r="C306">
        <v>3</v>
      </c>
      <c r="D306">
        <v>3</v>
      </c>
      <c r="E306" s="8">
        <f>LOOKUP(fSales_2[[#This Row],[ProductID]],dProduct[ProductID],dProduct[Price])*fSales_2[Units]</f>
        <v>89.85</v>
      </c>
      <c r="F306" s="8" t="str">
        <f>VLOOKUP(fSales_2[[#This Row],[ProductID]],dProduct[],2,FALSE)</f>
        <v>Carlota</v>
      </c>
      <c r="G306" s="8" t="str">
        <f>LOOKUP(fSales_2[[#This Row],[ProductID]],dProduct[ProductID],dProduct[Supplier])</f>
        <v>Gel Booms</v>
      </c>
      <c r="H306" s="8" t="str">
        <f>LOOKUP(fSales_2[[#This Row],[SalesRepID]],dSalesRep[SalesRepID],dSalesRep[Region])</f>
        <v>WA</v>
      </c>
    </row>
    <row r="307" spans="1:8" x14ac:dyDescent="0.25">
      <c r="A307" s="2">
        <v>44542</v>
      </c>
      <c r="B307">
        <v>2</v>
      </c>
      <c r="C307">
        <v>2</v>
      </c>
      <c r="D307">
        <v>127</v>
      </c>
      <c r="E307" s="8">
        <f>LOOKUP(fSales_2[[#This Row],[ProductID]],dProduct[ProductID],dProduct[Price])*fSales_2[Units]</f>
        <v>3803.65</v>
      </c>
      <c r="F307" s="8" t="str">
        <f>VLOOKUP(fSales_2[[#This Row],[ProductID]],dProduct[],2,FALSE)</f>
        <v>Carlota</v>
      </c>
      <c r="G307" s="8" t="str">
        <f>LOOKUP(fSales_2[[#This Row],[ProductID]],dProduct[ProductID],dProduct[Supplier])</f>
        <v>Gel Booms</v>
      </c>
      <c r="H307" s="8" t="str">
        <f>LOOKUP(fSales_2[[#This Row],[SalesRepID]],dSalesRep[SalesRepID],dSalesRep[Region])</f>
        <v>CA</v>
      </c>
    </row>
    <row r="308" spans="1:8" x14ac:dyDescent="0.25">
      <c r="A308" s="2">
        <v>44878</v>
      </c>
      <c r="B308">
        <v>4</v>
      </c>
      <c r="C308">
        <v>3</v>
      </c>
      <c r="D308">
        <v>46</v>
      </c>
      <c r="E308" s="8">
        <f>LOOKUP(fSales_2[[#This Row],[ProductID]],dProduct[ProductID],dProduct[Price])*fSales_2[Units]</f>
        <v>1101.7</v>
      </c>
      <c r="F308" s="8" t="str">
        <f>VLOOKUP(fSales_2[[#This Row],[ProductID]],dProduct[],2,FALSE)</f>
        <v>Yanaki</v>
      </c>
      <c r="G308" s="8" t="str">
        <f>LOOKUP(fSales_2[[#This Row],[ProductID]],dProduct[ProductID],dProduct[Supplier])</f>
        <v>Colorado Booms</v>
      </c>
      <c r="H308" s="8" t="str">
        <f>LOOKUP(fSales_2[[#This Row],[SalesRepID]],dSalesRep[SalesRepID],dSalesRep[Region])</f>
        <v>WA</v>
      </c>
    </row>
    <row r="309" spans="1:8" x14ac:dyDescent="0.25">
      <c r="A309" s="2">
        <v>44870</v>
      </c>
      <c r="B309">
        <v>2</v>
      </c>
      <c r="C309">
        <v>3</v>
      </c>
      <c r="D309">
        <v>105</v>
      </c>
      <c r="E309" s="8">
        <f>LOOKUP(fSales_2[[#This Row],[ProductID]],dProduct[ProductID],dProduct[Price])*fSales_2[Units]</f>
        <v>3144.75</v>
      </c>
      <c r="F309" s="8" t="str">
        <f>VLOOKUP(fSales_2[[#This Row],[ProductID]],dProduct[],2,FALSE)</f>
        <v>Carlota</v>
      </c>
      <c r="G309" s="8" t="str">
        <f>LOOKUP(fSales_2[[#This Row],[ProductID]],dProduct[ProductID],dProduct[Supplier])</f>
        <v>Gel Booms</v>
      </c>
      <c r="H309" s="8" t="str">
        <f>LOOKUP(fSales_2[[#This Row],[SalesRepID]],dSalesRep[SalesRepID],dSalesRep[Region])</f>
        <v>WA</v>
      </c>
    </row>
    <row r="310" spans="1:8" x14ac:dyDescent="0.25">
      <c r="A310" s="2">
        <v>44327</v>
      </c>
      <c r="B310">
        <v>1</v>
      </c>
      <c r="C310">
        <v>2</v>
      </c>
      <c r="D310">
        <v>8</v>
      </c>
      <c r="E310" s="8">
        <f>LOOKUP(fSales_2[[#This Row],[ProductID]],dProduct[ProductID],dProduct[Price])*fSales_2[Units]</f>
        <v>351.6</v>
      </c>
      <c r="F310" s="8" t="str">
        <f>VLOOKUP(fSales_2[[#This Row],[ProductID]],dProduct[],2,FALSE)</f>
        <v>Quad</v>
      </c>
      <c r="G310" s="8" t="str">
        <f>LOOKUP(fSales_2[[#This Row],[ProductID]],dProduct[ProductID],dProduct[Supplier])</f>
        <v>Gel Booms</v>
      </c>
      <c r="H310" s="8" t="str">
        <f>LOOKUP(fSales_2[[#This Row],[SalesRepID]],dSalesRep[SalesRepID],dSalesRep[Region])</f>
        <v>CA</v>
      </c>
    </row>
    <row r="311" spans="1:8" x14ac:dyDescent="0.25">
      <c r="A311" s="2">
        <v>44542</v>
      </c>
      <c r="B311">
        <v>1</v>
      </c>
      <c r="C311">
        <v>4</v>
      </c>
      <c r="D311">
        <v>168</v>
      </c>
      <c r="E311" s="8">
        <f>LOOKUP(fSales_2[[#This Row],[ProductID]],dProduct[ProductID],dProduct[Price])*fSales_2[Units]</f>
        <v>7383.6</v>
      </c>
      <c r="F311" s="8" t="str">
        <f>VLOOKUP(fSales_2[[#This Row],[ProductID]],dProduct[],2,FALSE)</f>
        <v>Quad</v>
      </c>
      <c r="G311" s="8" t="str">
        <f>LOOKUP(fSales_2[[#This Row],[ProductID]],dProduct[ProductID],dProduct[Supplier])</f>
        <v>Gel Booms</v>
      </c>
      <c r="H311" s="8" t="str">
        <f>LOOKUP(fSales_2[[#This Row],[SalesRepID]],dSalesRep[SalesRepID],dSalesRep[Region])</f>
        <v>WA</v>
      </c>
    </row>
    <row r="312" spans="1:8" x14ac:dyDescent="0.25">
      <c r="A312" s="2">
        <v>44512</v>
      </c>
      <c r="B312">
        <v>2</v>
      </c>
      <c r="C312">
        <v>2</v>
      </c>
      <c r="D312">
        <v>3</v>
      </c>
      <c r="E312" s="8">
        <f>LOOKUP(fSales_2[[#This Row],[ProductID]],dProduct[ProductID],dProduct[Price])*fSales_2[Units]</f>
        <v>89.85</v>
      </c>
      <c r="F312" s="8" t="str">
        <f>VLOOKUP(fSales_2[[#This Row],[ProductID]],dProduct[],2,FALSE)</f>
        <v>Carlota</v>
      </c>
      <c r="G312" s="8" t="str">
        <f>LOOKUP(fSales_2[[#This Row],[ProductID]],dProduct[ProductID],dProduct[Supplier])</f>
        <v>Gel Booms</v>
      </c>
      <c r="H312" s="8" t="str">
        <f>LOOKUP(fSales_2[[#This Row],[SalesRepID]],dSalesRep[SalesRepID],dSalesRep[Region])</f>
        <v>CA</v>
      </c>
    </row>
    <row r="313" spans="1:8" x14ac:dyDescent="0.25">
      <c r="A313" s="2">
        <v>45152</v>
      </c>
      <c r="B313">
        <v>2</v>
      </c>
      <c r="C313">
        <v>2</v>
      </c>
      <c r="D313">
        <v>92</v>
      </c>
      <c r="E313" s="8">
        <f>LOOKUP(fSales_2[[#This Row],[ProductID]],dProduct[ProductID],dProduct[Price])*fSales_2[Units]</f>
        <v>2755.4</v>
      </c>
      <c r="F313" s="8" t="str">
        <f>VLOOKUP(fSales_2[[#This Row],[ProductID]],dProduct[],2,FALSE)</f>
        <v>Carlota</v>
      </c>
      <c r="G313" s="8" t="str">
        <f>LOOKUP(fSales_2[[#This Row],[ProductID]],dProduct[ProductID],dProduct[Supplier])</f>
        <v>Gel Booms</v>
      </c>
      <c r="H313" s="8" t="str">
        <f>LOOKUP(fSales_2[[#This Row],[SalesRepID]],dSalesRep[SalesRepID],dSalesRep[Region])</f>
        <v>CA</v>
      </c>
    </row>
    <row r="314" spans="1:8" x14ac:dyDescent="0.25">
      <c r="A314" s="2">
        <v>45052</v>
      </c>
      <c r="B314">
        <v>4</v>
      </c>
      <c r="C314">
        <v>4</v>
      </c>
      <c r="D314">
        <v>4</v>
      </c>
      <c r="E314" s="8">
        <f>LOOKUP(fSales_2[[#This Row],[ProductID]],dProduct[ProductID],dProduct[Price])*fSales_2[Units]</f>
        <v>95.8</v>
      </c>
      <c r="F314" s="8" t="str">
        <f>VLOOKUP(fSales_2[[#This Row],[ProductID]],dProduct[],2,FALSE)</f>
        <v>Yanaki</v>
      </c>
      <c r="G314" s="8" t="str">
        <f>LOOKUP(fSales_2[[#This Row],[ProductID]],dProduct[ProductID],dProduct[Supplier])</f>
        <v>Colorado Booms</v>
      </c>
      <c r="H314" s="8" t="str">
        <f>LOOKUP(fSales_2[[#This Row],[SalesRepID]],dSalesRep[SalesRepID],dSalesRep[Region])</f>
        <v>WA</v>
      </c>
    </row>
    <row r="315" spans="1:8" x14ac:dyDescent="0.25">
      <c r="A315" s="2">
        <v>44544</v>
      </c>
      <c r="B315">
        <v>2</v>
      </c>
      <c r="C315">
        <v>2</v>
      </c>
      <c r="D315">
        <v>90</v>
      </c>
      <c r="E315" s="8">
        <f>LOOKUP(fSales_2[[#This Row],[ProductID]],dProduct[ProductID],dProduct[Price])*fSales_2[Units]</f>
        <v>2695.5</v>
      </c>
      <c r="F315" s="8" t="str">
        <f>VLOOKUP(fSales_2[[#This Row],[ProductID]],dProduct[],2,FALSE)</f>
        <v>Carlota</v>
      </c>
      <c r="G315" s="8" t="str">
        <f>LOOKUP(fSales_2[[#This Row],[ProductID]],dProduct[ProductID],dProduct[Supplier])</f>
        <v>Gel Booms</v>
      </c>
      <c r="H315" s="8" t="str">
        <f>LOOKUP(fSales_2[[#This Row],[SalesRepID]],dSalesRep[SalesRepID],dSalesRep[Region])</f>
        <v>CA</v>
      </c>
    </row>
    <row r="316" spans="1:8" x14ac:dyDescent="0.25">
      <c r="A316" s="2">
        <v>44684</v>
      </c>
      <c r="B316">
        <v>2</v>
      </c>
      <c r="C316">
        <v>4</v>
      </c>
      <c r="D316">
        <v>233</v>
      </c>
      <c r="E316" s="8">
        <f>LOOKUP(fSales_2[[#This Row],[ProductID]],dProduct[ProductID],dProduct[Price])*fSales_2[Units]</f>
        <v>6978.3499999999995</v>
      </c>
      <c r="F316" s="8" t="str">
        <f>VLOOKUP(fSales_2[[#This Row],[ProductID]],dProduct[],2,FALSE)</f>
        <v>Carlota</v>
      </c>
      <c r="G316" s="8" t="str">
        <f>LOOKUP(fSales_2[[#This Row],[ProductID]],dProduct[ProductID],dProduct[Supplier])</f>
        <v>Gel Booms</v>
      </c>
      <c r="H316" s="8" t="str">
        <f>LOOKUP(fSales_2[[#This Row],[SalesRepID]],dSalesRep[SalesRepID],dSalesRep[Region])</f>
        <v>WA</v>
      </c>
    </row>
    <row r="317" spans="1:8" x14ac:dyDescent="0.25">
      <c r="A317" s="2">
        <v>44713</v>
      </c>
      <c r="B317">
        <v>2</v>
      </c>
      <c r="C317">
        <v>4</v>
      </c>
      <c r="D317">
        <v>253</v>
      </c>
      <c r="E317" s="8">
        <f>LOOKUP(fSales_2[[#This Row],[ProductID]],dProduct[ProductID],dProduct[Price])*fSales_2[Units]</f>
        <v>7577.3499999999995</v>
      </c>
      <c r="F317" s="8" t="str">
        <f>VLOOKUP(fSales_2[[#This Row],[ProductID]],dProduct[],2,FALSE)</f>
        <v>Carlota</v>
      </c>
      <c r="G317" s="8" t="str">
        <f>LOOKUP(fSales_2[[#This Row],[ProductID]],dProduct[ProductID],dProduct[Supplier])</f>
        <v>Gel Booms</v>
      </c>
      <c r="H317" s="8" t="str">
        <f>LOOKUP(fSales_2[[#This Row],[SalesRepID]],dSalesRep[SalesRepID],dSalesRep[Region])</f>
        <v>WA</v>
      </c>
    </row>
    <row r="318" spans="1:8" x14ac:dyDescent="0.25">
      <c r="A318" s="2">
        <v>44490</v>
      </c>
      <c r="B318">
        <v>2</v>
      </c>
      <c r="C318">
        <v>3</v>
      </c>
      <c r="D318">
        <v>101</v>
      </c>
      <c r="E318" s="8">
        <f>LOOKUP(fSales_2[[#This Row],[ProductID]],dProduct[ProductID],dProduct[Price])*fSales_2[Units]</f>
        <v>3024.95</v>
      </c>
      <c r="F318" s="8" t="str">
        <f>VLOOKUP(fSales_2[[#This Row],[ProductID]],dProduct[],2,FALSE)</f>
        <v>Carlota</v>
      </c>
      <c r="G318" s="8" t="str">
        <f>LOOKUP(fSales_2[[#This Row],[ProductID]],dProduct[ProductID],dProduct[Supplier])</f>
        <v>Gel Booms</v>
      </c>
      <c r="H318" s="8" t="str">
        <f>LOOKUP(fSales_2[[#This Row],[SalesRepID]],dSalesRep[SalesRepID],dSalesRep[Region])</f>
        <v>WA</v>
      </c>
    </row>
    <row r="319" spans="1:8" x14ac:dyDescent="0.25">
      <c r="A319" s="2">
        <v>45282</v>
      </c>
      <c r="B319">
        <v>2</v>
      </c>
      <c r="C319">
        <v>2</v>
      </c>
      <c r="D319">
        <v>247</v>
      </c>
      <c r="E319" s="8">
        <f>LOOKUP(fSales_2[[#This Row],[ProductID]],dProduct[ProductID],dProduct[Price])*fSales_2[Units]</f>
        <v>7397.65</v>
      </c>
      <c r="F319" s="8" t="str">
        <f>VLOOKUP(fSales_2[[#This Row],[ProductID]],dProduct[],2,FALSE)</f>
        <v>Carlota</v>
      </c>
      <c r="G319" s="8" t="str">
        <f>LOOKUP(fSales_2[[#This Row],[ProductID]],dProduct[ProductID],dProduct[Supplier])</f>
        <v>Gel Booms</v>
      </c>
      <c r="H319" s="8" t="str">
        <f>LOOKUP(fSales_2[[#This Row],[SalesRepID]],dSalesRep[SalesRepID],dSalesRep[Region])</f>
        <v>CA</v>
      </c>
    </row>
    <row r="320" spans="1:8" x14ac:dyDescent="0.25">
      <c r="A320" s="2">
        <v>45247</v>
      </c>
      <c r="B320">
        <v>2</v>
      </c>
      <c r="C320">
        <v>3</v>
      </c>
      <c r="D320">
        <v>75</v>
      </c>
      <c r="E320" s="8">
        <f>LOOKUP(fSales_2[[#This Row],[ProductID]],dProduct[ProductID],dProduct[Price])*fSales_2[Units]</f>
        <v>2246.25</v>
      </c>
      <c r="F320" s="8" t="str">
        <f>VLOOKUP(fSales_2[[#This Row],[ProductID]],dProduct[],2,FALSE)</f>
        <v>Carlota</v>
      </c>
      <c r="G320" s="8" t="str">
        <f>LOOKUP(fSales_2[[#This Row],[ProductID]],dProduct[ProductID],dProduct[Supplier])</f>
        <v>Gel Booms</v>
      </c>
      <c r="H320" s="8" t="str">
        <f>LOOKUP(fSales_2[[#This Row],[SalesRepID]],dSalesRep[SalesRepID],dSalesRep[Region])</f>
        <v>WA</v>
      </c>
    </row>
    <row r="321" spans="1:8" x14ac:dyDescent="0.25">
      <c r="A321" s="2">
        <v>44669</v>
      </c>
      <c r="B321">
        <v>2</v>
      </c>
      <c r="C321">
        <v>4</v>
      </c>
      <c r="D321">
        <v>111</v>
      </c>
      <c r="E321" s="8">
        <f>LOOKUP(fSales_2[[#This Row],[ProductID]],dProduct[ProductID],dProduct[Price])*fSales_2[Units]</f>
        <v>3324.45</v>
      </c>
      <c r="F321" s="8" t="str">
        <f>VLOOKUP(fSales_2[[#This Row],[ProductID]],dProduct[],2,FALSE)</f>
        <v>Carlota</v>
      </c>
      <c r="G321" s="8" t="str">
        <f>LOOKUP(fSales_2[[#This Row],[ProductID]],dProduct[ProductID],dProduct[Supplier])</f>
        <v>Gel Booms</v>
      </c>
      <c r="H321" s="8" t="str">
        <f>LOOKUP(fSales_2[[#This Row],[SalesRepID]],dSalesRep[SalesRepID],dSalesRep[Region])</f>
        <v>WA</v>
      </c>
    </row>
    <row r="322" spans="1:8" x14ac:dyDescent="0.25">
      <c r="A322" s="2">
        <v>44439</v>
      </c>
      <c r="B322">
        <v>3</v>
      </c>
      <c r="C322">
        <v>4</v>
      </c>
      <c r="D322">
        <v>93</v>
      </c>
      <c r="E322" s="8">
        <f>LOOKUP(fSales_2[[#This Row],[ProductID]],dProduct[ProductID],dProduct[Price])*fSales_2[Units]</f>
        <v>2413.35</v>
      </c>
      <c r="F322" s="8" t="str">
        <f>VLOOKUP(fSales_2[[#This Row],[ProductID]],dProduct[],2,FALSE)</f>
        <v>Aspen</v>
      </c>
      <c r="G322" s="8" t="str">
        <f>LOOKUP(fSales_2[[#This Row],[ProductID]],dProduct[ProductID],dProduct[Supplier])</f>
        <v>Colorado Booms</v>
      </c>
      <c r="H322" s="8" t="str">
        <f>LOOKUP(fSales_2[[#This Row],[SalesRepID]],dSalesRep[SalesRepID],dSalesRep[Region])</f>
        <v>WA</v>
      </c>
    </row>
    <row r="323" spans="1:8" x14ac:dyDescent="0.25">
      <c r="A323" s="2">
        <v>44380</v>
      </c>
      <c r="B323">
        <v>2</v>
      </c>
      <c r="C323">
        <v>2</v>
      </c>
      <c r="D323">
        <v>3</v>
      </c>
      <c r="E323" s="8">
        <f>LOOKUP(fSales_2[[#This Row],[ProductID]],dProduct[ProductID],dProduct[Price])*fSales_2[Units]</f>
        <v>89.85</v>
      </c>
      <c r="F323" s="8" t="str">
        <f>VLOOKUP(fSales_2[[#This Row],[ProductID]],dProduct[],2,FALSE)</f>
        <v>Carlota</v>
      </c>
      <c r="G323" s="8" t="str">
        <f>LOOKUP(fSales_2[[#This Row],[ProductID]],dProduct[ProductID],dProduct[Supplier])</f>
        <v>Gel Booms</v>
      </c>
      <c r="H323" s="8" t="str">
        <f>LOOKUP(fSales_2[[#This Row],[SalesRepID]],dSalesRep[SalesRepID],dSalesRep[Region])</f>
        <v>CA</v>
      </c>
    </row>
    <row r="324" spans="1:8" x14ac:dyDescent="0.25">
      <c r="A324" s="2">
        <v>45225</v>
      </c>
      <c r="B324">
        <v>2</v>
      </c>
      <c r="C324">
        <v>4</v>
      </c>
      <c r="D324">
        <v>137</v>
      </c>
      <c r="E324" s="8">
        <f>LOOKUP(fSales_2[[#This Row],[ProductID]],dProduct[ProductID],dProduct[Price])*fSales_2[Units]</f>
        <v>4103.1499999999996</v>
      </c>
      <c r="F324" s="8" t="str">
        <f>VLOOKUP(fSales_2[[#This Row],[ProductID]],dProduct[],2,FALSE)</f>
        <v>Carlota</v>
      </c>
      <c r="G324" s="8" t="str">
        <f>LOOKUP(fSales_2[[#This Row],[ProductID]],dProduct[ProductID],dProduct[Supplier])</f>
        <v>Gel Booms</v>
      </c>
      <c r="H324" s="8" t="str">
        <f>LOOKUP(fSales_2[[#This Row],[SalesRepID]],dSalesRep[SalesRepID],dSalesRep[Region])</f>
        <v>WA</v>
      </c>
    </row>
    <row r="325" spans="1:8" x14ac:dyDescent="0.25">
      <c r="A325" s="2">
        <v>44327</v>
      </c>
      <c r="B325">
        <v>1</v>
      </c>
      <c r="C325">
        <v>2</v>
      </c>
      <c r="D325">
        <v>3</v>
      </c>
      <c r="E325" s="8">
        <f>LOOKUP(fSales_2[[#This Row],[ProductID]],dProduct[ProductID],dProduct[Price])*fSales_2[Units]</f>
        <v>131.85000000000002</v>
      </c>
      <c r="F325" s="8" t="str">
        <f>VLOOKUP(fSales_2[[#This Row],[ProductID]],dProduct[],2,FALSE)</f>
        <v>Quad</v>
      </c>
      <c r="G325" s="8" t="str">
        <f>LOOKUP(fSales_2[[#This Row],[ProductID]],dProduct[ProductID],dProduct[Supplier])</f>
        <v>Gel Booms</v>
      </c>
      <c r="H325" s="8" t="str">
        <f>LOOKUP(fSales_2[[#This Row],[SalesRepID]],dSalesRep[SalesRepID],dSalesRep[Region])</f>
        <v>CA</v>
      </c>
    </row>
    <row r="326" spans="1:8" x14ac:dyDescent="0.25">
      <c r="A326" s="2">
        <v>45163</v>
      </c>
      <c r="B326">
        <v>3</v>
      </c>
      <c r="C326">
        <v>2</v>
      </c>
      <c r="D326">
        <v>3</v>
      </c>
      <c r="E326" s="8">
        <f>LOOKUP(fSales_2[[#This Row],[ProductID]],dProduct[ProductID],dProduct[Price])*fSales_2[Units]</f>
        <v>77.849999999999994</v>
      </c>
      <c r="F326" s="8" t="str">
        <f>VLOOKUP(fSales_2[[#This Row],[ProductID]],dProduct[],2,FALSE)</f>
        <v>Aspen</v>
      </c>
      <c r="G326" s="8" t="str">
        <f>LOOKUP(fSales_2[[#This Row],[ProductID]],dProduct[ProductID],dProduct[Supplier])</f>
        <v>Colorado Booms</v>
      </c>
      <c r="H326" s="8" t="str">
        <f>LOOKUP(fSales_2[[#This Row],[SalesRepID]],dSalesRep[SalesRepID],dSalesRep[Region])</f>
        <v>CA</v>
      </c>
    </row>
    <row r="327" spans="1:8" x14ac:dyDescent="0.25">
      <c r="A327" s="2">
        <v>44876</v>
      </c>
      <c r="B327">
        <v>1</v>
      </c>
      <c r="C327">
        <v>2</v>
      </c>
      <c r="D327">
        <v>280</v>
      </c>
      <c r="E327" s="8">
        <f>LOOKUP(fSales_2[[#This Row],[ProductID]],dProduct[ProductID],dProduct[Price])*fSales_2[Units]</f>
        <v>12306</v>
      </c>
      <c r="F327" s="8" t="str">
        <f>VLOOKUP(fSales_2[[#This Row],[ProductID]],dProduct[],2,FALSE)</f>
        <v>Quad</v>
      </c>
      <c r="G327" s="8" t="str">
        <f>LOOKUP(fSales_2[[#This Row],[ProductID]],dProduct[ProductID],dProduct[Supplier])</f>
        <v>Gel Booms</v>
      </c>
      <c r="H327" s="8" t="str">
        <f>LOOKUP(fSales_2[[#This Row],[SalesRepID]],dSalesRep[SalesRepID],dSalesRep[Region])</f>
        <v>CA</v>
      </c>
    </row>
    <row r="328" spans="1:8" x14ac:dyDescent="0.25">
      <c r="A328" s="2">
        <v>44502</v>
      </c>
      <c r="B328">
        <v>2</v>
      </c>
      <c r="C328">
        <v>3</v>
      </c>
      <c r="D328">
        <v>70</v>
      </c>
      <c r="E328" s="8">
        <f>LOOKUP(fSales_2[[#This Row],[ProductID]],dProduct[ProductID],dProduct[Price])*fSales_2[Units]</f>
        <v>2096.5</v>
      </c>
      <c r="F328" s="8" t="str">
        <f>VLOOKUP(fSales_2[[#This Row],[ProductID]],dProduct[],2,FALSE)</f>
        <v>Carlota</v>
      </c>
      <c r="G328" s="8" t="str">
        <f>LOOKUP(fSales_2[[#This Row],[ProductID]],dProduct[ProductID],dProduct[Supplier])</f>
        <v>Gel Booms</v>
      </c>
      <c r="H328" s="8" t="str">
        <f>LOOKUP(fSales_2[[#This Row],[SalesRepID]],dSalesRep[SalesRepID],dSalesRep[Region])</f>
        <v>WA</v>
      </c>
    </row>
    <row r="329" spans="1:8" x14ac:dyDescent="0.25">
      <c r="A329" s="2">
        <v>44736</v>
      </c>
      <c r="B329">
        <v>2</v>
      </c>
      <c r="C329">
        <v>4</v>
      </c>
      <c r="D329">
        <v>64</v>
      </c>
      <c r="E329" s="8">
        <f>LOOKUP(fSales_2[[#This Row],[ProductID]],dProduct[ProductID],dProduct[Price])*fSales_2[Units]</f>
        <v>1916.8</v>
      </c>
      <c r="F329" s="8" t="str">
        <f>VLOOKUP(fSales_2[[#This Row],[ProductID]],dProduct[],2,FALSE)</f>
        <v>Carlota</v>
      </c>
      <c r="G329" s="8" t="str">
        <f>LOOKUP(fSales_2[[#This Row],[ProductID]],dProduct[ProductID],dProduct[Supplier])</f>
        <v>Gel Booms</v>
      </c>
      <c r="H329" s="8" t="str">
        <f>LOOKUP(fSales_2[[#This Row],[SalesRepID]],dSalesRep[SalesRepID],dSalesRep[Region])</f>
        <v>WA</v>
      </c>
    </row>
    <row r="330" spans="1:8" x14ac:dyDescent="0.25">
      <c r="A330" s="2">
        <v>44898</v>
      </c>
      <c r="B330">
        <v>2</v>
      </c>
      <c r="C330">
        <v>2</v>
      </c>
      <c r="D330">
        <v>3</v>
      </c>
      <c r="E330" s="8">
        <f>LOOKUP(fSales_2[[#This Row],[ProductID]],dProduct[ProductID],dProduct[Price])*fSales_2[Units]</f>
        <v>89.85</v>
      </c>
      <c r="F330" s="8" t="str">
        <f>VLOOKUP(fSales_2[[#This Row],[ProductID]],dProduct[],2,FALSE)</f>
        <v>Carlota</v>
      </c>
      <c r="G330" s="8" t="str">
        <f>LOOKUP(fSales_2[[#This Row],[ProductID]],dProduct[ProductID],dProduct[Supplier])</f>
        <v>Gel Booms</v>
      </c>
      <c r="H330" s="8" t="str">
        <f>LOOKUP(fSales_2[[#This Row],[SalesRepID]],dSalesRep[SalesRepID],dSalesRep[Region])</f>
        <v>CA</v>
      </c>
    </row>
    <row r="331" spans="1:8" x14ac:dyDescent="0.25">
      <c r="A331" s="2">
        <v>45262</v>
      </c>
      <c r="B331">
        <v>2</v>
      </c>
      <c r="C331">
        <v>2</v>
      </c>
      <c r="D331">
        <v>74</v>
      </c>
      <c r="E331" s="8">
        <f>LOOKUP(fSales_2[[#This Row],[ProductID]],dProduct[ProductID],dProduct[Price])*fSales_2[Units]</f>
        <v>2216.2999999999997</v>
      </c>
      <c r="F331" s="8" t="str">
        <f>VLOOKUP(fSales_2[[#This Row],[ProductID]],dProduct[],2,FALSE)</f>
        <v>Carlota</v>
      </c>
      <c r="G331" s="8" t="str">
        <f>LOOKUP(fSales_2[[#This Row],[ProductID]],dProduct[ProductID],dProduct[Supplier])</f>
        <v>Gel Booms</v>
      </c>
      <c r="H331" s="8" t="str">
        <f>LOOKUP(fSales_2[[#This Row],[SalesRepID]],dSalesRep[SalesRepID],dSalesRep[Region])</f>
        <v>CA</v>
      </c>
    </row>
    <row r="332" spans="1:8" x14ac:dyDescent="0.25">
      <c r="A332" s="2">
        <v>44401</v>
      </c>
      <c r="B332">
        <v>2</v>
      </c>
      <c r="C332">
        <v>3</v>
      </c>
      <c r="D332">
        <v>5</v>
      </c>
      <c r="E332" s="8">
        <f>LOOKUP(fSales_2[[#This Row],[ProductID]],dProduct[ProductID],dProduct[Price])*fSales_2[Units]</f>
        <v>149.75</v>
      </c>
      <c r="F332" s="8" t="str">
        <f>VLOOKUP(fSales_2[[#This Row],[ProductID]],dProduct[],2,FALSE)</f>
        <v>Carlota</v>
      </c>
      <c r="G332" s="8" t="str">
        <f>LOOKUP(fSales_2[[#This Row],[ProductID]],dProduct[ProductID],dProduct[Supplier])</f>
        <v>Gel Booms</v>
      </c>
      <c r="H332" s="8" t="str">
        <f>LOOKUP(fSales_2[[#This Row],[SalesRepID]],dSalesRep[SalesRepID],dSalesRep[Region])</f>
        <v>WA</v>
      </c>
    </row>
    <row r="333" spans="1:8" x14ac:dyDescent="0.25">
      <c r="A333" s="2">
        <v>45015</v>
      </c>
      <c r="B333">
        <v>2</v>
      </c>
      <c r="C333">
        <v>2</v>
      </c>
      <c r="D333">
        <v>45</v>
      </c>
      <c r="E333" s="8">
        <f>LOOKUP(fSales_2[[#This Row],[ProductID]],dProduct[ProductID],dProduct[Price])*fSales_2[Units]</f>
        <v>1347.75</v>
      </c>
      <c r="F333" s="8" t="str">
        <f>VLOOKUP(fSales_2[[#This Row],[ProductID]],dProduct[],2,FALSE)</f>
        <v>Carlota</v>
      </c>
      <c r="G333" s="8" t="str">
        <f>LOOKUP(fSales_2[[#This Row],[ProductID]],dProduct[ProductID],dProduct[Supplier])</f>
        <v>Gel Booms</v>
      </c>
      <c r="H333" s="8" t="str">
        <f>LOOKUP(fSales_2[[#This Row],[SalesRepID]],dSalesRep[SalesRepID],dSalesRep[Region])</f>
        <v>CA</v>
      </c>
    </row>
    <row r="334" spans="1:8" x14ac:dyDescent="0.25">
      <c r="A334" s="2">
        <v>44299</v>
      </c>
      <c r="B334">
        <v>1</v>
      </c>
      <c r="C334">
        <v>2</v>
      </c>
      <c r="D334">
        <v>39</v>
      </c>
      <c r="E334" s="8">
        <f>LOOKUP(fSales_2[[#This Row],[ProductID]],dProduct[ProductID],dProduct[Price])*fSales_2[Units]</f>
        <v>1714.0500000000002</v>
      </c>
      <c r="F334" s="8" t="str">
        <f>VLOOKUP(fSales_2[[#This Row],[ProductID]],dProduct[],2,FALSE)</f>
        <v>Quad</v>
      </c>
      <c r="G334" s="8" t="str">
        <f>LOOKUP(fSales_2[[#This Row],[ProductID]],dProduct[ProductID],dProduct[Supplier])</f>
        <v>Gel Booms</v>
      </c>
      <c r="H334" s="8" t="str">
        <f>LOOKUP(fSales_2[[#This Row],[SalesRepID]],dSalesRep[SalesRepID],dSalesRep[Region])</f>
        <v>CA</v>
      </c>
    </row>
    <row r="335" spans="1:8" x14ac:dyDescent="0.25">
      <c r="A335" s="2">
        <v>44868</v>
      </c>
      <c r="B335">
        <v>2</v>
      </c>
      <c r="C335">
        <v>2</v>
      </c>
      <c r="D335">
        <v>1</v>
      </c>
      <c r="E335" s="8">
        <f>LOOKUP(fSales_2[[#This Row],[ProductID]],dProduct[ProductID],dProduct[Price])*fSales_2[Units]</f>
        <v>29.95</v>
      </c>
      <c r="F335" s="8" t="str">
        <f>VLOOKUP(fSales_2[[#This Row],[ProductID]],dProduct[],2,FALSE)</f>
        <v>Carlota</v>
      </c>
      <c r="G335" s="8" t="str">
        <f>LOOKUP(fSales_2[[#This Row],[ProductID]],dProduct[ProductID],dProduct[Supplier])</f>
        <v>Gel Booms</v>
      </c>
      <c r="H335" s="8" t="str">
        <f>LOOKUP(fSales_2[[#This Row],[SalesRepID]],dSalesRep[SalesRepID],dSalesRep[Region])</f>
        <v>CA</v>
      </c>
    </row>
    <row r="336" spans="1:8" x14ac:dyDescent="0.25">
      <c r="A336" s="2">
        <v>45272</v>
      </c>
      <c r="B336">
        <v>2</v>
      </c>
      <c r="C336">
        <v>2</v>
      </c>
      <c r="D336">
        <v>291</v>
      </c>
      <c r="E336" s="8">
        <f>LOOKUP(fSales_2[[#This Row],[ProductID]],dProduct[ProductID],dProduct[Price])*fSales_2[Units]</f>
        <v>8715.4499999999989</v>
      </c>
      <c r="F336" s="8" t="str">
        <f>VLOOKUP(fSales_2[[#This Row],[ProductID]],dProduct[],2,FALSE)</f>
        <v>Carlota</v>
      </c>
      <c r="G336" s="8" t="str">
        <f>LOOKUP(fSales_2[[#This Row],[ProductID]],dProduct[ProductID],dProduct[Supplier])</f>
        <v>Gel Booms</v>
      </c>
      <c r="H336" s="8" t="str">
        <f>LOOKUP(fSales_2[[#This Row],[SalesRepID]],dSalesRep[SalesRepID],dSalesRep[Region])</f>
        <v>CA</v>
      </c>
    </row>
    <row r="337" spans="1:8" x14ac:dyDescent="0.25">
      <c r="A337" s="2">
        <v>44294</v>
      </c>
      <c r="B337">
        <v>2</v>
      </c>
      <c r="C337">
        <v>4</v>
      </c>
      <c r="D337">
        <v>5</v>
      </c>
      <c r="E337" s="8">
        <f>LOOKUP(fSales_2[[#This Row],[ProductID]],dProduct[ProductID],dProduct[Price])*fSales_2[Units]</f>
        <v>149.75</v>
      </c>
      <c r="F337" s="8" t="str">
        <f>VLOOKUP(fSales_2[[#This Row],[ProductID]],dProduct[],2,FALSE)</f>
        <v>Carlota</v>
      </c>
      <c r="G337" s="8" t="str">
        <f>LOOKUP(fSales_2[[#This Row],[ProductID]],dProduct[ProductID],dProduct[Supplier])</f>
        <v>Gel Booms</v>
      </c>
      <c r="H337" s="8" t="str">
        <f>LOOKUP(fSales_2[[#This Row],[SalesRepID]],dSalesRep[SalesRepID],dSalesRep[Region])</f>
        <v>WA</v>
      </c>
    </row>
    <row r="338" spans="1:8" x14ac:dyDescent="0.25">
      <c r="A338" s="2">
        <v>45110</v>
      </c>
      <c r="B338">
        <v>2</v>
      </c>
      <c r="C338">
        <v>2</v>
      </c>
      <c r="D338">
        <v>5</v>
      </c>
      <c r="E338" s="8">
        <f>LOOKUP(fSales_2[[#This Row],[ProductID]],dProduct[ProductID],dProduct[Price])*fSales_2[Units]</f>
        <v>149.75</v>
      </c>
      <c r="F338" s="8" t="str">
        <f>VLOOKUP(fSales_2[[#This Row],[ProductID]],dProduct[],2,FALSE)</f>
        <v>Carlota</v>
      </c>
      <c r="G338" s="8" t="str">
        <f>LOOKUP(fSales_2[[#This Row],[ProductID]],dProduct[ProductID],dProduct[Supplier])</f>
        <v>Gel Booms</v>
      </c>
      <c r="H338" s="8" t="str">
        <f>LOOKUP(fSales_2[[#This Row],[SalesRepID]],dSalesRep[SalesRepID],dSalesRep[Region])</f>
        <v>CA</v>
      </c>
    </row>
    <row r="339" spans="1:8" x14ac:dyDescent="0.25">
      <c r="A339" s="2">
        <v>45263</v>
      </c>
      <c r="B339">
        <v>3</v>
      </c>
      <c r="C339">
        <v>4</v>
      </c>
      <c r="D339">
        <v>234</v>
      </c>
      <c r="E339" s="8">
        <f>LOOKUP(fSales_2[[#This Row],[ProductID]],dProduct[ProductID],dProduct[Price])*fSales_2[Units]</f>
        <v>6072.3</v>
      </c>
      <c r="F339" s="8" t="str">
        <f>VLOOKUP(fSales_2[[#This Row],[ProductID]],dProduct[],2,FALSE)</f>
        <v>Aspen</v>
      </c>
      <c r="G339" s="8" t="str">
        <f>LOOKUP(fSales_2[[#This Row],[ProductID]],dProduct[ProductID],dProduct[Supplier])</f>
        <v>Colorado Booms</v>
      </c>
      <c r="H339" s="8" t="str">
        <f>LOOKUP(fSales_2[[#This Row],[SalesRepID]],dSalesRep[SalesRepID],dSalesRep[Region])</f>
        <v>WA</v>
      </c>
    </row>
    <row r="340" spans="1:8" x14ac:dyDescent="0.25">
      <c r="A340" s="2">
        <v>44779</v>
      </c>
      <c r="B340">
        <v>4</v>
      </c>
      <c r="C340">
        <v>4</v>
      </c>
      <c r="D340">
        <v>88</v>
      </c>
      <c r="E340" s="8">
        <f>LOOKUP(fSales_2[[#This Row],[ProductID]],dProduct[ProductID],dProduct[Price])*fSales_2[Units]</f>
        <v>2107.6</v>
      </c>
      <c r="F340" s="8" t="str">
        <f>VLOOKUP(fSales_2[[#This Row],[ProductID]],dProduct[],2,FALSE)</f>
        <v>Yanaki</v>
      </c>
      <c r="G340" s="8" t="str">
        <f>LOOKUP(fSales_2[[#This Row],[ProductID]],dProduct[ProductID],dProduct[Supplier])</f>
        <v>Colorado Booms</v>
      </c>
      <c r="H340" s="8" t="str">
        <f>LOOKUP(fSales_2[[#This Row],[SalesRepID]],dSalesRep[SalesRepID],dSalesRep[Region])</f>
        <v>WA</v>
      </c>
    </row>
    <row r="341" spans="1:8" x14ac:dyDescent="0.25">
      <c r="A341" s="2">
        <v>44408</v>
      </c>
      <c r="B341">
        <v>2</v>
      </c>
      <c r="C341">
        <v>3</v>
      </c>
      <c r="D341">
        <v>215</v>
      </c>
      <c r="E341" s="8">
        <f>LOOKUP(fSales_2[[#This Row],[ProductID]],dProduct[ProductID],dProduct[Price])*fSales_2[Units]</f>
        <v>6439.25</v>
      </c>
      <c r="F341" s="8" t="str">
        <f>VLOOKUP(fSales_2[[#This Row],[ProductID]],dProduct[],2,FALSE)</f>
        <v>Carlota</v>
      </c>
      <c r="G341" s="8" t="str">
        <f>LOOKUP(fSales_2[[#This Row],[ProductID]],dProduct[ProductID],dProduct[Supplier])</f>
        <v>Gel Booms</v>
      </c>
      <c r="H341" s="8" t="str">
        <f>LOOKUP(fSales_2[[#This Row],[SalesRepID]],dSalesRep[SalesRepID],dSalesRep[Region])</f>
        <v>WA</v>
      </c>
    </row>
    <row r="342" spans="1:8" x14ac:dyDescent="0.25">
      <c r="A342" s="2">
        <v>44611</v>
      </c>
      <c r="B342">
        <v>3</v>
      </c>
      <c r="C342">
        <v>3</v>
      </c>
      <c r="D342">
        <v>74</v>
      </c>
      <c r="E342" s="8">
        <f>LOOKUP(fSales_2[[#This Row],[ProductID]],dProduct[ProductID],dProduct[Price])*fSales_2[Units]</f>
        <v>1920.3</v>
      </c>
      <c r="F342" s="8" t="str">
        <f>VLOOKUP(fSales_2[[#This Row],[ProductID]],dProduct[],2,FALSE)</f>
        <v>Aspen</v>
      </c>
      <c r="G342" s="8" t="str">
        <f>LOOKUP(fSales_2[[#This Row],[ProductID]],dProduct[ProductID],dProduct[Supplier])</f>
        <v>Colorado Booms</v>
      </c>
      <c r="H342" s="8" t="str">
        <f>LOOKUP(fSales_2[[#This Row],[SalesRepID]],dSalesRep[SalesRepID],dSalesRep[Region])</f>
        <v>WA</v>
      </c>
    </row>
    <row r="343" spans="1:8" x14ac:dyDescent="0.25">
      <c r="A343" s="2">
        <v>45123</v>
      </c>
      <c r="B343">
        <v>2</v>
      </c>
      <c r="C343">
        <v>3</v>
      </c>
      <c r="D343">
        <v>115</v>
      </c>
      <c r="E343" s="8">
        <f>LOOKUP(fSales_2[[#This Row],[ProductID]],dProduct[ProductID],dProduct[Price])*fSales_2[Units]</f>
        <v>3444.25</v>
      </c>
      <c r="F343" s="8" t="str">
        <f>VLOOKUP(fSales_2[[#This Row],[ProductID]],dProduct[],2,FALSE)</f>
        <v>Carlota</v>
      </c>
      <c r="G343" s="8" t="str">
        <f>LOOKUP(fSales_2[[#This Row],[ProductID]],dProduct[ProductID],dProduct[Supplier])</f>
        <v>Gel Booms</v>
      </c>
      <c r="H343" s="8" t="str">
        <f>LOOKUP(fSales_2[[#This Row],[SalesRepID]],dSalesRep[SalesRepID],dSalesRep[Region])</f>
        <v>WA</v>
      </c>
    </row>
    <row r="344" spans="1:8" x14ac:dyDescent="0.25">
      <c r="A344" s="2">
        <v>45274</v>
      </c>
      <c r="B344">
        <v>2</v>
      </c>
      <c r="C344">
        <v>4</v>
      </c>
      <c r="D344">
        <v>93</v>
      </c>
      <c r="E344" s="8">
        <f>LOOKUP(fSales_2[[#This Row],[ProductID]],dProduct[ProductID],dProduct[Price])*fSales_2[Units]</f>
        <v>2785.35</v>
      </c>
      <c r="F344" s="8" t="str">
        <f>VLOOKUP(fSales_2[[#This Row],[ProductID]],dProduct[],2,FALSE)</f>
        <v>Carlota</v>
      </c>
      <c r="G344" s="8" t="str">
        <f>LOOKUP(fSales_2[[#This Row],[ProductID]],dProduct[ProductID],dProduct[Supplier])</f>
        <v>Gel Booms</v>
      </c>
      <c r="H344" s="8" t="str">
        <f>LOOKUP(fSales_2[[#This Row],[SalesRepID]],dSalesRep[SalesRepID],dSalesRep[Region])</f>
        <v>WA</v>
      </c>
    </row>
    <row r="345" spans="1:8" x14ac:dyDescent="0.25">
      <c r="A345" s="2">
        <v>44828</v>
      </c>
      <c r="B345">
        <v>2</v>
      </c>
      <c r="C345">
        <v>1</v>
      </c>
      <c r="D345">
        <v>153</v>
      </c>
      <c r="E345" s="8">
        <f>LOOKUP(fSales_2[[#This Row],[ProductID]],dProduct[ProductID],dProduct[Price])*fSales_2[Units]</f>
        <v>4582.3499999999995</v>
      </c>
      <c r="F345" s="8" t="str">
        <f>VLOOKUP(fSales_2[[#This Row],[ProductID]],dProduct[],2,FALSE)</f>
        <v>Carlota</v>
      </c>
      <c r="G345" s="8" t="str">
        <f>LOOKUP(fSales_2[[#This Row],[ProductID]],dProduct[ProductID],dProduct[Supplier])</f>
        <v>Gel Booms</v>
      </c>
      <c r="H345" s="8" t="str">
        <f>LOOKUP(fSales_2[[#This Row],[SalesRepID]],dSalesRep[SalesRepID],dSalesRep[Region])</f>
        <v>CA</v>
      </c>
    </row>
    <row r="346" spans="1:8" x14ac:dyDescent="0.25">
      <c r="A346" s="2">
        <v>44545</v>
      </c>
      <c r="B346">
        <v>2</v>
      </c>
      <c r="C346">
        <v>4</v>
      </c>
      <c r="D346">
        <v>95</v>
      </c>
      <c r="E346" s="8">
        <f>LOOKUP(fSales_2[[#This Row],[ProductID]],dProduct[ProductID],dProduct[Price])*fSales_2[Units]</f>
        <v>2845.25</v>
      </c>
      <c r="F346" s="8" t="str">
        <f>VLOOKUP(fSales_2[[#This Row],[ProductID]],dProduct[],2,FALSE)</f>
        <v>Carlota</v>
      </c>
      <c r="G346" s="8" t="str">
        <f>LOOKUP(fSales_2[[#This Row],[ProductID]],dProduct[ProductID],dProduct[Supplier])</f>
        <v>Gel Booms</v>
      </c>
      <c r="H346" s="8" t="str">
        <f>LOOKUP(fSales_2[[#This Row],[SalesRepID]],dSalesRep[SalesRepID],dSalesRep[Region])</f>
        <v>WA</v>
      </c>
    </row>
    <row r="347" spans="1:8" x14ac:dyDescent="0.25">
      <c r="A347" s="2">
        <v>44546</v>
      </c>
      <c r="B347">
        <v>3</v>
      </c>
      <c r="C347">
        <v>2</v>
      </c>
      <c r="D347">
        <v>101</v>
      </c>
      <c r="E347" s="8">
        <f>LOOKUP(fSales_2[[#This Row],[ProductID]],dProduct[ProductID],dProduct[Price])*fSales_2[Units]</f>
        <v>2620.9499999999998</v>
      </c>
      <c r="F347" s="8" t="str">
        <f>VLOOKUP(fSales_2[[#This Row],[ProductID]],dProduct[],2,FALSE)</f>
        <v>Aspen</v>
      </c>
      <c r="G347" s="8" t="str">
        <f>LOOKUP(fSales_2[[#This Row],[ProductID]],dProduct[ProductID],dProduct[Supplier])</f>
        <v>Colorado Booms</v>
      </c>
      <c r="H347" s="8" t="str">
        <f>LOOKUP(fSales_2[[#This Row],[SalesRepID]],dSalesRep[SalesRepID],dSalesRep[Region])</f>
        <v>CA</v>
      </c>
    </row>
    <row r="348" spans="1:8" x14ac:dyDescent="0.25">
      <c r="A348" s="2">
        <v>44911</v>
      </c>
      <c r="B348">
        <v>2</v>
      </c>
      <c r="C348">
        <v>3</v>
      </c>
      <c r="D348">
        <v>114</v>
      </c>
      <c r="E348" s="8">
        <f>LOOKUP(fSales_2[[#This Row],[ProductID]],dProduct[ProductID],dProduct[Price])*fSales_2[Units]</f>
        <v>3414.2999999999997</v>
      </c>
      <c r="F348" s="8" t="str">
        <f>VLOOKUP(fSales_2[[#This Row],[ProductID]],dProduct[],2,FALSE)</f>
        <v>Carlota</v>
      </c>
      <c r="G348" s="8" t="str">
        <f>LOOKUP(fSales_2[[#This Row],[ProductID]],dProduct[ProductID],dProduct[Supplier])</f>
        <v>Gel Booms</v>
      </c>
      <c r="H348" s="8" t="str">
        <f>LOOKUP(fSales_2[[#This Row],[SalesRepID]],dSalesRep[SalesRepID],dSalesRep[Region])</f>
        <v>WA</v>
      </c>
    </row>
    <row r="349" spans="1:8" x14ac:dyDescent="0.25">
      <c r="A349" s="2">
        <v>44558</v>
      </c>
      <c r="B349">
        <v>4</v>
      </c>
      <c r="C349">
        <v>4</v>
      </c>
      <c r="D349">
        <v>40</v>
      </c>
      <c r="E349" s="8">
        <f>LOOKUP(fSales_2[[#This Row],[ProductID]],dProduct[ProductID],dProduct[Price])*fSales_2[Units]</f>
        <v>958</v>
      </c>
      <c r="F349" s="8" t="str">
        <f>VLOOKUP(fSales_2[[#This Row],[ProductID]],dProduct[],2,FALSE)</f>
        <v>Yanaki</v>
      </c>
      <c r="G349" s="8" t="str">
        <f>LOOKUP(fSales_2[[#This Row],[ProductID]],dProduct[ProductID],dProduct[Supplier])</f>
        <v>Colorado Booms</v>
      </c>
      <c r="H349" s="8" t="str">
        <f>LOOKUP(fSales_2[[#This Row],[SalesRepID]],dSalesRep[SalesRepID],dSalesRep[Region])</f>
        <v>WA</v>
      </c>
    </row>
    <row r="350" spans="1:8" x14ac:dyDescent="0.25">
      <c r="A350" s="2">
        <v>44926</v>
      </c>
      <c r="B350">
        <v>3</v>
      </c>
      <c r="C350">
        <v>4</v>
      </c>
      <c r="D350">
        <v>2</v>
      </c>
      <c r="E350" s="8">
        <f>LOOKUP(fSales_2[[#This Row],[ProductID]],dProduct[ProductID],dProduct[Price])*fSales_2[Units]</f>
        <v>51.9</v>
      </c>
      <c r="F350" s="8" t="str">
        <f>VLOOKUP(fSales_2[[#This Row],[ProductID]],dProduct[],2,FALSE)</f>
        <v>Aspen</v>
      </c>
      <c r="G350" s="8" t="str">
        <f>LOOKUP(fSales_2[[#This Row],[ProductID]],dProduct[ProductID],dProduct[Supplier])</f>
        <v>Colorado Booms</v>
      </c>
      <c r="H350" s="8" t="str">
        <f>LOOKUP(fSales_2[[#This Row],[SalesRepID]],dSalesRep[SalesRepID],dSalesRep[Region])</f>
        <v>WA</v>
      </c>
    </row>
    <row r="351" spans="1:8" x14ac:dyDescent="0.25">
      <c r="A351" s="2">
        <v>45261</v>
      </c>
      <c r="B351">
        <v>2</v>
      </c>
      <c r="C351">
        <v>4</v>
      </c>
      <c r="D351">
        <v>83</v>
      </c>
      <c r="E351" s="8">
        <f>LOOKUP(fSales_2[[#This Row],[ProductID]],dProduct[ProductID],dProduct[Price])*fSales_2[Units]</f>
        <v>2485.85</v>
      </c>
      <c r="F351" s="8" t="str">
        <f>VLOOKUP(fSales_2[[#This Row],[ProductID]],dProduct[],2,FALSE)</f>
        <v>Carlota</v>
      </c>
      <c r="G351" s="8" t="str">
        <f>LOOKUP(fSales_2[[#This Row],[ProductID]],dProduct[ProductID],dProduct[Supplier])</f>
        <v>Gel Booms</v>
      </c>
      <c r="H351" s="8" t="str">
        <f>LOOKUP(fSales_2[[#This Row],[SalesRepID]],dSalesRep[SalesRepID],dSalesRep[Region])</f>
        <v>WA</v>
      </c>
    </row>
    <row r="352" spans="1:8" x14ac:dyDescent="0.25">
      <c r="A352" s="2">
        <v>45243</v>
      </c>
      <c r="B352">
        <v>2</v>
      </c>
      <c r="C352">
        <v>3</v>
      </c>
      <c r="D352">
        <v>183</v>
      </c>
      <c r="E352" s="8">
        <f>LOOKUP(fSales_2[[#This Row],[ProductID]],dProduct[ProductID],dProduct[Price])*fSales_2[Units]</f>
        <v>5480.8499999999995</v>
      </c>
      <c r="F352" s="8" t="str">
        <f>VLOOKUP(fSales_2[[#This Row],[ProductID]],dProduct[],2,FALSE)</f>
        <v>Carlota</v>
      </c>
      <c r="G352" s="8" t="str">
        <f>LOOKUP(fSales_2[[#This Row],[ProductID]],dProduct[ProductID],dProduct[Supplier])</f>
        <v>Gel Booms</v>
      </c>
      <c r="H352" s="8" t="str">
        <f>LOOKUP(fSales_2[[#This Row],[SalesRepID]],dSalesRep[SalesRepID],dSalesRep[Region])</f>
        <v>WA</v>
      </c>
    </row>
    <row r="353" spans="1:8" x14ac:dyDescent="0.25">
      <c r="A353" s="2">
        <v>44923</v>
      </c>
      <c r="B353">
        <v>2</v>
      </c>
      <c r="C353">
        <v>4</v>
      </c>
      <c r="D353">
        <v>4</v>
      </c>
      <c r="E353" s="8">
        <f>LOOKUP(fSales_2[[#This Row],[ProductID]],dProduct[ProductID],dProduct[Price])*fSales_2[Units]</f>
        <v>119.8</v>
      </c>
      <c r="F353" s="8" t="str">
        <f>VLOOKUP(fSales_2[[#This Row],[ProductID]],dProduct[],2,FALSE)</f>
        <v>Carlota</v>
      </c>
      <c r="G353" s="8" t="str">
        <f>LOOKUP(fSales_2[[#This Row],[ProductID]],dProduct[ProductID],dProduct[Supplier])</f>
        <v>Gel Booms</v>
      </c>
      <c r="H353" s="8" t="str">
        <f>LOOKUP(fSales_2[[#This Row],[SalesRepID]],dSalesRep[SalesRepID],dSalesRep[Region])</f>
        <v>WA</v>
      </c>
    </row>
    <row r="354" spans="1:8" x14ac:dyDescent="0.25">
      <c r="A354" s="2">
        <v>44755</v>
      </c>
      <c r="B354">
        <v>4</v>
      </c>
      <c r="C354">
        <v>4</v>
      </c>
      <c r="D354">
        <v>24</v>
      </c>
      <c r="E354" s="8">
        <f>LOOKUP(fSales_2[[#This Row],[ProductID]],dProduct[ProductID],dProduct[Price])*fSales_2[Units]</f>
        <v>574.79999999999995</v>
      </c>
      <c r="F354" s="8" t="str">
        <f>VLOOKUP(fSales_2[[#This Row],[ProductID]],dProduct[],2,FALSE)</f>
        <v>Yanaki</v>
      </c>
      <c r="G354" s="8" t="str">
        <f>LOOKUP(fSales_2[[#This Row],[ProductID]],dProduct[ProductID],dProduct[Supplier])</f>
        <v>Colorado Booms</v>
      </c>
      <c r="H354" s="8" t="str">
        <f>LOOKUP(fSales_2[[#This Row],[SalesRepID]],dSalesRep[SalesRepID],dSalesRep[Region])</f>
        <v>WA</v>
      </c>
    </row>
    <row r="355" spans="1:8" x14ac:dyDescent="0.25">
      <c r="A355" s="2">
        <v>44588</v>
      </c>
      <c r="B355">
        <v>2</v>
      </c>
      <c r="C355">
        <v>4</v>
      </c>
      <c r="D355">
        <v>4</v>
      </c>
      <c r="E355" s="8">
        <f>LOOKUP(fSales_2[[#This Row],[ProductID]],dProduct[ProductID],dProduct[Price])*fSales_2[Units]</f>
        <v>119.8</v>
      </c>
      <c r="F355" s="8" t="str">
        <f>VLOOKUP(fSales_2[[#This Row],[ProductID]],dProduct[],2,FALSE)</f>
        <v>Carlota</v>
      </c>
      <c r="G355" s="8" t="str">
        <f>LOOKUP(fSales_2[[#This Row],[ProductID]],dProduct[ProductID],dProduct[Supplier])</f>
        <v>Gel Booms</v>
      </c>
      <c r="H355" s="8" t="str">
        <f>LOOKUP(fSales_2[[#This Row],[SalesRepID]],dSalesRep[SalesRepID],dSalesRep[Region])</f>
        <v>WA</v>
      </c>
    </row>
    <row r="356" spans="1:8" x14ac:dyDescent="0.25">
      <c r="A356" s="2">
        <v>45204</v>
      </c>
      <c r="B356">
        <v>2</v>
      </c>
      <c r="C356">
        <v>4</v>
      </c>
      <c r="D356">
        <v>3</v>
      </c>
      <c r="E356" s="8">
        <f>LOOKUP(fSales_2[[#This Row],[ProductID]],dProduct[ProductID],dProduct[Price])*fSales_2[Units]</f>
        <v>89.85</v>
      </c>
      <c r="F356" s="8" t="str">
        <f>VLOOKUP(fSales_2[[#This Row],[ProductID]],dProduct[],2,FALSE)</f>
        <v>Carlota</v>
      </c>
      <c r="G356" s="8" t="str">
        <f>LOOKUP(fSales_2[[#This Row],[ProductID]],dProduct[ProductID],dProduct[Supplier])</f>
        <v>Gel Booms</v>
      </c>
      <c r="H356" s="8" t="str">
        <f>LOOKUP(fSales_2[[#This Row],[SalesRepID]],dSalesRep[SalesRepID],dSalesRep[Region])</f>
        <v>WA</v>
      </c>
    </row>
    <row r="357" spans="1:8" x14ac:dyDescent="0.25">
      <c r="A357" s="2">
        <v>45284</v>
      </c>
      <c r="B357">
        <v>3</v>
      </c>
      <c r="C357">
        <v>4</v>
      </c>
      <c r="D357">
        <v>1</v>
      </c>
      <c r="E357" s="8">
        <f>LOOKUP(fSales_2[[#This Row],[ProductID]],dProduct[ProductID],dProduct[Price])*fSales_2[Units]</f>
        <v>25.95</v>
      </c>
      <c r="F357" s="8" t="str">
        <f>VLOOKUP(fSales_2[[#This Row],[ProductID]],dProduct[],2,FALSE)</f>
        <v>Aspen</v>
      </c>
      <c r="G357" s="8" t="str">
        <f>LOOKUP(fSales_2[[#This Row],[ProductID]],dProduct[ProductID],dProduct[Supplier])</f>
        <v>Colorado Booms</v>
      </c>
      <c r="H357" s="8" t="str">
        <f>LOOKUP(fSales_2[[#This Row],[SalesRepID]],dSalesRep[SalesRepID],dSalesRep[Region])</f>
        <v>WA</v>
      </c>
    </row>
    <row r="358" spans="1:8" x14ac:dyDescent="0.25">
      <c r="A358" s="2">
        <v>44529</v>
      </c>
      <c r="B358">
        <v>2</v>
      </c>
      <c r="C358">
        <v>2</v>
      </c>
      <c r="D358">
        <v>60</v>
      </c>
      <c r="E358" s="8">
        <f>LOOKUP(fSales_2[[#This Row],[ProductID]],dProduct[ProductID],dProduct[Price])*fSales_2[Units]</f>
        <v>1797</v>
      </c>
      <c r="F358" s="8" t="str">
        <f>VLOOKUP(fSales_2[[#This Row],[ProductID]],dProduct[],2,FALSE)</f>
        <v>Carlota</v>
      </c>
      <c r="G358" s="8" t="str">
        <f>LOOKUP(fSales_2[[#This Row],[ProductID]],dProduct[ProductID],dProduct[Supplier])</f>
        <v>Gel Booms</v>
      </c>
      <c r="H358" s="8" t="str">
        <f>LOOKUP(fSales_2[[#This Row],[SalesRepID]],dSalesRep[SalesRepID],dSalesRep[Region])</f>
        <v>CA</v>
      </c>
    </row>
    <row r="359" spans="1:8" x14ac:dyDescent="0.25">
      <c r="A359" s="2">
        <v>45251</v>
      </c>
      <c r="B359">
        <v>4</v>
      </c>
      <c r="C359">
        <v>4</v>
      </c>
      <c r="D359">
        <v>1</v>
      </c>
      <c r="E359" s="8">
        <f>LOOKUP(fSales_2[[#This Row],[ProductID]],dProduct[ProductID],dProduct[Price])*fSales_2[Units]</f>
        <v>23.95</v>
      </c>
      <c r="F359" s="8" t="str">
        <f>VLOOKUP(fSales_2[[#This Row],[ProductID]],dProduct[],2,FALSE)</f>
        <v>Yanaki</v>
      </c>
      <c r="G359" s="8" t="str">
        <f>LOOKUP(fSales_2[[#This Row],[ProductID]],dProduct[ProductID],dProduct[Supplier])</f>
        <v>Colorado Booms</v>
      </c>
      <c r="H359" s="8" t="str">
        <f>LOOKUP(fSales_2[[#This Row],[SalesRepID]],dSalesRep[SalesRepID],dSalesRep[Region])</f>
        <v>WA</v>
      </c>
    </row>
    <row r="360" spans="1:8" x14ac:dyDescent="0.25">
      <c r="A360" s="2">
        <v>45074</v>
      </c>
      <c r="B360">
        <v>1</v>
      </c>
      <c r="C360">
        <v>2</v>
      </c>
      <c r="D360">
        <v>123</v>
      </c>
      <c r="E360" s="8">
        <f>LOOKUP(fSales_2[[#This Row],[ProductID]],dProduct[ProductID],dProduct[Price])*fSales_2[Units]</f>
        <v>5405.85</v>
      </c>
      <c r="F360" s="8" t="str">
        <f>VLOOKUP(fSales_2[[#This Row],[ProductID]],dProduct[],2,FALSE)</f>
        <v>Quad</v>
      </c>
      <c r="G360" s="8" t="str">
        <f>LOOKUP(fSales_2[[#This Row],[ProductID]],dProduct[ProductID],dProduct[Supplier])</f>
        <v>Gel Booms</v>
      </c>
      <c r="H360" s="8" t="str">
        <f>LOOKUP(fSales_2[[#This Row],[SalesRepID]],dSalesRep[SalesRepID],dSalesRep[Region])</f>
        <v>CA</v>
      </c>
    </row>
    <row r="361" spans="1:8" x14ac:dyDescent="0.25">
      <c r="A361" s="2">
        <v>45254</v>
      </c>
      <c r="B361">
        <v>2</v>
      </c>
      <c r="C361">
        <v>4</v>
      </c>
      <c r="D361">
        <v>1</v>
      </c>
      <c r="E361" s="8">
        <f>LOOKUP(fSales_2[[#This Row],[ProductID]],dProduct[ProductID],dProduct[Price])*fSales_2[Units]</f>
        <v>29.95</v>
      </c>
      <c r="F361" s="8" t="str">
        <f>VLOOKUP(fSales_2[[#This Row],[ProductID]],dProduct[],2,FALSE)</f>
        <v>Carlota</v>
      </c>
      <c r="G361" s="8" t="str">
        <f>LOOKUP(fSales_2[[#This Row],[ProductID]],dProduct[ProductID],dProduct[Supplier])</f>
        <v>Gel Booms</v>
      </c>
      <c r="H361" s="8" t="str">
        <f>LOOKUP(fSales_2[[#This Row],[SalesRepID]],dSalesRep[SalesRepID],dSalesRep[Region])</f>
        <v>WA</v>
      </c>
    </row>
    <row r="362" spans="1:8" x14ac:dyDescent="0.25">
      <c r="A362" s="2">
        <v>45042</v>
      </c>
      <c r="B362">
        <v>3</v>
      </c>
      <c r="C362">
        <v>3</v>
      </c>
      <c r="D362">
        <v>114</v>
      </c>
      <c r="E362" s="8">
        <f>LOOKUP(fSales_2[[#This Row],[ProductID]],dProduct[ProductID],dProduct[Price])*fSales_2[Units]</f>
        <v>2958.2999999999997</v>
      </c>
      <c r="F362" s="8" t="str">
        <f>VLOOKUP(fSales_2[[#This Row],[ProductID]],dProduct[],2,FALSE)</f>
        <v>Aspen</v>
      </c>
      <c r="G362" s="8" t="str">
        <f>LOOKUP(fSales_2[[#This Row],[ProductID]],dProduct[ProductID],dProduct[Supplier])</f>
        <v>Colorado Booms</v>
      </c>
      <c r="H362" s="8" t="str">
        <f>LOOKUP(fSales_2[[#This Row],[SalesRepID]],dSalesRep[SalesRepID],dSalesRep[Region])</f>
        <v>WA</v>
      </c>
    </row>
    <row r="363" spans="1:8" x14ac:dyDescent="0.25">
      <c r="A363" s="2">
        <v>44940</v>
      </c>
      <c r="B363">
        <v>3</v>
      </c>
      <c r="C363">
        <v>2</v>
      </c>
      <c r="D363">
        <v>107</v>
      </c>
      <c r="E363" s="8">
        <f>LOOKUP(fSales_2[[#This Row],[ProductID]],dProduct[ProductID],dProduct[Price])*fSales_2[Units]</f>
        <v>2776.65</v>
      </c>
      <c r="F363" s="8" t="str">
        <f>VLOOKUP(fSales_2[[#This Row],[ProductID]],dProduct[],2,FALSE)</f>
        <v>Aspen</v>
      </c>
      <c r="G363" s="8" t="str">
        <f>LOOKUP(fSales_2[[#This Row],[ProductID]],dProduct[ProductID],dProduct[Supplier])</f>
        <v>Colorado Booms</v>
      </c>
      <c r="H363" s="8" t="str">
        <f>LOOKUP(fSales_2[[#This Row],[SalesRepID]],dSalesRep[SalesRepID],dSalesRep[Region])</f>
        <v>CA</v>
      </c>
    </row>
    <row r="364" spans="1:8" x14ac:dyDescent="0.25">
      <c r="A364" s="2">
        <v>44520</v>
      </c>
      <c r="B364">
        <v>4</v>
      </c>
      <c r="C364">
        <v>2</v>
      </c>
      <c r="D364">
        <v>192</v>
      </c>
      <c r="E364" s="8">
        <f>LOOKUP(fSales_2[[#This Row],[ProductID]],dProduct[ProductID],dProduct[Price])*fSales_2[Units]</f>
        <v>4598.3999999999996</v>
      </c>
      <c r="F364" s="8" t="str">
        <f>VLOOKUP(fSales_2[[#This Row],[ProductID]],dProduct[],2,FALSE)</f>
        <v>Yanaki</v>
      </c>
      <c r="G364" s="8" t="str">
        <f>LOOKUP(fSales_2[[#This Row],[ProductID]],dProduct[ProductID],dProduct[Supplier])</f>
        <v>Colorado Booms</v>
      </c>
      <c r="H364" s="8" t="str">
        <f>LOOKUP(fSales_2[[#This Row],[SalesRepID]],dSalesRep[SalesRepID],dSalesRep[Region])</f>
        <v>CA</v>
      </c>
    </row>
    <row r="365" spans="1:8" x14ac:dyDescent="0.25">
      <c r="A365" s="2">
        <v>44557</v>
      </c>
      <c r="B365">
        <v>4</v>
      </c>
      <c r="C365">
        <v>4</v>
      </c>
      <c r="D365">
        <v>105</v>
      </c>
      <c r="E365" s="8">
        <f>LOOKUP(fSales_2[[#This Row],[ProductID]],dProduct[ProductID],dProduct[Price])*fSales_2[Units]</f>
        <v>2514.75</v>
      </c>
      <c r="F365" s="8" t="str">
        <f>VLOOKUP(fSales_2[[#This Row],[ProductID]],dProduct[],2,FALSE)</f>
        <v>Yanaki</v>
      </c>
      <c r="G365" s="8" t="str">
        <f>LOOKUP(fSales_2[[#This Row],[ProductID]],dProduct[ProductID],dProduct[Supplier])</f>
        <v>Colorado Booms</v>
      </c>
      <c r="H365" s="8" t="str">
        <f>LOOKUP(fSales_2[[#This Row],[SalesRepID]],dSalesRep[SalesRepID],dSalesRep[Region])</f>
        <v>WA</v>
      </c>
    </row>
    <row r="366" spans="1:8" x14ac:dyDescent="0.25">
      <c r="A366" s="2">
        <v>45283</v>
      </c>
      <c r="B366">
        <v>2</v>
      </c>
      <c r="C366">
        <v>2</v>
      </c>
      <c r="D366">
        <v>122</v>
      </c>
      <c r="E366" s="8">
        <f>LOOKUP(fSales_2[[#This Row],[ProductID]],dProduct[ProductID],dProduct[Price])*fSales_2[Units]</f>
        <v>3653.9</v>
      </c>
      <c r="F366" s="8" t="str">
        <f>VLOOKUP(fSales_2[[#This Row],[ProductID]],dProduct[],2,FALSE)</f>
        <v>Carlota</v>
      </c>
      <c r="G366" s="8" t="str">
        <f>LOOKUP(fSales_2[[#This Row],[ProductID]],dProduct[ProductID],dProduct[Supplier])</f>
        <v>Gel Booms</v>
      </c>
      <c r="H366" s="8" t="str">
        <f>LOOKUP(fSales_2[[#This Row],[SalesRepID]],dSalesRep[SalesRepID],dSalesRep[Region])</f>
        <v>CA</v>
      </c>
    </row>
    <row r="367" spans="1:8" x14ac:dyDescent="0.25">
      <c r="A367" s="2">
        <v>44883</v>
      </c>
      <c r="B367">
        <v>2</v>
      </c>
      <c r="C367">
        <v>4</v>
      </c>
      <c r="D367">
        <v>2</v>
      </c>
      <c r="E367" s="8">
        <f>LOOKUP(fSales_2[[#This Row],[ProductID]],dProduct[ProductID],dProduct[Price])*fSales_2[Units]</f>
        <v>59.9</v>
      </c>
      <c r="F367" s="8" t="str">
        <f>VLOOKUP(fSales_2[[#This Row],[ProductID]],dProduct[],2,FALSE)</f>
        <v>Carlota</v>
      </c>
      <c r="G367" s="8" t="str">
        <f>LOOKUP(fSales_2[[#This Row],[ProductID]],dProduct[ProductID],dProduct[Supplier])</f>
        <v>Gel Booms</v>
      </c>
      <c r="H367" s="8" t="str">
        <f>LOOKUP(fSales_2[[#This Row],[SalesRepID]],dSalesRep[SalesRepID],dSalesRep[Region])</f>
        <v>WA</v>
      </c>
    </row>
    <row r="368" spans="1:8" x14ac:dyDescent="0.25">
      <c r="A368" s="2">
        <v>44414</v>
      </c>
      <c r="B368">
        <v>2</v>
      </c>
      <c r="C368">
        <v>4</v>
      </c>
      <c r="D368">
        <v>94</v>
      </c>
      <c r="E368" s="8">
        <f>LOOKUP(fSales_2[[#This Row],[ProductID]],dProduct[ProductID],dProduct[Price])*fSales_2[Units]</f>
        <v>2815.2999999999997</v>
      </c>
      <c r="F368" s="8" t="str">
        <f>VLOOKUP(fSales_2[[#This Row],[ProductID]],dProduct[],2,FALSE)</f>
        <v>Carlota</v>
      </c>
      <c r="G368" s="8" t="str">
        <f>LOOKUP(fSales_2[[#This Row],[ProductID]],dProduct[ProductID],dProduct[Supplier])</f>
        <v>Gel Booms</v>
      </c>
      <c r="H368" s="8" t="str">
        <f>LOOKUP(fSales_2[[#This Row],[SalesRepID]],dSalesRep[SalesRepID],dSalesRep[Region])</f>
        <v>WA</v>
      </c>
    </row>
    <row r="369" spans="1:8" x14ac:dyDescent="0.25">
      <c r="A369" s="2">
        <v>44892</v>
      </c>
      <c r="B369">
        <v>4</v>
      </c>
      <c r="C369">
        <v>3</v>
      </c>
      <c r="D369">
        <v>6</v>
      </c>
      <c r="E369" s="8">
        <f>LOOKUP(fSales_2[[#This Row],[ProductID]],dProduct[ProductID],dProduct[Price])*fSales_2[Units]</f>
        <v>143.69999999999999</v>
      </c>
      <c r="F369" s="8" t="str">
        <f>VLOOKUP(fSales_2[[#This Row],[ProductID]],dProduct[],2,FALSE)</f>
        <v>Yanaki</v>
      </c>
      <c r="G369" s="8" t="str">
        <f>LOOKUP(fSales_2[[#This Row],[ProductID]],dProduct[ProductID],dProduct[Supplier])</f>
        <v>Colorado Booms</v>
      </c>
      <c r="H369" s="8" t="str">
        <f>LOOKUP(fSales_2[[#This Row],[SalesRepID]],dSalesRep[SalesRepID],dSalesRep[Region])</f>
        <v>WA</v>
      </c>
    </row>
    <row r="370" spans="1:8" x14ac:dyDescent="0.25">
      <c r="A370" s="2">
        <v>45240</v>
      </c>
      <c r="B370">
        <v>2</v>
      </c>
      <c r="C370">
        <v>2</v>
      </c>
      <c r="D370">
        <v>83</v>
      </c>
      <c r="E370" s="8">
        <f>LOOKUP(fSales_2[[#This Row],[ProductID]],dProduct[ProductID],dProduct[Price])*fSales_2[Units]</f>
        <v>2485.85</v>
      </c>
      <c r="F370" s="8" t="str">
        <f>VLOOKUP(fSales_2[[#This Row],[ProductID]],dProduct[],2,FALSE)</f>
        <v>Carlota</v>
      </c>
      <c r="G370" s="8" t="str">
        <f>LOOKUP(fSales_2[[#This Row],[ProductID]],dProduct[ProductID],dProduct[Supplier])</f>
        <v>Gel Booms</v>
      </c>
      <c r="H370" s="8" t="str">
        <f>LOOKUP(fSales_2[[#This Row],[SalesRepID]],dSalesRep[SalesRepID],dSalesRep[Region])</f>
        <v>CA</v>
      </c>
    </row>
    <row r="371" spans="1:8" x14ac:dyDescent="0.25">
      <c r="A371" s="2">
        <v>44925</v>
      </c>
      <c r="B371">
        <v>2</v>
      </c>
      <c r="C371">
        <v>4</v>
      </c>
      <c r="D371">
        <v>6</v>
      </c>
      <c r="E371" s="8">
        <f>LOOKUP(fSales_2[[#This Row],[ProductID]],dProduct[ProductID],dProduct[Price])*fSales_2[Units]</f>
        <v>179.7</v>
      </c>
      <c r="F371" s="8" t="str">
        <f>VLOOKUP(fSales_2[[#This Row],[ProductID]],dProduct[],2,FALSE)</f>
        <v>Carlota</v>
      </c>
      <c r="G371" s="8" t="str">
        <f>LOOKUP(fSales_2[[#This Row],[ProductID]],dProduct[ProductID],dProduct[Supplier])</f>
        <v>Gel Booms</v>
      </c>
      <c r="H371" s="8" t="str">
        <f>LOOKUP(fSales_2[[#This Row],[SalesRepID]],dSalesRep[SalesRepID],dSalesRep[Region])</f>
        <v>WA</v>
      </c>
    </row>
    <row r="372" spans="1:8" x14ac:dyDescent="0.25">
      <c r="A372" s="2">
        <v>44387</v>
      </c>
      <c r="B372">
        <v>2</v>
      </c>
      <c r="C372">
        <v>1</v>
      </c>
      <c r="D372">
        <v>78</v>
      </c>
      <c r="E372" s="8">
        <f>LOOKUP(fSales_2[[#This Row],[ProductID]],dProduct[ProductID],dProduct[Price])*fSales_2[Units]</f>
        <v>2336.1</v>
      </c>
      <c r="F372" s="8" t="str">
        <f>VLOOKUP(fSales_2[[#This Row],[ProductID]],dProduct[],2,FALSE)</f>
        <v>Carlota</v>
      </c>
      <c r="G372" s="8" t="str">
        <f>LOOKUP(fSales_2[[#This Row],[ProductID]],dProduct[ProductID],dProduct[Supplier])</f>
        <v>Gel Booms</v>
      </c>
      <c r="H372" s="8" t="str">
        <f>LOOKUP(fSales_2[[#This Row],[SalesRepID]],dSalesRep[SalesRepID],dSalesRep[Region])</f>
        <v>CA</v>
      </c>
    </row>
    <row r="373" spans="1:8" x14ac:dyDescent="0.25">
      <c r="A373" s="2">
        <v>44358</v>
      </c>
      <c r="B373">
        <v>2</v>
      </c>
      <c r="C373">
        <v>4</v>
      </c>
      <c r="D373">
        <v>91</v>
      </c>
      <c r="E373" s="8">
        <f>LOOKUP(fSales_2[[#This Row],[ProductID]],dProduct[ProductID],dProduct[Price])*fSales_2[Units]</f>
        <v>2725.45</v>
      </c>
      <c r="F373" s="8" t="str">
        <f>VLOOKUP(fSales_2[[#This Row],[ProductID]],dProduct[],2,FALSE)</f>
        <v>Carlota</v>
      </c>
      <c r="G373" s="8" t="str">
        <f>LOOKUP(fSales_2[[#This Row],[ProductID]],dProduct[ProductID],dProduct[Supplier])</f>
        <v>Gel Booms</v>
      </c>
      <c r="H373" s="8" t="str">
        <f>LOOKUP(fSales_2[[#This Row],[SalesRepID]],dSalesRep[SalesRepID],dSalesRep[Region])</f>
        <v>WA</v>
      </c>
    </row>
    <row r="374" spans="1:8" x14ac:dyDescent="0.25">
      <c r="A374" s="2">
        <v>45185</v>
      </c>
      <c r="B374">
        <v>2</v>
      </c>
      <c r="C374">
        <v>4</v>
      </c>
      <c r="D374">
        <v>4</v>
      </c>
      <c r="E374" s="8">
        <f>LOOKUP(fSales_2[[#This Row],[ProductID]],dProduct[ProductID],dProduct[Price])*fSales_2[Units]</f>
        <v>119.8</v>
      </c>
      <c r="F374" s="8" t="str">
        <f>VLOOKUP(fSales_2[[#This Row],[ProductID]],dProduct[],2,FALSE)</f>
        <v>Carlota</v>
      </c>
      <c r="G374" s="8" t="str">
        <f>LOOKUP(fSales_2[[#This Row],[ProductID]],dProduct[ProductID],dProduct[Supplier])</f>
        <v>Gel Booms</v>
      </c>
      <c r="H374" s="8" t="str">
        <f>LOOKUP(fSales_2[[#This Row],[SalesRepID]],dSalesRep[SalesRepID],dSalesRep[Region])</f>
        <v>WA</v>
      </c>
    </row>
    <row r="375" spans="1:8" x14ac:dyDescent="0.25">
      <c r="A375" s="2">
        <v>44902</v>
      </c>
      <c r="B375">
        <v>2</v>
      </c>
      <c r="C375">
        <v>2</v>
      </c>
      <c r="D375">
        <v>25</v>
      </c>
      <c r="E375" s="8">
        <f>LOOKUP(fSales_2[[#This Row],[ProductID]],dProduct[ProductID],dProduct[Price])*fSales_2[Units]</f>
        <v>748.75</v>
      </c>
      <c r="F375" s="8" t="str">
        <f>VLOOKUP(fSales_2[[#This Row],[ProductID]],dProduct[],2,FALSE)</f>
        <v>Carlota</v>
      </c>
      <c r="G375" s="8" t="str">
        <f>LOOKUP(fSales_2[[#This Row],[ProductID]],dProduct[ProductID],dProduct[Supplier])</f>
        <v>Gel Booms</v>
      </c>
      <c r="H375" s="8" t="str">
        <f>LOOKUP(fSales_2[[#This Row],[SalesRepID]],dSalesRep[SalesRepID],dSalesRep[Region])</f>
        <v>CA</v>
      </c>
    </row>
    <row r="376" spans="1:8" x14ac:dyDescent="0.25">
      <c r="A376" s="2">
        <v>45230</v>
      </c>
      <c r="B376">
        <v>3</v>
      </c>
      <c r="C376">
        <v>2</v>
      </c>
      <c r="D376">
        <v>74</v>
      </c>
      <c r="E376" s="8">
        <f>LOOKUP(fSales_2[[#This Row],[ProductID]],dProduct[ProductID],dProduct[Price])*fSales_2[Units]</f>
        <v>1920.3</v>
      </c>
      <c r="F376" s="8" t="str">
        <f>VLOOKUP(fSales_2[[#This Row],[ProductID]],dProduct[],2,FALSE)</f>
        <v>Aspen</v>
      </c>
      <c r="G376" s="8" t="str">
        <f>LOOKUP(fSales_2[[#This Row],[ProductID]],dProduct[ProductID],dProduct[Supplier])</f>
        <v>Colorado Booms</v>
      </c>
      <c r="H376" s="8" t="str">
        <f>LOOKUP(fSales_2[[#This Row],[SalesRepID]],dSalesRep[SalesRepID],dSalesRep[Region])</f>
        <v>CA</v>
      </c>
    </row>
    <row r="377" spans="1:8" x14ac:dyDescent="0.25">
      <c r="A377" s="2">
        <v>44694</v>
      </c>
      <c r="B377">
        <v>4</v>
      </c>
      <c r="C377">
        <v>4</v>
      </c>
      <c r="D377">
        <v>258</v>
      </c>
      <c r="E377" s="8">
        <f>LOOKUP(fSales_2[[#This Row],[ProductID]],dProduct[ProductID],dProduct[Price])*fSales_2[Units]</f>
        <v>6179.0999999999995</v>
      </c>
      <c r="F377" s="8" t="str">
        <f>VLOOKUP(fSales_2[[#This Row],[ProductID]],dProduct[],2,FALSE)</f>
        <v>Yanaki</v>
      </c>
      <c r="G377" s="8" t="str">
        <f>LOOKUP(fSales_2[[#This Row],[ProductID]],dProduct[ProductID],dProduct[Supplier])</f>
        <v>Colorado Booms</v>
      </c>
      <c r="H377" s="8" t="str">
        <f>LOOKUP(fSales_2[[#This Row],[SalesRepID]],dSalesRep[SalesRepID],dSalesRep[Region])</f>
        <v>WA</v>
      </c>
    </row>
    <row r="378" spans="1:8" x14ac:dyDescent="0.25">
      <c r="A378" s="2">
        <v>44867</v>
      </c>
      <c r="B378">
        <v>4</v>
      </c>
      <c r="C378">
        <v>4</v>
      </c>
      <c r="D378">
        <v>5</v>
      </c>
      <c r="E378" s="8">
        <f>LOOKUP(fSales_2[[#This Row],[ProductID]],dProduct[ProductID],dProduct[Price])*fSales_2[Units]</f>
        <v>119.75</v>
      </c>
      <c r="F378" s="8" t="str">
        <f>VLOOKUP(fSales_2[[#This Row],[ProductID]],dProduct[],2,FALSE)</f>
        <v>Yanaki</v>
      </c>
      <c r="G378" s="8" t="str">
        <f>LOOKUP(fSales_2[[#This Row],[ProductID]],dProduct[ProductID],dProduct[Supplier])</f>
        <v>Colorado Booms</v>
      </c>
      <c r="H378" s="8" t="str">
        <f>LOOKUP(fSales_2[[#This Row],[SalesRepID]],dSalesRep[SalesRepID],dSalesRep[Region])</f>
        <v>WA</v>
      </c>
    </row>
    <row r="379" spans="1:8" x14ac:dyDescent="0.25">
      <c r="A379" s="2">
        <v>45127</v>
      </c>
      <c r="B379">
        <v>2</v>
      </c>
      <c r="C379">
        <v>2</v>
      </c>
      <c r="D379">
        <v>114</v>
      </c>
      <c r="E379" s="8">
        <f>LOOKUP(fSales_2[[#This Row],[ProductID]],dProduct[ProductID],dProduct[Price])*fSales_2[Units]</f>
        <v>3414.2999999999997</v>
      </c>
      <c r="F379" s="8" t="str">
        <f>VLOOKUP(fSales_2[[#This Row],[ProductID]],dProduct[],2,FALSE)</f>
        <v>Carlota</v>
      </c>
      <c r="G379" s="8" t="str">
        <f>LOOKUP(fSales_2[[#This Row],[ProductID]],dProduct[ProductID],dProduct[Supplier])</f>
        <v>Gel Booms</v>
      </c>
      <c r="H379" s="8" t="str">
        <f>LOOKUP(fSales_2[[#This Row],[SalesRepID]],dSalesRep[SalesRepID],dSalesRep[Region])</f>
        <v>CA</v>
      </c>
    </row>
    <row r="380" spans="1:8" x14ac:dyDescent="0.25">
      <c r="A380" s="2">
        <v>44908</v>
      </c>
      <c r="B380">
        <v>2</v>
      </c>
      <c r="C380">
        <v>4</v>
      </c>
      <c r="D380">
        <v>8</v>
      </c>
      <c r="E380" s="8">
        <f>LOOKUP(fSales_2[[#This Row],[ProductID]],dProduct[ProductID],dProduct[Price])*fSales_2[Units]</f>
        <v>239.6</v>
      </c>
      <c r="F380" s="8" t="str">
        <f>VLOOKUP(fSales_2[[#This Row],[ProductID]],dProduct[],2,FALSE)</f>
        <v>Carlota</v>
      </c>
      <c r="G380" s="8" t="str">
        <f>LOOKUP(fSales_2[[#This Row],[ProductID]],dProduct[ProductID],dProduct[Supplier])</f>
        <v>Gel Booms</v>
      </c>
      <c r="H380" s="8" t="str">
        <f>LOOKUP(fSales_2[[#This Row],[SalesRepID]],dSalesRep[SalesRepID],dSalesRep[Region])</f>
        <v>WA</v>
      </c>
    </row>
    <row r="381" spans="1:8" x14ac:dyDescent="0.25">
      <c r="A381" s="2">
        <v>44298</v>
      </c>
      <c r="B381">
        <v>2</v>
      </c>
      <c r="C381">
        <v>4</v>
      </c>
      <c r="D381">
        <v>70</v>
      </c>
      <c r="E381" s="8">
        <f>LOOKUP(fSales_2[[#This Row],[ProductID]],dProduct[ProductID],dProduct[Price])*fSales_2[Units]</f>
        <v>2096.5</v>
      </c>
      <c r="F381" s="8" t="str">
        <f>VLOOKUP(fSales_2[[#This Row],[ProductID]],dProduct[],2,FALSE)</f>
        <v>Carlota</v>
      </c>
      <c r="G381" s="8" t="str">
        <f>LOOKUP(fSales_2[[#This Row],[ProductID]],dProduct[ProductID],dProduct[Supplier])</f>
        <v>Gel Booms</v>
      </c>
      <c r="H381" s="8" t="str">
        <f>LOOKUP(fSales_2[[#This Row],[SalesRepID]],dSalesRep[SalesRepID],dSalesRep[Region])</f>
        <v>WA</v>
      </c>
    </row>
    <row r="382" spans="1:8" x14ac:dyDescent="0.25">
      <c r="A382" s="2">
        <v>45221</v>
      </c>
      <c r="B382">
        <v>2</v>
      </c>
      <c r="C382">
        <v>2</v>
      </c>
      <c r="D382">
        <v>15</v>
      </c>
      <c r="E382" s="8">
        <f>LOOKUP(fSales_2[[#This Row],[ProductID]],dProduct[ProductID],dProduct[Price])*fSales_2[Units]</f>
        <v>449.25</v>
      </c>
      <c r="F382" s="8" t="str">
        <f>VLOOKUP(fSales_2[[#This Row],[ProductID]],dProduct[],2,FALSE)</f>
        <v>Carlota</v>
      </c>
      <c r="G382" s="8" t="str">
        <f>LOOKUP(fSales_2[[#This Row],[ProductID]],dProduct[ProductID],dProduct[Supplier])</f>
        <v>Gel Booms</v>
      </c>
      <c r="H382" s="8" t="str">
        <f>LOOKUP(fSales_2[[#This Row],[SalesRepID]],dSalesRep[SalesRepID],dSalesRep[Region])</f>
        <v>CA</v>
      </c>
    </row>
    <row r="383" spans="1:8" x14ac:dyDescent="0.25">
      <c r="A383" s="2">
        <v>44529</v>
      </c>
      <c r="B383">
        <v>2</v>
      </c>
      <c r="C383">
        <v>3</v>
      </c>
      <c r="D383">
        <v>39</v>
      </c>
      <c r="E383" s="8">
        <f>LOOKUP(fSales_2[[#This Row],[ProductID]],dProduct[ProductID],dProduct[Price])*fSales_2[Units]</f>
        <v>1168.05</v>
      </c>
      <c r="F383" s="8" t="str">
        <f>VLOOKUP(fSales_2[[#This Row],[ProductID]],dProduct[],2,FALSE)</f>
        <v>Carlota</v>
      </c>
      <c r="G383" s="8" t="str">
        <f>LOOKUP(fSales_2[[#This Row],[ProductID]],dProduct[ProductID],dProduct[Supplier])</f>
        <v>Gel Booms</v>
      </c>
      <c r="H383" s="8" t="str">
        <f>LOOKUP(fSales_2[[#This Row],[SalesRepID]],dSalesRep[SalesRepID],dSalesRep[Region])</f>
        <v>WA</v>
      </c>
    </row>
    <row r="384" spans="1:8" x14ac:dyDescent="0.25">
      <c r="A384" s="2">
        <v>44878</v>
      </c>
      <c r="B384">
        <v>4</v>
      </c>
      <c r="C384">
        <v>2</v>
      </c>
      <c r="D384">
        <v>2</v>
      </c>
      <c r="E384" s="8">
        <f>LOOKUP(fSales_2[[#This Row],[ProductID]],dProduct[ProductID],dProduct[Price])*fSales_2[Units]</f>
        <v>47.9</v>
      </c>
      <c r="F384" s="8" t="str">
        <f>VLOOKUP(fSales_2[[#This Row],[ProductID]],dProduct[],2,FALSE)</f>
        <v>Yanaki</v>
      </c>
      <c r="G384" s="8" t="str">
        <f>LOOKUP(fSales_2[[#This Row],[ProductID]],dProduct[ProductID],dProduct[Supplier])</f>
        <v>Colorado Booms</v>
      </c>
      <c r="H384" s="8" t="str">
        <f>LOOKUP(fSales_2[[#This Row],[SalesRepID]],dSalesRep[SalesRepID],dSalesRep[Region])</f>
        <v>CA</v>
      </c>
    </row>
    <row r="385" spans="1:8" x14ac:dyDescent="0.25">
      <c r="A385" s="2">
        <v>44414</v>
      </c>
      <c r="B385">
        <v>2</v>
      </c>
      <c r="C385">
        <v>3</v>
      </c>
      <c r="D385">
        <v>2</v>
      </c>
      <c r="E385" s="8">
        <f>LOOKUP(fSales_2[[#This Row],[ProductID]],dProduct[ProductID],dProduct[Price])*fSales_2[Units]</f>
        <v>59.9</v>
      </c>
      <c r="F385" s="8" t="str">
        <f>VLOOKUP(fSales_2[[#This Row],[ProductID]],dProduct[],2,FALSE)</f>
        <v>Carlota</v>
      </c>
      <c r="G385" s="8" t="str">
        <f>LOOKUP(fSales_2[[#This Row],[ProductID]],dProduct[ProductID],dProduct[Supplier])</f>
        <v>Gel Booms</v>
      </c>
      <c r="H385" s="8" t="str">
        <f>LOOKUP(fSales_2[[#This Row],[SalesRepID]],dSalesRep[SalesRepID],dSalesRep[Region])</f>
        <v>WA</v>
      </c>
    </row>
    <row r="386" spans="1:8" x14ac:dyDescent="0.25">
      <c r="A386" s="2">
        <v>44272</v>
      </c>
      <c r="B386">
        <v>3</v>
      </c>
      <c r="C386">
        <v>1</v>
      </c>
      <c r="D386">
        <v>119</v>
      </c>
      <c r="E386" s="8">
        <f>LOOKUP(fSales_2[[#This Row],[ProductID]],dProduct[ProductID],dProduct[Price])*fSales_2[Units]</f>
        <v>3088.0499999999997</v>
      </c>
      <c r="F386" s="8" t="str">
        <f>VLOOKUP(fSales_2[[#This Row],[ProductID]],dProduct[],2,FALSE)</f>
        <v>Aspen</v>
      </c>
      <c r="G386" s="8" t="str">
        <f>LOOKUP(fSales_2[[#This Row],[ProductID]],dProduct[ProductID],dProduct[Supplier])</f>
        <v>Colorado Booms</v>
      </c>
      <c r="H386" s="8" t="str">
        <f>LOOKUP(fSales_2[[#This Row],[SalesRepID]],dSalesRep[SalesRepID],dSalesRep[Region])</f>
        <v>CA</v>
      </c>
    </row>
    <row r="387" spans="1:8" x14ac:dyDescent="0.25">
      <c r="A387" s="2">
        <v>44682</v>
      </c>
      <c r="B387">
        <v>2</v>
      </c>
      <c r="C387">
        <v>4</v>
      </c>
      <c r="D387">
        <v>53</v>
      </c>
      <c r="E387" s="8">
        <f>LOOKUP(fSales_2[[#This Row],[ProductID]],dProduct[ProductID],dProduct[Price])*fSales_2[Units]</f>
        <v>1587.35</v>
      </c>
      <c r="F387" s="8" t="str">
        <f>VLOOKUP(fSales_2[[#This Row],[ProductID]],dProduct[],2,FALSE)</f>
        <v>Carlota</v>
      </c>
      <c r="G387" s="8" t="str">
        <f>LOOKUP(fSales_2[[#This Row],[ProductID]],dProduct[ProductID],dProduct[Supplier])</f>
        <v>Gel Booms</v>
      </c>
      <c r="H387" s="8" t="str">
        <f>LOOKUP(fSales_2[[#This Row],[SalesRepID]],dSalesRep[SalesRepID],dSalesRep[Region])</f>
        <v>WA</v>
      </c>
    </row>
    <row r="388" spans="1:8" x14ac:dyDescent="0.25">
      <c r="A388" s="2">
        <v>44869</v>
      </c>
      <c r="B388">
        <v>2</v>
      </c>
      <c r="C388">
        <v>4</v>
      </c>
      <c r="D388">
        <v>4</v>
      </c>
      <c r="E388" s="8">
        <f>LOOKUP(fSales_2[[#This Row],[ProductID]],dProduct[ProductID],dProduct[Price])*fSales_2[Units]</f>
        <v>119.8</v>
      </c>
      <c r="F388" s="8" t="str">
        <f>VLOOKUP(fSales_2[[#This Row],[ProductID]],dProduct[],2,FALSE)</f>
        <v>Carlota</v>
      </c>
      <c r="G388" s="8" t="str">
        <f>LOOKUP(fSales_2[[#This Row],[ProductID]],dProduct[ProductID],dProduct[Supplier])</f>
        <v>Gel Booms</v>
      </c>
      <c r="H388" s="8" t="str">
        <f>LOOKUP(fSales_2[[#This Row],[SalesRepID]],dSalesRep[SalesRepID],dSalesRep[Region])</f>
        <v>WA</v>
      </c>
    </row>
    <row r="389" spans="1:8" x14ac:dyDescent="0.25">
      <c r="A389" s="2">
        <v>44913</v>
      </c>
      <c r="B389">
        <v>2</v>
      </c>
      <c r="C389">
        <v>2</v>
      </c>
      <c r="D389">
        <v>4</v>
      </c>
      <c r="E389" s="8">
        <f>LOOKUP(fSales_2[[#This Row],[ProductID]],dProduct[ProductID],dProduct[Price])*fSales_2[Units]</f>
        <v>119.8</v>
      </c>
      <c r="F389" s="8" t="str">
        <f>VLOOKUP(fSales_2[[#This Row],[ProductID]],dProduct[],2,FALSE)</f>
        <v>Carlota</v>
      </c>
      <c r="G389" s="8" t="str">
        <f>LOOKUP(fSales_2[[#This Row],[ProductID]],dProduct[ProductID],dProduct[Supplier])</f>
        <v>Gel Booms</v>
      </c>
      <c r="H389" s="8" t="str">
        <f>LOOKUP(fSales_2[[#This Row],[SalesRepID]],dSalesRep[SalesRepID],dSalesRep[Region])</f>
        <v>CA</v>
      </c>
    </row>
    <row r="390" spans="1:8" x14ac:dyDescent="0.25">
      <c r="A390" s="2">
        <v>45212</v>
      </c>
      <c r="B390">
        <v>2</v>
      </c>
      <c r="C390">
        <v>2</v>
      </c>
      <c r="D390">
        <v>77</v>
      </c>
      <c r="E390" s="8">
        <f>LOOKUP(fSales_2[[#This Row],[ProductID]],dProduct[ProductID],dProduct[Price])*fSales_2[Units]</f>
        <v>2306.15</v>
      </c>
      <c r="F390" s="8" t="str">
        <f>VLOOKUP(fSales_2[[#This Row],[ProductID]],dProduct[],2,FALSE)</f>
        <v>Carlota</v>
      </c>
      <c r="G390" s="8" t="str">
        <f>LOOKUP(fSales_2[[#This Row],[ProductID]],dProduct[ProductID],dProduct[Supplier])</f>
        <v>Gel Booms</v>
      </c>
      <c r="H390" s="8" t="str">
        <f>LOOKUP(fSales_2[[#This Row],[SalesRepID]],dSalesRep[SalesRepID],dSalesRep[Region])</f>
        <v>CA</v>
      </c>
    </row>
    <row r="391" spans="1:8" x14ac:dyDescent="0.25">
      <c r="A391" s="2">
        <v>44613</v>
      </c>
      <c r="B391">
        <v>2</v>
      </c>
      <c r="C391">
        <v>4</v>
      </c>
      <c r="D391">
        <v>163</v>
      </c>
      <c r="E391" s="8">
        <f>LOOKUP(fSales_2[[#This Row],[ProductID]],dProduct[ProductID],dProduct[Price])*fSales_2[Units]</f>
        <v>4881.8499999999995</v>
      </c>
      <c r="F391" s="8" t="str">
        <f>VLOOKUP(fSales_2[[#This Row],[ProductID]],dProduct[],2,FALSE)</f>
        <v>Carlota</v>
      </c>
      <c r="G391" s="8" t="str">
        <f>LOOKUP(fSales_2[[#This Row],[ProductID]],dProduct[ProductID],dProduct[Supplier])</f>
        <v>Gel Booms</v>
      </c>
      <c r="H391" s="8" t="str">
        <f>LOOKUP(fSales_2[[#This Row],[SalesRepID]],dSalesRep[SalesRepID],dSalesRep[Region])</f>
        <v>WA</v>
      </c>
    </row>
    <row r="392" spans="1:8" x14ac:dyDescent="0.25">
      <c r="A392" s="2">
        <v>44915</v>
      </c>
      <c r="B392">
        <v>3</v>
      </c>
      <c r="C392">
        <v>1</v>
      </c>
      <c r="D392">
        <v>81</v>
      </c>
      <c r="E392" s="8">
        <f>LOOKUP(fSales_2[[#This Row],[ProductID]],dProduct[ProductID],dProduct[Price])*fSales_2[Units]</f>
        <v>2101.9499999999998</v>
      </c>
      <c r="F392" s="8" t="str">
        <f>VLOOKUP(fSales_2[[#This Row],[ProductID]],dProduct[],2,FALSE)</f>
        <v>Aspen</v>
      </c>
      <c r="G392" s="8" t="str">
        <f>LOOKUP(fSales_2[[#This Row],[ProductID]],dProduct[ProductID],dProduct[Supplier])</f>
        <v>Colorado Booms</v>
      </c>
      <c r="H392" s="8" t="str">
        <f>LOOKUP(fSales_2[[#This Row],[SalesRepID]],dSalesRep[SalesRepID],dSalesRep[Region])</f>
        <v>CA</v>
      </c>
    </row>
    <row r="393" spans="1:8" x14ac:dyDescent="0.25">
      <c r="A393" s="2">
        <v>45039</v>
      </c>
      <c r="B393">
        <v>2</v>
      </c>
      <c r="C393">
        <v>4</v>
      </c>
      <c r="D393">
        <v>186</v>
      </c>
      <c r="E393" s="8">
        <f>LOOKUP(fSales_2[[#This Row],[ProductID]],dProduct[ProductID],dProduct[Price])*fSales_2[Units]</f>
        <v>5570.7</v>
      </c>
      <c r="F393" s="8" t="str">
        <f>VLOOKUP(fSales_2[[#This Row],[ProductID]],dProduct[],2,FALSE)</f>
        <v>Carlota</v>
      </c>
      <c r="G393" s="8" t="str">
        <f>LOOKUP(fSales_2[[#This Row],[ProductID]],dProduct[ProductID],dProduct[Supplier])</f>
        <v>Gel Booms</v>
      </c>
      <c r="H393" s="8" t="str">
        <f>LOOKUP(fSales_2[[#This Row],[SalesRepID]],dSalesRep[SalesRepID],dSalesRep[Region])</f>
        <v>WA</v>
      </c>
    </row>
    <row r="394" spans="1:8" x14ac:dyDescent="0.25">
      <c r="A394" s="2">
        <v>44760</v>
      </c>
      <c r="B394">
        <v>2</v>
      </c>
      <c r="C394">
        <v>4</v>
      </c>
      <c r="D394">
        <v>1</v>
      </c>
      <c r="E394" s="8">
        <f>LOOKUP(fSales_2[[#This Row],[ProductID]],dProduct[ProductID],dProduct[Price])*fSales_2[Units]</f>
        <v>29.95</v>
      </c>
      <c r="F394" s="8" t="str">
        <f>VLOOKUP(fSales_2[[#This Row],[ProductID]],dProduct[],2,FALSE)</f>
        <v>Carlota</v>
      </c>
      <c r="G394" s="8" t="str">
        <f>LOOKUP(fSales_2[[#This Row],[ProductID]],dProduct[ProductID],dProduct[Supplier])</f>
        <v>Gel Booms</v>
      </c>
      <c r="H394" s="8" t="str">
        <f>LOOKUP(fSales_2[[#This Row],[SalesRepID]],dSalesRep[SalesRepID],dSalesRep[Region])</f>
        <v>WA</v>
      </c>
    </row>
    <row r="395" spans="1:8" x14ac:dyDescent="0.25">
      <c r="A395" s="2">
        <v>44353</v>
      </c>
      <c r="B395">
        <v>3</v>
      </c>
      <c r="C395">
        <v>4</v>
      </c>
      <c r="D395">
        <v>3</v>
      </c>
      <c r="E395" s="8">
        <f>LOOKUP(fSales_2[[#This Row],[ProductID]],dProduct[ProductID],dProduct[Price])*fSales_2[Units]</f>
        <v>77.849999999999994</v>
      </c>
      <c r="F395" s="8" t="str">
        <f>VLOOKUP(fSales_2[[#This Row],[ProductID]],dProduct[],2,FALSE)</f>
        <v>Aspen</v>
      </c>
      <c r="G395" s="8" t="str">
        <f>LOOKUP(fSales_2[[#This Row],[ProductID]],dProduct[ProductID],dProduct[Supplier])</f>
        <v>Colorado Booms</v>
      </c>
      <c r="H395" s="8" t="str">
        <f>LOOKUP(fSales_2[[#This Row],[SalesRepID]],dSalesRep[SalesRepID],dSalesRep[Region])</f>
        <v>WA</v>
      </c>
    </row>
    <row r="396" spans="1:8" x14ac:dyDescent="0.25">
      <c r="A396" s="2">
        <v>44553</v>
      </c>
      <c r="B396">
        <v>2</v>
      </c>
      <c r="C396">
        <v>4</v>
      </c>
      <c r="D396">
        <v>100</v>
      </c>
      <c r="E396" s="8">
        <f>LOOKUP(fSales_2[[#This Row],[ProductID]],dProduct[ProductID],dProduct[Price])*fSales_2[Units]</f>
        <v>2995</v>
      </c>
      <c r="F396" s="8" t="str">
        <f>VLOOKUP(fSales_2[[#This Row],[ProductID]],dProduct[],2,FALSE)</f>
        <v>Carlota</v>
      </c>
      <c r="G396" s="8" t="str">
        <f>LOOKUP(fSales_2[[#This Row],[ProductID]],dProduct[ProductID],dProduct[Supplier])</f>
        <v>Gel Booms</v>
      </c>
      <c r="H396" s="8" t="str">
        <f>LOOKUP(fSales_2[[#This Row],[SalesRepID]],dSalesRep[SalesRepID],dSalesRep[Region])</f>
        <v>WA</v>
      </c>
    </row>
    <row r="397" spans="1:8" x14ac:dyDescent="0.25">
      <c r="A397" s="2">
        <v>44730</v>
      </c>
      <c r="B397">
        <v>1</v>
      </c>
      <c r="C397">
        <v>1</v>
      </c>
      <c r="D397">
        <v>62</v>
      </c>
      <c r="E397" s="8">
        <f>LOOKUP(fSales_2[[#This Row],[ProductID]],dProduct[ProductID],dProduct[Price])*fSales_2[Units]</f>
        <v>2724.9</v>
      </c>
      <c r="F397" s="8" t="str">
        <f>VLOOKUP(fSales_2[[#This Row],[ProductID]],dProduct[],2,FALSE)</f>
        <v>Quad</v>
      </c>
      <c r="G397" s="8" t="str">
        <f>LOOKUP(fSales_2[[#This Row],[ProductID]],dProduct[ProductID],dProduct[Supplier])</f>
        <v>Gel Booms</v>
      </c>
      <c r="H397" s="8" t="str">
        <f>LOOKUP(fSales_2[[#This Row],[SalesRepID]],dSalesRep[SalesRepID],dSalesRep[Region])</f>
        <v>CA</v>
      </c>
    </row>
    <row r="398" spans="1:8" x14ac:dyDescent="0.25">
      <c r="A398" s="2">
        <v>44534</v>
      </c>
      <c r="B398">
        <v>2</v>
      </c>
      <c r="C398">
        <v>2</v>
      </c>
      <c r="D398">
        <v>61</v>
      </c>
      <c r="E398" s="8">
        <f>LOOKUP(fSales_2[[#This Row],[ProductID]],dProduct[ProductID],dProduct[Price])*fSales_2[Units]</f>
        <v>1826.95</v>
      </c>
      <c r="F398" s="8" t="str">
        <f>VLOOKUP(fSales_2[[#This Row],[ProductID]],dProduct[],2,FALSE)</f>
        <v>Carlota</v>
      </c>
      <c r="G398" s="8" t="str">
        <f>LOOKUP(fSales_2[[#This Row],[ProductID]],dProduct[ProductID],dProduct[Supplier])</f>
        <v>Gel Booms</v>
      </c>
      <c r="H398" s="8" t="str">
        <f>LOOKUP(fSales_2[[#This Row],[SalesRepID]],dSalesRep[SalesRepID],dSalesRep[Region])</f>
        <v>CA</v>
      </c>
    </row>
    <row r="399" spans="1:8" x14ac:dyDescent="0.25">
      <c r="A399" s="2">
        <v>44886</v>
      </c>
      <c r="B399">
        <v>4</v>
      </c>
      <c r="C399">
        <v>2</v>
      </c>
      <c r="D399">
        <v>106</v>
      </c>
      <c r="E399" s="8">
        <f>LOOKUP(fSales_2[[#This Row],[ProductID]],dProduct[ProductID],dProduct[Price])*fSales_2[Units]</f>
        <v>2538.6999999999998</v>
      </c>
      <c r="F399" s="8" t="str">
        <f>VLOOKUP(fSales_2[[#This Row],[ProductID]],dProduct[],2,FALSE)</f>
        <v>Yanaki</v>
      </c>
      <c r="G399" s="8" t="str">
        <f>LOOKUP(fSales_2[[#This Row],[ProductID]],dProduct[ProductID],dProduct[Supplier])</f>
        <v>Colorado Booms</v>
      </c>
      <c r="H399" s="8" t="str">
        <f>LOOKUP(fSales_2[[#This Row],[SalesRepID]],dSalesRep[SalesRepID],dSalesRep[Region])</f>
        <v>CA</v>
      </c>
    </row>
    <row r="400" spans="1:8" x14ac:dyDescent="0.25">
      <c r="A400" s="2">
        <v>45038</v>
      </c>
      <c r="B400">
        <v>4</v>
      </c>
      <c r="C400">
        <v>2</v>
      </c>
      <c r="D400">
        <v>282</v>
      </c>
      <c r="E400" s="8">
        <f>LOOKUP(fSales_2[[#This Row],[ProductID]],dProduct[ProductID],dProduct[Price])*fSales_2[Units]</f>
        <v>6753.9</v>
      </c>
      <c r="F400" s="8" t="str">
        <f>VLOOKUP(fSales_2[[#This Row],[ProductID]],dProduct[],2,FALSE)</f>
        <v>Yanaki</v>
      </c>
      <c r="G400" s="8" t="str">
        <f>LOOKUP(fSales_2[[#This Row],[ProductID]],dProduct[ProductID],dProduct[Supplier])</f>
        <v>Colorado Booms</v>
      </c>
      <c r="H400" s="8" t="str">
        <f>LOOKUP(fSales_2[[#This Row],[SalesRepID]],dSalesRep[SalesRepID],dSalesRep[Region])</f>
        <v>CA</v>
      </c>
    </row>
    <row r="401" spans="1:8" x14ac:dyDescent="0.25">
      <c r="A401" s="2">
        <v>44291</v>
      </c>
      <c r="B401">
        <v>2</v>
      </c>
      <c r="C401">
        <v>2</v>
      </c>
      <c r="D401">
        <v>189</v>
      </c>
      <c r="E401" s="8">
        <f>LOOKUP(fSales_2[[#This Row],[ProductID]],dProduct[ProductID],dProduct[Price])*fSales_2[Units]</f>
        <v>5660.55</v>
      </c>
      <c r="F401" s="8" t="str">
        <f>VLOOKUP(fSales_2[[#This Row],[ProductID]],dProduct[],2,FALSE)</f>
        <v>Carlota</v>
      </c>
      <c r="G401" s="8" t="str">
        <f>LOOKUP(fSales_2[[#This Row],[ProductID]],dProduct[ProductID],dProduct[Supplier])</f>
        <v>Gel Booms</v>
      </c>
      <c r="H401" s="8" t="str">
        <f>LOOKUP(fSales_2[[#This Row],[SalesRepID]],dSalesRep[SalesRepID],dSalesRep[Region])</f>
        <v>CA</v>
      </c>
    </row>
    <row r="402" spans="1:8" x14ac:dyDescent="0.25">
      <c r="A402" s="2">
        <v>44485</v>
      </c>
      <c r="B402">
        <v>2</v>
      </c>
      <c r="C402">
        <v>2</v>
      </c>
      <c r="D402">
        <v>288</v>
      </c>
      <c r="E402" s="8">
        <f>LOOKUP(fSales_2[[#This Row],[ProductID]],dProduct[ProductID],dProduct[Price])*fSales_2[Units]</f>
        <v>8625.6</v>
      </c>
      <c r="F402" s="8" t="str">
        <f>VLOOKUP(fSales_2[[#This Row],[ProductID]],dProduct[],2,FALSE)</f>
        <v>Carlota</v>
      </c>
      <c r="G402" s="8" t="str">
        <f>LOOKUP(fSales_2[[#This Row],[ProductID]],dProduct[ProductID],dProduct[Supplier])</f>
        <v>Gel Booms</v>
      </c>
      <c r="H402" s="8" t="str">
        <f>LOOKUP(fSales_2[[#This Row],[SalesRepID]],dSalesRep[SalesRepID],dSalesRep[Region])</f>
        <v>CA</v>
      </c>
    </row>
    <row r="403" spans="1:8" x14ac:dyDescent="0.25">
      <c r="A403" s="2">
        <v>44395</v>
      </c>
      <c r="B403">
        <v>2</v>
      </c>
      <c r="C403">
        <v>4</v>
      </c>
      <c r="D403">
        <v>66</v>
      </c>
      <c r="E403" s="8">
        <f>LOOKUP(fSales_2[[#This Row],[ProductID]],dProduct[ProductID],dProduct[Price])*fSales_2[Units]</f>
        <v>1976.7</v>
      </c>
      <c r="F403" s="8" t="str">
        <f>VLOOKUP(fSales_2[[#This Row],[ProductID]],dProduct[],2,FALSE)</f>
        <v>Carlota</v>
      </c>
      <c r="G403" s="8" t="str">
        <f>LOOKUP(fSales_2[[#This Row],[ProductID]],dProduct[ProductID],dProduct[Supplier])</f>
        <v>Gel Booms</v>
      </c>
      <c r="H403" s="8" t="str">
        <f>LOOKUP(fSales_2[[#This Row],[SalesRepID]],dSalesRep[SalesRepID],dSalesRep[Region])</f>
        <v>WA</v>
      </c>
    </row>
    <row r="404" spans="1:8" x14ac:dyDescent="0.25">
      <c r="A404" s="2">
        <v>44544</v>
      </c>
      <c r="B404">
        <v>1</v>
      </c>
      <c r="C404">
        <v>4</v>
      </c>
      <c r="D404">
        <v>8</v>
      </c>
      <c r="E404" s="8">
        <f>LOOKUP(fSales_2[[#This Row],[ProductID]],dProduct[ProductID],dProduct[Price])*fSales_2[Units]</f>
        <v>351.6</v>
      </c>
      <c r="F404" s="8" t="str">
        <f>VLOOKUP(fSales_2[[#This Row],[ProductID]],dProduct[],2,FALSE)</f>
        <v>Quad</v>
      </c>
      <c r="G404" s="8" t="str">
        <f>LOOKUP(fSales_2[[#This Row],[ProductID]],dProduct[ProductID],dProduct[Supplier])</f>
        <v>Gel Booms</v>
      </c>
      <c r="H404" s="8" t="str">
        <f>LOOKUP(fSales_2[[#This Row],[SalesRepID]],dSalesRep[SalesRepID],dSalesRep[Region])</f>
        <v>WA</v>
      </c>
    </row>
    <row r="405" spans="1:8" x14ac:dyDescent="0.25">
      <c r="A405" s="2">
        <v>45142</v>
      </c>
      <c r="B405">
        <v>2</v>
      </c>
      <c r="C405">
        <v>4</v>
      </c>
      <c r="D405">
        <v>97</v>
      </c>
      <c r="E405" s="8">
        <f>LOOKUP(fSales_2[[#This Row],[ProductID]],dProduct[ProductID],dProduct[Price])*fSales_2[Units]</f>
        <v>2905.15</v>
      </c>
      <c r="F405" s="8" t="str">
        <f>VLOOKUP(fSales_2[[#This Row],[ProductID]],dProduct[],2,FALSE)</f>
        <v>Carlota</v>
      </c>
      <c r="G405" s="8" t="str">
        <f>LOOKUP(fSales_2[[#This Row],[ProductID]],dProduct[ProductID],dProduct[Supplier])</f>
        <v>Gel Booms</v>
      </c>
      <c r="H405" s="8" t="str">
        <f>LOOKUP(fSales_2[[#This Row],[SalesRepID]],dSalesRep[SalesRepID],dSalesRep[Region])</f>
        <v>WA</v>
      </c>
    </row>
    <row r="406" spans="1:8" x14ac:dyDescent="0.25">
      <c r="A406" s="2">
        <v>45094</v>
      </c>
      <c r="B406">
        <v>4</v>
      </c>
      <c r="C406">
        <v>4</v>
      </c>
      <c r="D406">
        <v>1</v>
      </c>
      <c r="E406" s="8">
        <f>LOOKUP(fSales_2[[#This Row],[ProductID]],dProduct[ProductID],dProduct[Price])*fSales_2[Units]</f>
        <v>23.95</v>
      </c>
      <c r="F406" s="8" t="str">
        <f>VLOOKUP(fSales_2[[#This Row],[ProductID]],dProduct[],2,FALSE)</f>
        <v>Yanaki</v>
      </c>
      <c r="G406" s="8" t="str">
        <f>LOOKUP(fSales_2[[#This Row],[ProductID]],dProduct[ProductID],dProduct[Supplier])</f>
        <v>Colorado Booms</v>
      </c>
      <c r="H406" s="8" t="str">
        <f>LOOKUP(fSales_2[[#This Row],[SalesRepID]],dSalesRep[SalesRepID],dSalesRep[Region])</f>
        <v>WA</v>
      </c>
    </row>
    <row r="407" spans="1:8" x14ac:dyDescent="0.25">
      <c r="A407" s="2">
        <v>44868</v>
      </c>
      <c r="B407">
        <v>4</v>
      </c>
      <c r="C407">
        <v>2</v>
      </c>
      <c r="D407">
        <v>127</v>
      </c>
      <c r="E407" s="8">
        <f>LOOKUP(fSales_2[[#This Row],[ProductID]],dProduct[ProductID],dProduct[Price])*fSales_2[Units]</f>
        <v>3041.65</v>
      </c>
      <c r="F407" s="8" t="str">
        <f>VLOOKUP(fSales_2[[#This Row],[ProductID]],dProduct[],2,FALSE)</f>
        <v>Yanaki</v>
      </c>
      <c r="G407" s="8" t="str">
        <f>LOOKUP(fSales_2[[#This Row],[ProductID]],dProduct[ProductID],dProduct[Supplier])</f>
        <v>Colorado Booms</v>
      </c>
      <c r="H407" s="8" t="str">
        <f>LOOKUP(fSales_2[[#This Row],[SalesRepID]],dSalesRep[SalesRepID],dSalesRep[Region])</f>
        <v>CA</v>
      </c>
    </row>
    <row r="408" spans="1:8" x14ac:dyDescent="0.25">
      <c r="A408" s="2">
        <v>44872</v>
      </c>
      <c r="B408">
        <v>3</v>
      </c>
      <c r="C408">
        <v>2</v>
      </c>
      <c r="D408">
        <v>252</v>
      </c>
      <c r="E408" s="8">
        <f>LOOKUP(fSales_2[[#This Row],[ProductID]],dProduct[ProductID],dProduct[Price])*fSales_2[Units]</f>
        <v>6539.4</v>
      </c>
      <c r="F408" s="8" t="str">
        <f>VLOOKUP(fSales_2[[#This Row],[ProductID]],dProduct[],2,FALSE)</f>
        <v>Aspen</v>
      </c>
      <c r="G408" s="8" t="str">
        <f>LOOKUP(fSales_2[[#This Row],[ProductID]],dProduct[ProductID],dProduct[Supplier])</f>
        <v>Colorado Booms</v>
      </c>
      <c r="H408" s="8" t="str">
        <f>LOOKUP(fSales_2[[#This Row],[SalesRepID]],dSalesRep[SalesRepID],dSalesRep[Region])</f>
        <v>CA</v>
      </c>
    </row>
    <row r="409" spans="1:8" x14ac:dyDescent="0.25">
      <c r="A409" s="2">
        <v>45288</v>
      </c>
      <c r="B409">
        <v>2</v>
      </c>
      <c r="C409">
        <v>4</v>
      </c>
      <c r="D409">
        <v>87</v>
      </c>
      <c r="E409" s="8">
        <f>LOOKUP(fSales_2[[#This Row],[ProductID]],dProduct[ProductID],dProduct[Price])*fSales_2[Units]</f>
        <v>2605.65</v>
      </c>
      <c r="F409" s="8" t="str">
        <f>VLOOKUP(fSales_2[[#This Row],[ProductID]],dProduct[],2,FALSE)</f>
        <v>Carlota</v>
      </c>
      <c r="G409" s="8" t="str">
        <f>LOOKUP(fSales_2[[#This Row],[ProductID]],dProduct[ProductID],dProduct[Supplier])</f>
        <v>Gel Booms</v>
      </c>
      <c r="H409" s="8" t="str">
        <f>LOOKUP(fSales_2[[#This Row],[SalesRepID]],dSalesRep[SalesRepID],dSalesRep[Region])</f>
        <v>WA</v>
      </c>
    </row>
    <row r="410" spans="1:8" x14ac:dyDescent="0.25">
      <c r="A410" s="2">
        <v>44874</v>
      </c>
      <c r="B410">
        <v>3</v>
      </c>
      <c r="C410">
        <v>4</v>
      </c>
      <c r="D410">
        <v>1</v>
      </c>
      <c r="E410" s="8">
        <f>LOOKUP(fSales_2[[#This Row],[ProductID]],dProduct[ProductID],dProduct[Price])*fSales_2[Units]</f>
        <v>25.95</v>
      </c>
      <c r="F410" s="8" t="str">
        <f>VLOOKUP(fSales_2[[#This Row],[ProductID]],dProduct[],2,FALSE)</f>
        <v>Aspen</v>
      </c>
      <c r="G410" s="8" t="str">
        <f>LOOKUP(fSales_2[[#This Row],[ProductID]],dProduct[ProductID],dProduct[Supplier])</f>
        <v>Colorado Booms</v>
      </c>
      <c r="H410" s="8" t="str">
        <f>LOOKUP(fSales_2[[#This Row],[SalesRepID]],dSalesRep[SalesRepID],dSalesRep[Region])</f>
        <v>WA</v>
      </c>
    </row>
    <row r="411" spans="1:8" x14ac:dyDescent="0.25">
      <c r="A411" s="2">
        <v>44807</v>
      </c>
      <c r="B411">
        <v>2</v>
      </c>
      <c r="C411">
        <v>2</v>
      </c>
      <c r="D411">
        <v>3</v>
      </c>
      <c r="E411" s="8">
        <f>LOOKUP(fSales_2[[#This Row],[ProductID]],dProduct[ProductID],dProduct[Price])*fSales_2[Units]</f>
        <v>89.85</v>
      </c>
      <c r="F411" s="8" t="str">
        <f>VLOOKUP(fSales_2[[#This Row],[ProductID]],dProduct[],2,FALSE)</f>
        <v>Carlota</v>
      </c>
      <c r="G411" s="8" t="str">
        <f>LOOKUP(fSales_2[[#This Row],[ProductID]],dProduct[ProductID],dProduct[Supplier])</f>
        <v>Gel Booms</v>
      </c>
      <c r="H411" s="8" t="str">
        <f>LOOKUP(fSales_2[[#This Row],[SalesRepID]],dSalesRep[SalesRepID],dSalesRep[Region])</f>
        <v>CA</v>
      </c>
    </row>
    <row r="412" spans="1:8" x14ac:dyDescent="0.25">
      <c r="A412" s="2">
        <v>45243</v>
      </c>
      <c r="B412">
        <v>1</v>
      </c>
      <c r="C412">
        <v>2</v>
      </c>
      <c r="D412">
        <v>81</v>
      </c>
      <c r="E412" s="8">
        <f>LOOKUP(fSales_2[[#This Row],[ProductID]],dProduct[ProductID],dProduct[Price])*fSales_2[Units]</f>
        <v>3559.9500000000003</v>
      </c>
      <c r="F412" s="8" t="str">
        <f>VLOOKUP(fSales_2[[#This Row],[ProductID]],dProduct[],2,FALSE)</f>
        <v>Quad</v>
      </c>
      <c r="G412" s="8" t="str">
        <f>LOOKUP(fSales_2[[#This Row],[ProductID]],dProduct[ProductID],dProduct[Supplier])</f>
        <v>Gel Booms</v>
      </c>
      <c r="H412" s="8" t="str">
        <f>LOOKUP(fSales_2[[#This Row],[SalesRepID]],dSalesRep[SalesRepID],dSalesRep[Region])</f>
        <v>CA</v>
      </c>
    </row>
    <row r="413" spans="1:8" x14ac:dyDescent="0.25">
      <c r="A413" s="2">
        <v>45181</v>
      </c>
      <c r="B413">
        <v>2</v>
      </c>
      <c r="C413">
        <v>2</v>
      </c>
      <c r="D413">
        <v>93</v>
      </c>
      <c r="E413" s="8">
        <f>LOOKUP(fSales_2[[#This Row],[ProductID]],dProduct[ProductID],dProduct[Price])*fSales_2[Units]</f>
        <v>2785.35</v>
      </c>
      <c r="F413" s="8" t="str">
        <f>VLOOKUP(fSales_2[[#This Row],[ProductID]],dProduct[],2,FALSE)</f>
        <v>Carlota</v>
      </c>
      <c r="G413" s="8" t="str">
        <f>LOOKUP(fSales_2[[#This Row],[ProductID]],dProduct[ProductID],dProduct[Supplier])</f>
        <v>Gel Booms</v>
      </c>
      <c r="H413" s="8" t="str">
        <f>LOOKUP(fSales_2[[#This Row],[SalesRepID]],dSalesRep[SalesRepID],dSalesRep[Region])</f>
        <v>CA</v>
      </c>
    </row>
    <row r="414" spans="1:8" x14ac:dyDescent="0.25">
      <c r="A414" s="2">
        <v>44895</v>
      </c>
      <c r="B414">
        <v>4</v>
      </c>
      <c r="C414">
        <v>4</v>
      </c>
      <c r="D414">
        <v>225</v>
      </c>
      <c r="E414" s="8">
        <f>LOOKUP(fSales_2[[#This Row],[ProductID]],dProduct[ProductID],dProduct[Price])*fSales_2[Units]</f>
        <v>5388.75</v>
      </c>
      <c r="F414" s="8" t="str">
        <f>VLOOKUP(fSales_2[[#This Row],[ProductID]],dProduct[],2,FALSE)</f>
        <v>Yanaki</v>
      </c>
      <c r="G414" s="8" t="str">
        <f>LOOKUP(fSales_2[[#This Row],[ProductID]],dProduct[ProductID],dProduct[Supplier])</f>
        <v>Colorado Booms</v>
      </c>
      <c r="H414" s="8" t="str">
        <f>LOOKUP(fSales_2[[#This Row],[SalesRepID]],dSalesRep[SalesRepID],dSalesRep[Region])</f>
        <v>WA</v>
      </c>
    </row>
    <row r="415" spans="1:8" x14ac:dyDescent="0.25">
      <c r="A415" s="2">
        <v>44748</v>
      </c>
      <c r="B415">
        <v>1</v>
      </c>
      <c r="C415">
        <v>2</v>
      </c>
      <c r="D415">
        <v>58</v>
      </c>
      <c r="E415" s="8">
        <f>LOOKUP(fSales_2[[#This Row],[ProductID]],dProduct[ProductID],dProduct[Price])*fSales_2[Units]</f>
        <v>2549.1000000000004</v>
      </c>
      <c r="F415" s="8" t="str">
        <f>VLOOKUP(fSales_2[[#This Row],[ProductID]],dProduct[],2,FALSE)</f>
        <v>Quad</v>
      </c>
      <c r="G415" s="8" t="str">
        <f>LOOKUP(fSales_2[[#This Row],[ProductID]],dProduct[ProductID],dProduct[Supplier])</f>
        <v>Gel Booms</v>
      </c>
      <c r="H415" s="8" t="str">
        <f>LOOKUP(fSales_2[[#This Row],[SalesRepID]],dSalesRep[SalesRepID],dSalesRep[Region])</f>
        <v>CA</v>
      </c>
    </row>
    <row r="416" spans="1:8" x14ac:dyDescent="0.25">
      <c r="A416" s="2">
        <v>44480</v>
      </c>
      <c r="B416">
        <v>2</v>
      </c>
      <c r="C416">
        <v>1</v>
      </c>
      <c r="D416">
        <v>50</v>
      </c>
      <c r="E416" s="8">
        <f>LOOKUP(fSales_2[[#This Row],[ProductID]],dProduct[ProductID],dProduct[Price])*fSales_2[Units]</f>
        <v>1497.5</v>
      </c>
      <c r="F416" s="8" t="str">
        <f>VLOOKUP(fSales_2[[#This Row],[ProductID]],dProduct[],2,FALSE)</f>
        <v>Carlota</v>
      </c>
      <c r="G416" s="8" t="str">
        <f>LOOKUP(fSales_2[[#This Row],[ProductID]],dProduct[ProductID],dProduct[Supplier])</f>
        <v>Gel Booms</v>
      </c>
      <c r="H416" s="8" t="str">
        <f>LOOKUP(fSales_2[[#This Row],[SalesRepID]],dSalesRep[SalesRepID],dSalesRep[Region])</f>
        <v>CA</v>
      </c>
    </row>
    <row r="417" spans="1:8" x14ac:dyDescent="0.25">
      <c r="A417" s="2">
        <v>45242</v>
      </c>
      <c r="B417">
        <v>2</v>
      </c>
      <c r="C417">
        <v>2</v>
      </c>
      <c r="D417">
        <v>126</v>
      </c>
      <c r="E417" s="8">
        <f>LOOKUP(fSales_2[[#This Row],[ProductID]],dProduct[ProductID],dProduct[Price])*fSales_2[Units]</f>
        <v>3773.7</v>
      </c>
      <c r="F417" s="8" t="str">
        <f>VLOOKUP(fSales_2[[#This Row],[ProductID]],dProduct[],2,FALSE)</f>
        <v>Carlota</v>
      </c>
      <c r="G417" s="8" t="str">
        <f>LOOKUP(fSales_2[[#This Row],[ProductID]],dProduct[ProductID],dProduct[Supplier])</f>
        <v>Gel Booms</v>
      </c>
      <c r="H417" s="8" t="str">
        <f>LOOKUP(fSales_2[[#This Row],[SalesRepID]],dSalesRep[SalesRepID],dSalesRep[Region])</f>
        <v>CA</v>
      </c>
    </row>
    <row r="418" spans="1:8" x14ac:dyDescent="0.25">
      <c r="A418" s="2">
        <v>45148</v>
      </c>
      <c r="B418">
        <v>2</v>
      </c>
      <c r="C418">
        <v>3</v>
      </c>
      <c r="D418">
        <v>1</v>
      </c>
      <c r="E418" s="8">
        <f>LOOKUP(fSales_2[[#This Row],[ProductID]],dProduct[ProductID],dProduct[Price])*fSales_2[Units]</f>
        <v>29.95</v>
      </c>
      <c r="F418" s="8" t="str">
        <f>VLOOKUP(fSales_2[[#This Row],[ProductID]],dProduct[],2,FALSE)</f>
        <v>Carlota</v>
      </c>
      <c r="G418" s="8" t="str">
        <f>LOOKUP(fSales_2[[#This Row],[ProductID]],dProduct[ProductID],dProduct[Supplier])</f>
        <v>Gel Booms</v>
      </c>
      <c r="H418" s="8" t="str">
        <f>LOOKUP(fSales_2[[#This Row],[SalesRepID]],dSalesRep[SalesRepID],dSalesRep[Region])</f>
        <v>WA</v>
      </c>
    </row>
    <row r="419" spans="1:8" x14ac:dyDescent="0.25">
      <c r="A419" s="2">
        <v>44683</v>
      </c>
      <c r="B419">
        <v>3</v>
      </c>
      <c r="C419">
        <v>1</v>
      </c>
      <c r="D419">
        <v>2</v>
      </c>
      <c r="E419" s="8">
        <f>LOOKUP(fSales_2[[#This Row],[ProductID]],dProduct[ProductID],dProduct[Price])*fSales_2[Units]</f>
        <v>51.9</v>
      </c>
      <c r="F419" s="8" t="str">
        <f>VLOOKUP(fSales_2[[#This Row],[ProductID]],dProduct[],2,FALSE)</f>
        <v>Aspen</v>
      </c>
      <c r="G419" s="8" t="str">
        <f>LOOKUP(fSales_2[[#This Row],[ProductID]],dProduct[ProductID],dProduct[Supplier])</f>
        <v>Colorado Booms</v>
      </c>
      <c r="H419" s="8" t="str">
        <f>LOOKUP(fSales_2[[#This Row],[SalesRepID]],dSalesRep[SalesRepID],dSalesRep[Region])</f>
        <v>CA</v>
      </c>
    </row>
    <row r="420" spans="1:8" x14ac:dyDescent="0.25">
      <c r="A420" s="2">
        <v>44914</v>
      </c>
      <c r="B420">
        <v>2</v>
      </c>
      <c r="C420">
        <v>4</v>
      </c>
      <c r="D420">
        <v>1</v>
      </c>
      <c r="E420" s="8">
        <f>LOOKUP(fSales_2[[#This Row],[ProductID]],dProduct[ProductID],dProduct[Price])*fSales_2[Units]</f>
        <v>29.95</v>
      </c>
      <c r="F420" s="8" t="str">
        <f>VLOOKUP(fSales_2[[#This Row],[ProductID]],dProduct[],2,FALSE)</f>
        <v>Carlota</v>
      </c>
      <c r="G420" s="8" t="str">
        <f>LOOKUP(fSales_2[[#This Row],[ProductID]],dProduct[ProductID],dProduct[Supplier])</f>
        <v>Gel Booms</v>
      </c>
      <c r="H420" s="8" t="str">
        <f>LOOKUP(fSales_2[[#This Row],[SalesRepID]],dSalesRep[SalesRepID],dSalesRep[Region])</f>
        <v>WA</v>
      </c>
    </row>
    <row r="421" spans="1:8" x14ac:dyDescent="0.25">
      <c r="A421" s="2">
        <v>45046</v>
      </c>
      <c r="B421">
        <v>2</v>
      </c>
      <c r="C421">
        <v>4</v>
      </c>
      <c r="D421">
        <v>174</v>
      </c>
      <c r="E421" s="8">
        <f>LOOKUP(fSales_2[[#This Row],[ProductID]],dProduct[ProductID],dProduct[Price])*fSales_2[Units]</f>
        <v>5211.3</v>
      </c>
      <c r="F421" s="8" t="str">
        <f>VLOOKUP(fSales_2[[#This Row],[ProductID]],dProduct[],2,FALSE)</f>
        <v>Carlota</v>
      </c>
      <c r="G421" s="8" t="str">
        <f>LOOKUP(fSales_2[[#This Row],[ProductID]],dProduct[ProductID],dProduct[Supplier])</f>
        <v>Gel Booms</v>
      </c>
      <c r="H421" s="8" t="str">
        <f>LOOKUP(fSales_2[[#This Row],[SalesRepID]],dSalesRep[SalesRepID],dSalesRep[Region])</f>
        <v>WA</v>
      </c>
    </row>
    <row r="422" spans="1:8" x14ac:dyDescent="0.25">
      <c r="A422" s="2">
        <v>44293</v>
      </c>
      <c r="B422">
        <v>2</v>
      </c>
      <c r="C422">
        <v>3</v>
      </c>
      <c r="D422">
        <v>90</v>
      </c>
      <c r="E422" s="8">
        <f>LOOKUP(fSales_2[[#This Row],[ProductID]],dProduct[ProductID],dProduct[Price])*fSales_2[Units]</f>
        <v>2695.5</v>
      </c>
      <c r="F422" s="8" t="str">
        <f>VLOOKUP(fSales_2[[#This Row],[ProductID]],dProduct[],2,FALSE)</f>
        <v>Carlota</v>
      </c>
      <c r="G422" s="8" t="str">
        <f>LOOKUP(fSales_2[[#This Row],[ProductID]],dProduct[ProductID],dProduct[Supplier])</f>
        <v>Gel Booms</v>
      </c>
      <c r="H422" s="8" t="str">
        <f>LOOKUP(fSales_2[[#This Row],[SalesRepID]],dSalesRep[SalesRepID],dSalesRep[Region])</f>
        <v>WA</v>
      </c>
    </row>
    <row r="423" spans="1:8" x14ac:dyDescent="0.25">
      <c r="A423" s="2">
        <v>45172</v>
      </c>
      <c r="B423">
        <v>2</v>
      </c>
      <c r="C423">
        <v>4</v>
      </c>
      <c r="D423">
        <v>5</v>
      </c>
      <c r="E423" s="8">
        <f>LOOKUP(fSales_2[[#This Row],[ProductID]],dProduct[ProductID],dProduct[Price])*fSales_2[Units]</f>
        <v>149.75</v>
      </c>
      <c r="F423" s="8" t="str">
        <f>VLOOKUP(fSales_2[[#This Row],[ProductID]],dProduct[],2,FALSE)</f>
        <v>Carlota</v>
      </c>
      <c r="G423" s="8" t="str">
        <f>LOOKUP(fSales_2[[#This Row],[ProductID]],dProduct[ProductID],dProduct[Supplier])</f>
        <v>Gel Booms</v>
      </c>
      <c r="H423" s="8" t="str">
        <f>LOOKUP(fSales_2[[#This Row],[SalesRepID]],dSalesRep[SalesRepID],dSalesRep[Region])</f>
        <v>WA</v>
      </c>
    </row>
    <row r="424" spans="1:8" x14ac:dyDescent="0.25">
      <c r="A424" s="2">
        <v>44804</v>
      </c>
      <c r="B424">
        <v>2</v>
      </c>
      <c r="C424">
        <v>3</v>
      </c>
      <c r="D424">
        <v>6</v>
      </c>
      <c r="E424" s="8">
        <f>LOOKUP(fSales_2[[#This Row],[ProductID]],dProduct[ProductID],dProduct[Price])*fSales_2[Units]</f>
        <v>179.7</v>
      </c>
      <c r="F424" s="8" t="str">
        <f>VLOOKUP(fSales_2[[#This Row],[ProductID]],dProduct[],2,FALSE)</f>
        <v>Carlota</v>
      </c>
      <c r="G424" s="8" t="str">
        <f>LOOKUP(fSales_2[[#This Row],[ProductID]],dProduct[ProductID],dProduct[Supplier])</f>
        <v>Gel Booms</v>
      </c>
      <c r="H424" s="8" t="str">
        <f>LOOKUP(fSales_2[[#This Row],[SalesRepID]],dSalesRep[SalesRepID],dSalesRep[Region])</f>
        <v>WA</v>
      </c>
    </row>
    <row r="425" spans="1:8" x14ac:dyDescent="0.25">
      <c r="A425" s="2">
        <v>44878</v>
      </c>
      <c r="B425">
        <v>2</v>
      </c>
      <c r="C425">
        <v>2</v>
      </c>
      <c r="D425">
        <v>2</v>
      </c>
      <c r="E425" s="8">
        <f>LOOKUP(fSales_2[[#This Row],[ProductID]],dProduct[ProductID],dProduct[Price])*fSales_2[Units]</f>
        <v>59.9</v>
      </c>
      <c r="F425" s="8" t="str">
        <f>VLOOKUP(fSales_2[[#This Row],[ProductID]],dProduct[],2,FALSE)</f>
        <v>Carlota</v>
      </c>
      <c r="G425" s="8" t="str">
        <f>LOOKUP(fSales_2[[#This Row],[ProductID]],dProduct[ProductID],dProduct[Supplier])</f>
        <v>Gel Booms</v>
      </c>
      <c r="H425" s="8" t="str">
        <f>LOOKUP(fSales_2[[#This Row],[SalesRepID]],dSalesRep[SalesRepID],dSalesRep[Region])</f>
        <v>CA</v>
      </c>
    </row>
    <row r="426" spans="1:8" x14ac:dyDescent="0.25">
      <c r="A426" s="2">
        <v>44895</v>
      </c>
      <c r="B426">
        <v>2</v>
      </c>
      <c r="C426">
        <v>4</v>
      </c>
      <c r="D426">
        <v>105</v>
      </c>
      <c r="E426" s="8">
        <f>LOOKUP(fSales_2[[#This Row],[ProductID]],dProduct[ProductID],dProduct[Price])*fSales_2[Units]</f>
        <v>3144.75</v>
      </c>
      <c r="F426" s="8" t="str">
        <f>VLOOKUP(fSales_2[[#This Row],[ProductID]],dProduct[],2,FALSE)</f>
        <v>Carlota</v>
      </c>
      <c r="G426" s="8" t="str">
        <f>LOOKUP(fSales_2[[#This Row],[ProductID]],dProduct[ProductID],dProduct[Supplier])</f>
        <v>Gel Booms</v>
      </c>
      <c r="H426" s="8" t="str">
        <f>LOOKUP(fSales_2[[#This Row],[SalesRepID]],dSalesRep[SalesRepID],dSalesRep[Region])</f>
        <v>WA</v>
      </c>
    </row>
    <row r="427" spans="1:8" x14ac:dyDescent="0.25">
      <c r="A427" s="2">
        <v>44899</v>
      </c>
      <c r="B427">
        <v>2</v>
      </c>
      <c r="C427">
        <v>2</v>
      </c>
      <c r="D427">
        <v>88</v>
      </c>
      <c r="E427" s="8">
        <f>LOOKUP(fSales_2[[#This Row],[ProductID]],dProduct[ProductID],dProduct[Price])*fSales_2[Units]</f>
        <v>2635.6</v>
      </c>
      <c r="F427" s="8" t="str">
        <f>VLOOKUP(fSales_2[[#This Row],[ProductID]],dProduct[],2,FALSE)</f>
        <v>Carlota</v>
      </c>
      <c r="G427" s="8" t="str">
        <f>LOOKUP(fSales_2[[#This Row],[ProductID]],dProduct[ProductID],dProduct[Supplier])</f>
        <v>Gel Booms</v>
      </c>
      <c r="H427" s="8" t="str">
        <f>LOOKUP(fSales_2[[#This Row],[SalesRepID]],dSalesRep[SalesRepID],dSalesRep[Region])</f>
        <v>CA</v>
      </c>
    </row>
    <row r="428" spans="1:8" x14ac:dyDescent="0.25">
      <c r="A428" s="2">
        <v>44551</v>
      </c>
      <c r="B428">
        <v>4</v>
      </c>
      <c r="C428">
        <v>4</v>
      </c>
      <c r="D428">
        <v>93</v>
      </c>
      <c r="E428" s="8">
        <f>LOOKUP(fSales_2[[#This Row],[ProductID]],dProduct[ProductID],dProduct[Price])*fSales_2[Units]</f>
        <v>2227.35</v>
      </c>
      <c r="F428" s="8" t="str">
        <f>VLOOKUP(fSales_2[[#This Row],[ProductID]],dProduct[],2,FALSE)</f>
        <v>Yanaki</v>
      </c>
      <c r="G428" s="8" t="str">
        <f>LOOKUP(fSales_2[[#This Row],[ProductID]],dProduct[ProductID],dProduct[Supplier])</f>
        <v>Colorado Booms</v>
      </c>
      <c r="H428" s="8" t="str">
        <f>LOOKUP(fSales_2[[#This Row],[SalesRepID]],dSalesRep[SalesRepID],dSalesRep[Region])</f>
        <v>WA</v>
      </c>
    </row>
    <row r="429" spans="1:8" x14ac:dyDescent="0.25">
      <c r="A429" s="2">
        <v>44753</v>
      </c>
      <c r="B429">
        <v>3</v>
      </c>
      <c r="C429">
        <v>2</v>
      </c>
      <c r="D429">
        <v>5</v>
      </c>
      <c r="E429" s="8">
        <f>LOOKUP(fSales_2[[#This Row],[ProductID]],dProduct[ProductID],dProduct[Price])*fSales_2[Units]</f>
        <v>129.75</v>
      </c>
      <c r="F429" s="8" t="str">
        <f>VLOOKUP(fSales_2[[#This Row],[ProductID]],dProduct[],2,FALSE)</f>
        <v>Aspen</v>
      </c>
      <c r="G429" s="8" t="str">
        <f>LOOKUP(fSales_2[[#This Row],[ProductID]],dProduct[ProductID],dProduct[Supplier])</f>
        <v>Colorado Booms</v>
      </c>
      <c r="H429" s="8" t="str">
        <f>LOOKUP(fSales_2[[#This Row],[SalesRepID]],dSalesRep[SalesRepID],dSalesRep[Region])</f>
        <v>CA</v>
      </c>
    </row>
    <row r="430" spans="1:8" x14ac:dyDescent="0.25">
      <c r="A430" s="2">
        <v>44404</v>
      </c>
      <c r="B430">
        <v>1</v>
      </c>
      <c r="C430">
        <v>3</v>
      </c>
      <c r="D430">
        <v>1</v>
      </c>
      <c r="E430" s="8">
        <f>LOOKUP(fSales_2[[#This Row],[ProductID]],dProduct[ProductID],dProduct[Price])*fSales_2[Units]</f>
        <v>43.95</v>
      </c>
      <c r="F430" s="8" t="str">
        <f>VLOOKUP(fSales_2[[#This Row],[ProductID]],dProduct[],2,FALSE)</f>
        <v>Quad</v>
      </c>
      <c r="G430" s="8" t="str">
        <f>LOOKUP(fSales_2[[#This Row],[ProductID]],dProduct[ProductID],dProduct[Supplier])</f>
        <v>Gel Booms</v>
      </c>
      <c r="H430" s="8" t="str">
        <f>LOOKUP(fSales_2[[#This Row],[SalesRepID]],dSalesRep[SalesRepID],dSalesRep[Region])</f>
        <v>WA</v>
      </c>
    </row>
    <row r="431" spans="1:8" x14ac:dyDescent="0.25">
      <c r="A431" s="2">
        <v>45247</v>
      </c>
      <c r="B431">
        <v>4</v>
      </c>
      <c r="C431">
        <v>1</v>
      </c>
      <c r="D431">
        <v>94</v>
      </c>
      <c r="E431" s="8">
        <f>LOOKUP(fSales_2[[#This Row],[ProductID]],dProduct[ProductID],dProduct[Price])*fSales_2[Units]</f>
        <v>2251.2999999999997</v>
      </c>
      <c r="F431" s="8" t="str">
        <f>VLOOKUP(fSales_2[[#This Row],[ProductID]],dProduct[],2,FALSE)</f>
        <v>Yanaki</v>
      </c>
      <c r="G431" s="8" t="str">
        <f>LOOKUP(fSales_2[[#This Row],[ProductID]],dProduct[ProductID],dProduct[Supplier])</f>
        <v>Colorado Booms</v>
      </c>
      <c r="H431" s="8" t="str">
        <f>LOOKUP(fSales_2[[#This Row],[SalesRepID]],dSalesRep[SalesRepID],dSalesRep[Region])</f>
        <v>CA</v>
      </c>
    </row>
    <row r="432" spans="1:8" x14ac:dyDescent="0.25">
      <c r="A432" s="2">
        <v>44917</v>
      </c>
      <c r="B432">
        <v>4</v>
      </c>
      <c r="C432">
        <v>4</v>
      </c>
      <c r="D432">
        <v>2</v>
      </c>
      <c r="E432" s="8">
        <f>LOOKUP(fSales_2[[#This Row],[ProductID]],dProduct[ProductID],dProduct[Price])*fSales_2[Units]</f>
        <v>47.9</v>
      </c>
      <c r="F432" s="8" t="str">
        <f>VLOOKUP(fSales_2[[#This Row],[ProductID]],dProduct[],2,FALSE)</f>
        <v>Yanaki</v>
      </c>
      <c r="G432" s="8" t="str">
        <f>LOOKUP(fSales_2[[#This Row],[ProductID]],dProduct[ProductID],dProduct[Supplier])</f>
        <v>Colorado Booms</v>
      </c>
      <c r="H432" s="8" t="str">
        <f>LOOKUP(fSales_2[[#This Row],[SalesRepID]],dSalesRep[SalesRepID],dSalesRep[Region])</f>
        <v>WA</v>
      </c>
    </row>
    <row r="433" spans="1:8" x14ac:dyDescent="0.25">
      <c r="A433" s="2">
        <v>44878</v>
      </c>
      <c r="B433">
        <v>4</v>
      </c>
      <c r="C433">
        <v>1</v>
      </c>
      <c r="D433">
        <v>65</v>
      </c>
      <c r="E433" s="8">
        <f>LOOKUP(fSales_2[[#This Row],[ProductID]],dProduct[ProductID],dProduct[Price])*fSales_2[Units]</f>
        <v>1556.75</v>
      </c>
      <c r="F433" s="8" t="str">
        <f>VLOOKUP(fSales_2[[#This Row],[ProductID]],dProduct[],2,FALSE)</f>
        <v>Yanaki</v>
      </c>
      <c r="G433" s="8" t="str">
        <f>LOOKUP(fSales_2[[#This Row],[ProductID]],dProduct[ProductID],dProduct[Supplier])</f>
        <v>Colorado Booms</v>
      </c>
      <c r="H433" s="8" t="str">
        <f>LOOKUP(fSales_2[[#This Row],[SalesRepID]],dSalesRep[SalesRepID],dSalesRep[Region])</f>
        <v>CA</v>
      </c>
    </row>
    <row r="434" spans="1:8" x14ac:dyDescent="0.25">
      <c r="A434" s="2">
        <v>44809</v>
      </c>
      <c r="B434">
        <v>2</v>
      </c>
      <c r="C434">
        <v>2</v>
      </c>
      <c r="D434">
        <v>192</v>
      </c>
      <c r="E434" s="8">
        <f>LOOKUP(fSales_2[[#This Row],[ProductID]],dProduct[ProductID],dProduct[Price])*fSales_2[Units]</f>
        <v>5750.4</v>
      </c>
      <c r="F434" s="8" t="str">
        <f>VLOOKUP(fSales_2[[#This Row],[ProductID]],dProduct[],2,FALSE)</f>
        <v>Carlota</v>
      </c>
      <c r="G434" s="8" t="str">
        <f>LOOKUP(fSales_2[[#This Row],[ProductID]],dProduct[ProductID],dProduct[Supplier])</f>
        <v>Gel Booms</v>
      </c>
      <c r="H434" s="8" t="str">
        <f>LOOKUP(fSales_2[[#This Row],[SalesRepID]],dSalesRep[SalesRepID],dSalesRep[Region])</f>
        <v>CA</v>
      </c>
    </row>
    <row r="435" spans="1:8" x14ac:dyDescent="0.25">
      <c r="A435" s="2">
        <v>44646</v>
      </c>
      <c r="B435">
        <v>1</v>
      </c>
      <c r="C435">
        <v>4</v>
      </c>
      <c r="D435">
        <v>1</v>
      </c>
      <c r="E435" s="8">
        <f>LOOKUP(fSales_2[[#This Row],[ProductID]],dProduct[ProductID],dProduct[Price])*fSales_2[Units]</f>
        <v>43.95</v>
      </c>
      <c r="F435" s="8" t="str">
        <f>VLOOKUP(fSales_2[[#This Row],[ProductID]],dProduct[],2,FALSE)</f>
        <v>Quad</v>
      </c>
      <c r="G435" s="8" t="str">
        <f>LOOKUP(fSales_2[[#This Row],[ProductID]],dProduct[ProductID],dProduct[Supplier])</f>
        <v>Gel Booms</v>
      </c>
      <c r="H435" s="8" t="str">
        <f>LOOKUP(fSales_2[[#This Row],[SalesRepID]],dSalesRep[SalesRepID],dSalesRep[Region])</f>
        <v>WA</v>
      </c>
    </row>
    <row r="436" spans="1:8" x14ac:dyDescent="0.25">
      <c r="A436" s="2">
        <v>44921</v>
      </c>
      <c r="B436">
        <v>2</v>
      </c>
      <c r="C436">
        <v>4</v>
      </c>
      <c r="D436">
        <v>68</v>
      </c>
      <c r="E436" s="8">
        <f>LOOKUP(fSales_2[[#This Row],[ProductID]],dProduct[ProductID],dProduct[Price])*fSales_2[Units]</f>
        <v>2036.6</v>
      </c>
      <c r="F436" s="8" t="str">
        <f>VLOOKUP(fSales_2[[#This Row],[ProductID]],dProduct[],2,FALSE)</f>
        <v>Carlota</v>
      </c>
      <c r="G436" s="8" t="str">
        <f>LOOKUP(fSales_2[[#This Row],[ProductID]],dProduct[ProductID],dProduct[Supplier])</f>
        <v>Gel Booms</v>
      </c>
      <c r="H436" s="8" t="str">
        <f>LOOKUP(fSales_2[[#This Row],[SalesRepID]],dSalesRep[SalesRepID],dSalesRep[Region])</f>
        <v>WA</v>
      </c>
    </row>
    <row r="437" spans="1:8" x14ac:dyDescent="0.25">
      <c r="A437" s="2">
        <v>44734</v>
      </c>
      <c r="B437">
        <v>2</v>
      </c>
      <c r="C437">
        <v>4</v>
      </c>
      <c r="D437">
        <v>69</v>
      </c>
      <c r="E437" s="8">
        <f>LOOKUP(fSales_2[[#This Row],[ProductID]],dProduct[ProductID],dProduct[Price])*fSales_2[Units]</f>
        <v>2066.5499999999997</v>
      </c>
      <c r="F437" s="8" t="str">
        <f>VLOOKUP(fSales_2[[#This Row],[ProductID]],dProduct[],2,FALSE)</f>
        <v>Carlota</v>
      </c>
      <c r="G437" s="8" t="str">
        <f>LOOKUP(fSales_2[[#This Row],[ProductID]],dProduct[ProductID],dProduct[Supplier])</f>
        <v>Gel Booms</v>
      </c>
      <c r="H437" s="8" t="str">
        <f>LOOKUP(fSales_2[[#This Row],[SalesRepID]],dSalesRep[SalesRepID],dSalesRep[Region])</f>
        <v>WA</v>
      </c>
    </row>
    <row r="438" spans="1:8" x14ac:dyDescent="0.25">
      <c r="A438" s="2">
        <v>44972</v>
      </c>
      <c r="B438">
        <v>2</v>
      </c>
      <c r="C438">
        <v>4</v>
      </c>
      <c r="D438">
        <v>96</v>
      </c>
      <c r="E438" s="8">
        <f>LOOKUP(fSales_2[[#This Row],[ProductID]],dProduct[ProductID],dProduct[Price])*fSales_2[Units]</f>
        <v>2875.2</v>
      </c>
      <c r="F438" s="8" t="str">
        <f>VLOOKUP(fSales_2[[#This Row],[ProductID]],dProduct[],2,FALSE)</f>
        <v>Carlota</v>
      </c>
      <c r="G438" s="8" t="str">
        <f>LOOKUP(fSales_2[[#This Row],[ProductID]],dProduct[ProductID],dProduct[Supplier])</f>
        <v>Gel Booms</v>
      </c>
      <c r="H438" s="8" t="str">
        <f>LOOKUP(fSales_2[[#This Row],[SalesRepID]],dSalesRep[SalesRepID],dSalesRep[Region])</f>
        <v>WA</v>
      </c>
    </row>
    <row r="439" spans="1:8" x14ac:dyDescent="0.25">
      <c r="A439" s="2">
        <v>44683</v>
      </c>
      <c r="B439">
        <v>3</v>
      </c>
      <c r="C439">
        <v>4</v>
      </c>
      <c r="D439">
        <v>105</v>
      </c>
      <c r="E439" s="8">
        <f>LOOKUP(fSales_2[[#This Row],[ProductID]],dProduct[ProductID],dProduct[Price])*fSales_2[Units]</f>
        <v>2724.75</v>
      </c>
      <c r="F439" s="8" t="str">
        <f>VLOOKUP(fSales_2[[#This Row],[ProductID]],dProduct[],2,FALSE)</f>
        <v>Aspen</v>
      </c>
      <c r="G439" s="8" t="str">
        <f>LOOKUP(fSales_2[[#This Row],[ProductID]],dProduct[ProductID],dProduct[Supplier])</f>
        <v>Colorado Booms</v>
      </c>
      <c r="H439" s="8" t="str">
        <f>LOOKUP(fSales_2[[#This Row],[SalesRepID]],dSalesRep[SalesRepID],dSalesRep[Region])</f>
        <v>WA</v>
      </c>
    </row>
    <row r="440" spans="1:8" x14ac:dyDescent="0.25">
      <c r="A440" s="2">
        <v>45184</v>
      </c>
      <c r="B440">
        <v>4</v>
      </c>
      <c r="C440">
        <v>4</v>
      </c>
      <c r="D440">
        <v>79</v>
      </c>
      <c r="E440" s="8">
        <f>LOOKUP(fSales_2[[#This Row],[ProductID]],dProduct[ProductID],dProduct[Price])*fSales_2[Units]</f>
        <v>1892.05</v>
      </c>
      <c r="F440" s="8" t="str">
        <f>VLOOKUP(fSales_2[[#This Row],[ProductID]],dProduct[],2,FALSE)</f>
        <v>Yanaki</v>
      </c>
      <c r="G440" s="8" t="str">
        <f>LOOKUP(fSales_2[[#This Row],[ProductID]],dProduct[ProductID],dProduct[Supplier])</f>
        <v>Colorado Booms</v>
      </c>
      <c r="H440" s="8" t="str">
        <f>LOOKUP(fSales_2[[#This Row],[SalesRepID]],dSalesRep[SalesRepID],dSalesRep[Region])</f>
        <v>WA</v>
      </c>
    </row>
    <row r="441" spans="1:8" x14ac:dyDescent="0.25">
      <c r="A441" s="2">
        <v>44513</v>
      </c>
      <c r="B441">
        <v>2</v>
      </c>
      <c r="C441">
        <v>4</v>
      </c>
      <c r="D441">
        <v>140</v>
      </c>
      <c r="E441" s="8">
        <f>LOOKUP(fSales_2[[#This Row],[ProductID]],dProduct[ProductID],dProduct[Price])*fSales_2[Units]</f>
        <v>4193</v>
      </c>
      <c r="F441" s="8" t="str">
        <f>VLOOKUP(fSales_2[[#This Row],[ProductID]],dProduct[],2,FALSE)</f>
        <v>Carlota</v>
      </c>
      <c r="G441" s="8" t="str">
        <f>LOOKUP(fSales_2[[#This Row],[ProductID]],dProduct[ProductID],dProduct[Supplier])</f>
        <v>Gel Booms</v>
      </c>
      <c r="H441" s="8" t="str">
        <f>LOOKUP(fSales_2[[#This Row],[SalesRepID]],dSalesRep[SalesRepID],dSalesRep[Region])</f>
        <v>WA</v>
      </c>
    </row>
    <row r="442" spans="1:8" x14ac:dyDescent="0.25">
      <c r="A442" s="2">
        <v>45160</v>
      </c>
      <c r="B442">
        <v>3</v>
      </c>
      <c r="C442">
        <v>2</v>
      </c>
      <c r="D442">
        <v>212</v>
      </c>
      <c r="E442" s="8">
        <f>LOOKUP(fSales_2[[#This Row],[ProductID]],dProduct[ProductID],dProduct[Price])*fSales_2[Units]</f>
        <v>5501.4</v>
      </c>
      <c r="F442" s="8" t="str">
        <f>VLOOKUP(fSales_2[[#This Row],[ProductID]],dProduct[],2,FALSE)</f>
        <v>Aspen</v>
      </c>
      <c r="G442" s="8" t="str">
        <f>LOOKUP(fSales_2[[#This Row],[ProductID]],dProduct[ProductID],dProduct[Supplier])</f>
        <v>Colorado Booms</v>
      </c>
      <c r="H442" s="8" t="str">
        <f>LOOKUP(fSales_2[[#This Row],[SalesRepID]],dSalesRep[SalesRepID],dSalesRep[Region])</f>
        <v>CA</v>
      </c>
    </row>
    <row r="443" spans="1:8" x14ac:dyDescent="0.25">
      <c r="A443" s="2">
        <v>45250</v>
      </c>
      <c r="B443">
        <v>2</v>
      </c>
      <c r="C443">
        <v>3</v>
      </c>
      <c r="D443">
        <v>68</v>
      </c>
      <c r="E443" s="8">
        <f>LOOKUP(fSales_2[[#This Row],[ProductID]],dProduct[ProductID],dProduct[Price])*fSales_2[Units]</f>
        <v>2036.6</v>
      </c>
      <c r="F443" s="8" t="str">
        <f>VLOOKUP(fSales_2[[#This Row],[ProductID]],dProduct[],2,FALSE)</f>
        <v>Carlota</v>
      </c>
      <c r="G443" s="8" t="str">
        <f>LOOKUP(fSales_2[[#This Row],[ProductID]],dProduct[ProductID],dProduct[Supplier])</f>
        <v>Gel Booms</v>
      </c>
      <c r="H443" s="8" t="str">
        <f>LOOKUP(fSales_2[[#This Row],[SalesRepID]],dSalesRep[SalesRepID],dSalesRep[Region])</f>
        <v>WA</v>
      </c>
    </row>
    <row r="444" spans="1:8" x14ac:dyDescent="0.25">
      <c r="A444" s="2">
        <v>45244</v>
      </c>
      <c r="B444">
        <v>4</v>
      </c>
      <c r="C444">
        <v>2</v>
      </c>
      <c r="D444">
        <v>32</v>
      </c>
      <c r="E444" s="8">
        <f>LOOKUP(fSales_2[[#This Row],[ProductID]],dProduct[ProductID],dProduct[Price])*fSales_2[Units]</f>
        <v>766.4</v>
      </c>
      <c r="F444" s="8" t="str">
        <f>VLOOKUP(fSales_2[[#This Row],[ProductID]],dProduct[],2,FALSE)</f>
        <v>Yanaki</v>
      </c>
      <c r="G444" s="8" t="str">
        <f>LOOKUP(fSales_2[[#This Row],[ProductID]],dProduct[ProductID],dProduct[Supplier])</f>
        <v>Colorado Booms</v>
      </c>
      <c r="H444" s="8" t="str">
        <f>LOOKUP(fSales_2[[#This Row],[SalesRepID]],dSalesRep[SalesRepID],dSalesRep[Region])</f>
        <v>CA</v>
      </c>
    </row>
    <row r="445" spans="1:8" x14ac:dyDescent="0.25">
      <c r="A445" s="2">
        <v>44440</v>
      </c>
      <c r="B445">
        <v>2</v>
      </c>
      <c r="C445">
        <v>1</v>
      </c>
      <c r="D445">
        <v>49</v>
      </c>
      <c r="E445" s="8">
        <f>LOOKUP(fSales_2[[#This Row],[ProductID]],dProduct[ProductID],dProduct[Price])*fSales_2[Units]</f>
        <v>1467.55</v>
      </c>
      <c r="F445" s="8" t="str">
        <f>VLOOKUP(fSales_2[[#This Row],[ProductID]],dProduct[],2,FALSE)</f>
        <v>Carlota</v>
      </c>
      <c r="G445" s="8" t="str">
        <f>LOOKUP(fSales_2[[#This Row],[ProductID]],dProduct[ProductID],dProduct[Supplier])</f>
        <v>Gel Booms</v>
      </c>
      <c r="H445" s="8" t="str">
        <f>LOOKUP(fSales_2[[#This Row],[SalesRepID]],dSalesRep[SalesRepID],dSalesRep[Region])</f>
        <v>CA</v>
      </c>
    </row>
    <row r="446" spans="1:8" x14ac:dyDescent="0.25">
      <c r="A446" s="2">
        <v>45291</v>
      </c>
      <c r="B446">
        <v>2</v>
      </c>
      <c r="C446">
        <v>4</v>
      </c>
      <c r="D446">
        <v>109</v>
      </c>
      <c r="E446" s="8">
        <f>LOOKUP(fSales_2[[#This Row],[ProductID]],dProduct[ProductID],dProduct[Price])*fSales_2[Units]</f>
        <v>3264.5499999999997</v>
      </c>
      <c r="F446" s="8" t="str">
        <f>VLOOKUP(fSales_2[[#This Row],[ProductID]],dProduct[],2,FALSE)</f>
        <v>Carlota</v>
      </c>
      <c r="G446" s="8" t="str">
        <f>LOOKUP(fSales_2[[#This Row],[ProductID]],dProduct[ProductID],dProduct[Supplier])</f>
        <v>Gel Booms</v>
      </c>
      <c r="H446" s="8" t="str">
        <f>LOOKUP(fSales_2[[#This Row],[SalesRepID]],dSalesRep[SalesRepID],dSalesRep[Region])</f>
        <v>WA</v>
      </c>
    </row>
    <row r="447" spans="1:8" x14ac:dyDescent="0.25">
      <c r="A447" s="2">
        <v>45029</v>
      </c>
      <c r="B447">
        <v>2</v>
      </c>
      <c r="C447">
        <v>2</v>
      </c>
      <c r="D447">
        <v>174</v>
      </c>
      <c r="E447" s="8">
        <f>LOOKUP(fSales_2[[#This Row],[ProductID]],dProduct[ProductID],dProduct[Price])*fSales_2[Units]</f>
        <v>5211.3</v>
      </c>
      <c r="F447" s="8" t="str">
        <f>VLOOKUP(fSales_2[[#This Row],[ProductID]],dProduct[],2,FALSE)</f>
        <v>Carlota</v>
      </c>
      <c r="G447" s="8" t="str">
        <f>LOOKUP(fSales_2[[#This Row],[ProductID]],dProduct[ProductID],dProduct[Supplier])</f>
        <v>Gel Booms</v>
      </c>
      <c r="H447" s="8" t="str">
        <f>LOOKUP(fSales_2[[#This Row],[SalesRepID]],dSalesRep[SalesRepID],dSalesRep[Region])</f>
        <v>CA</v>
      </c>
    </row>
    <row r="448" spans="1:8" x14ac:dyDescent="0.25">
      <c r="A448" s="2">
        <v>45198</v>
      </c>
      <c r="B448">
        <v>2</v>
      </c>
      <c r="C448">
        <v>1</v>
      </c>
      <c r="D448">
        <v>251</v>
      </c>
      <c r="E448" s="8">
        <f>LOOKUP(fSales_2[[#This Row],[ProductID]],dProduct[ProductID],dProduct[Price])*fSales_2[Units]</f>
        <v>7517.45</v>
      </c>
      <c r="F448" s="8" t="str">
        <f>VLOOKUP(fSales_2[[#This Row],[ProductID]],dProduct[],2,FALSE)</f>
        <v>Carlota</v>
      </c>
      <c r="G448" s="8" t="str">
        <f>LOOKUP(fSales_2[[#This Row],[ProductID]],dProduct[ProductID],dProduct[Supplier])</f>
        <v>Gel Booms</v>
      </c>
      <c r="H448" s="8" t="str">
        <f>LOOKUP(fSales_2[[#This Row],[SalesRepID]],dSalesRep[SalesRepID],dSalesRep[Region])</f>
        <v>CA</v>
      </c>
    </row>
    <row r="449" spans="1:8" x14ac:dyDescent="0.25">
      <c r="A449" s="2">
        <v>44559</v>
      </c>
      <c r="B449">
        <v>1</v>
      </c>
      <c r="C449">
        <v>4</v>
      </c>
      <c r="D449">
        <v>6</v>
      </c>
      <c r="E449" s="8">
        <f>LOOKUP(fSales_2[[#This Row],[ProductID]],dProduct[ProductID],dProduct[Price])*fSales_2[Units]</f>
        <v>263.70000000000005</v>
      </c>
      <c r="F449" s="8" t="str">
        <f>VLOOKUP(fSales_2[[#This Row],[ProductID]],dProduct[],2,FALSE)</f>
        <v>Quad</v>
      </c>
      <c r="G449" s="8" t="str">
        <f>LOOKUP(fSales_2[[#This Row],[ProductID]],dProduct[ProductID],dProduct[Supplier])</f>
        <v>Gel Booms</v>
      </c>
      <c r="H449" s="8" t="str">
        <f>LOOKUP(fSales_2[[#This Row],[SalesRepID]],dSalesRep[SalesRepID],dSalesRep[Region])</f>
        <v>WA</v>
      </c>
    </row>
    <row r="450" spans="1:8" x14ac:dyDescent="0.25">
      <c r="A450" s="2">
        <v>44658</v>
      </c>
      <c r="B450">
        <v>2</v>
      </c>
      <c r="C450">
        <v>3</v>
      </c>
      <c r="D450">
        <v>69</v>
      </c>
      <c r="E450" s="8">
        <f>LOOKUP(fSales_2[[#This Row],[ProductID]],dProduct[ProductID],dProduct[Price])*fSales_2[Units]</f>
        <v>2066.5499999999997</v>
      </c>
      <c r="F450" s="8" t="str">
        <f>VLOOKUP(fSales_2[[#This Row],[ProductID]],dProduct[],2,FALSE)</f>
        <v>Carlota</v>
      </c>
      <c r="G450" s="8" t="str">
        <f>LOOKUP(fSales_2[[#This Row],[ProductID]],dProduct[ProductID],dProduct[Supplier])</f>
        <v>Gel Booms</v>
      </c>
      <c r="H450" s="8" t="str">
        <f>LOOKUP(fSales_2[[#This Row],[SalesRepID]],dSalesRep[SalesRepID],dSalesRep[Region])</f>
        <v>WA</v>
      </c>
    </row>
    <row r="451" spans="1:8" x14ac:dyDescent="0.25">
      <c r="A451" s="2">
        <v>44525</v>
      </c>
      <c r="B451">
        <v>2</v>
      </c>
      <c r="C451">
        <v>2</v>
      </c>
      <c r="D451">
        <v>66</v>
      </c>
      <c r="E451" s="8">
        <f>LOOKUP(fSales_2[[#This Row],[ProductID]],dProduct[ProductID],dProduct[Price])*fSales_2[Units]</f>
        <v>1976.7</v>
      </c>
      <c r="F451" s="8" t="str">
        <f>VLOOKUP(fSales_2[[#This Row],[ProductID]],dProduct[],2,FALSE)</f>
        <v>Carlota</v>
      </c>
      <c r="G451" s="8" t="str">
        <f>LOOKUP(fSales_2[[#This Row],[ProductID]],dProduct[ProductID],dProduct[Supplier])</f>
        <v>Gel Booms</v>
      </c>
      <c r="H451" s="8" t="str">
        <f>LOOKUP(fSales_2[[#This Row],[SalesRepID]],dSalesRep[SalesRepID],dSalesRep[Region])</f>
        <v>CA</v>
      </c>
    </row>
    <row r="452" spans="1:8" x14ac:dyDescent="0.25">
      <c r="A452" s="2">
        <v>44703</v>
      </c>
      <c r="B452">
        <v>2</v>
      </c>
      <c r="C452">
        <v>2</v>
      </c>
      <c r="D452">
        <v>216</v>
      </c>
      <c r="E452" s="8">
        <f>LOOKUP(fSales_2[[#This Row],[ProductID]],dProduct[ProductID],dProduct[Price])*fSales_2[Units]</f>
        <v>6469.2</v>
      </c>
      <c r="F452" s="8" t="str">
        <f>VLOOKUP(fSales_2[[#This Row],[ProductID]],dProduct[],2,FALSE)</f>
        <v>Carlota</v>
      </c>
      <c r="G452" s="8" t="str">
        <f>LOOKUP(fSales_2[[#This Row],[ProductID]],dProduct[ProductID],dProduct[Supplier])</f>
        <v>Gel Booms</v>
      </c>
      <c r="H452" s="8" t="str">
        <f>LOOKUP(fSales_2[[#This Row],[SalesRepID]],dSalesRep[SalesRepID],dSalesRep[Region])</f>
        <v>CA</v>
      </c>
    </row>
    <row r="453" spans="1:8" x14ac:dyDescent="0.25">
      <c r="A453" s="2">
        <v>44549</v>
      </c>
      <c r="B453">
        <v>3</v>
      </c>
      <c r="C453">
        <v>4</v>
      </c>
      <c r="D453">
        <v>162</v>
      </c>
      <c r="E453" s="8">
        <f>LOOKUP(fSales_2[[#This Row],[ProductID]],dProduct[ProductID],dProduct[Price])*fSales_2[Units]</f>
        <v>4203.8999999999996</v>
      </c>
      <c r="F453" s="8" t="str">
        <f>VLOOKUP(fSales_2[[#This Row],[ProductID]],dProduct[],2,FALSE)</f>
        <v>Aspen</v>
      </c>
      <c r="G453" s="8" t="str">
        <f>LOOKUP(fSales_2[[#This Row],[ProductID]],dProduct[ProductID],dProduct[Supplier])</f>
        <v>Colorado Booms</v>
      </c>
      <c r="H453" s="8" t="str">
        <f>LOOKUP(fSales_2[[#This Row],[SalesRepID]],dSalesRep[SalesRepID],dSalesRep[Region])</f>
        <v>WA</v>
      </c>
    </row>
    <row r="454" spans="1:8" x14ac:dyDescent="0.25">
      <c r="A454" s="2">
        <v>44878</v>
      </c>
      <c r="B454">
        <v>4</v>
      </c>
      <c r="C454">
        <v>1</v>
      </c>
      <c r="D454">
        <v>73</v>
      </c>
      <c r="E454" s="8">
        <f>LOOKUP(fSales_2[[#This Row],[ProductID]],dProduct[ProductID],dProduct[Price])*fSales_2[Units]</f>
        <v>1748.35</v>
      </c>
      <c r="F454" s="8" t="str">
        <f>VLOOKUP(fSales_2[[#This Row],[ProductID]],dProduct[],2,FALSE)</f>
        <v>Yanaki</v>
      </c>
      <c r="G454" s="8" t="str">
        <f>LOOKUP(fSales_2[[#This Row],[ProductID]],dProduct[ProductID],dProduct[Supplier])</f>
        <v>Colorado Booms</v>
      </c>
      <c r="H454" s="8" t="str">
        <f>LOOKUP(fSales_2[[#This Row],[SalesRepID]],dSalesRep[SalesRepID],dSalesRep[Region])</f>
        <v>CA</v>
      </c>
    </row>
    <row r="455" spans="1:8" x14ac:dyDescent="0.25">
      <c r="A455" s="2">
        <v>44882</v>
      </c>
      <c r="B455">
        <v>2</v>
      </c>
      <c r="C455">
        <v>1</v>
      </c>
      <c r="D455">
        <v>90</v>
      </c>
      <c r="E455" s="8">
        <f>LOOKUP(fSales_2[[#This Row],[ProductID]],dProduct[ProductID],dProduct[Price])*fSales_2[Units]</f>
        <v>2695.5</v>
      </c>
      <c r="F455" s="8" t="str">
        <f>VLOOKUP(fSales_2[[#This Row],[ProductID]],dProduct[],2,FALSE)</f>
        <v>Carlota</v>
      </c>
      <c r="G455" s="8" t="str">
        <f>LOOKUP(fSales_2[[#This Row],[ProductID]],dProduct[ProductID],dProduct[Supplier])</f>
        <v>Gel Booms</v>
      </c>
      <c r="H455" s="8" t="str">
        <f>LOOKUP(fSales_2[[#This Row],[SalesRepID]],dSalesRep[SalesRepID],dSalesRep[Region])</f>
        <v>CA</v>
      </c>
    </row>
    <row r="456" spans="1:8" x14ac:dyDescent="0.25">
      <c r="A456" s="2">
        <v>44336</v>
      </c>
      <c r="B456">
        <v>4</v>
      </c>
      <c r="C456">
        <v>1</v>
      </c>
      <c r="D456">
        <v>245</v>
      </c>
      <c r="E456" s="8">
        <f>LOOKUP(fSales_2[[#This Row],[ProductID]],dProduct[ProductID],dProduct[Price])*fSales_2[Units]</f>
        <v>5867.75</v>
      </c>
      <c r="F456" s="8" t="str">
        <f>VLOOKUP(fSales_2[[#This Row],[ProductID]],dProduct[],2,FALSE)</f>
        <v>Yanaki</v>
      </c>
      <c r="G456" s="8" t="str">
        <f>LOOKUP(fSales_2[[#This Row],[ProductID]],dProduct[ProductID],dProduct[Supplier])</f>
        <v>Colorado Booms</v>
      </c>
      <c r="H456" s="8" t="str">
        <f>LOOKUP(fSales_2[[#This Row],[SalesRepID]],dSalesRep[SalesRepID],dSalesRep[Region])</f>
        <v>CA</v>
      </c>
    </row>
    <row r="457" spans="1:8" x14ac:dyDescent="0.25">
      <c r="A457" s="2">
        <v>44715</v>
      </c>
      <c r="B457">
        <v>2</v>
      </c>
      <c r="C457">
        <v>2</v>
      </c>
      <c r="D457">
        <v>6</v>
      </c>
      <c r="E457" s="8">
        <f>LOOKUP(fSales_2[[#This Row],[ProductID]],dProduct[ProductID],dProduct[Price])*fSales_2[Units]</f>
        <v>179.7</v>
      </c>
      <c r="F457" s="8" t="str">
        <f>VLOOKUP(fSales_2[[#This Row],[ProductID]],dProduct[],2,FALSE)</f>
        <v>Carlota</v>
      </c>
      <c r="G457" s="8" t="str">
        <f>LOOKUP(fSales_2[[#This Row],[ProductID]],dProduct[ProductID],dProduct[Supplier])</f>
        <v>Gel Booms</v>
      </c>
      <c r="H457" s="8" t="str">
        <f>LOOKUP(fSales_2[[#This Row],[SalesRepID]],dSalesRep[SalesRepID],dSalesRep[Region])</f>
        <v>CA</v>
      </c>
    </row>
    <row r="458" spans="1:8" x14ac:dyDescent="0.25">
      <c r="A458" s="2">
        <v>44869</v>
      </c>
      <c r="B458">
        <v>2</v>
      </c>
      <c r="C458">
        <v>4</v>
      </c>
      <c r="D458">
        <v>94</v>
      </c>
      <c r="E458" s="8">
        <f>LOOKUP(fSales_2[[#This Row],[ProductID]],dProduct[ProductID],dProduct[Price])*fSales_2[Units]</f>
        <v>2815.2999999999997</v>
      </c>
      <c r="F458" s="8" t="str">
        <f>VLOOKUP(fSales_2[[#This Row],[ProductID]],dProduct[],2,FALSE)</f>
        <v>Carlota</v>
      </c>
      <c r="G458" s="8" t="str">
        <f>LOOKUP(fSales_2[[#This Row],[ProductID]],dProduct[ProductID],dProduct[Supplier])</f>
        <v>Gel Booms</v>
      </c>
      <c r="H458" s="8" t="str">
        <f>LOOKUP(fSales_2[[#This Row],[SalesRepID]],dSalesRep[SalesRepID],dSalesRep[Region])</f>
        <v>WA</v>
      </c>
    </row>
    <row r="459" spans="1:8" x14ac:dyDescent="0.25">
      <c r="A459" s="2">
        <v>45156</v>
      </c>
      <c r="B459">
        <v>4</v>
      </c>
      <c r="C459">
        <v>4</v>
      </c>
      <c r="D459">
        <v>5</v>
      </c>
      <c r="E459" s="8">
        <f>LOOKUP(fSales_2[[#This Row],[ProductID]],dProduct[ProductID],dProduct[Price])*fSales_2[Units]</f>
        <v>119.75</v>
      </c>
      <c r="F459" s="8" t="str">
        <f>VLOOKUP(fSales_2[[#This Row],[ProductID]],dProduct[],2,FALSE)</f>
        <v>Yanaki</v>
      </c>
      <c r="G459" s="8" t="str">
        <f>LOOKUP(fSales_2[[#This Row],[ProductID]],dProduct[ProductID],dProduct[Supplier])</f>
        <v>Colorado Booms</v>
      </c>
      <c r="H459" s="8" t="str">
        <f>LOOKUP(fSales_2[[#This Row],[SalesRepID]],dSalesRep[SalesRepID],dSalesRep[Region])</f>
        <v>WA</v>
      </c>
    </row>
    <row r="460" spans="1:8" x14ac:dyDescent="0.25">
      <c r="A460" s="2">
        <v>44995</v>
      </c>
      <c r="B460">
        <v>2</v>
      </c>
      <c r="C460">
        <v>4</v>
      </c>
      <c r="D460">
        <v>105</v>
      </c>
      <c r="E460" s="8">
        <f>LOOKUP(fSales_2[[#This Row],[ProductID]],dProduct[ProductID],dProduct[Price])*fSales_2[Units]</f>
        <v>3144.75</v>
      </c>
      <c r="F460" s="8" t="str">
        <f>VLOOKUP(fSales_2[[#This Row],[ProductID]],dProduct[],2,FALSE)</f>
        <v>Carlota</v>
      </c>
      <c r="G460" s="8" t="str">
        <f>LOOKUP(fSales_2[[#This Row],[ProductID]],dProduct[ProductID],dProduct[Supplier])</f>
        <v>Gel Booms</v>
      </c>
      <c r="H460" s="8" t="str">
        <f>LOOKUP(fSales_2[[#This Row],[SalesRepID]],dSalesRep[SalesRepID],dSalesRep[Region])</f>
        <v>WA</v>
      </c>
    </row>
    <row r="461" spans="1:8" x14ac:dyDescent="0.25">
      <c r="A461" s="2">
        <v>45236</v>
      </c>
      <c r="B461">
        <v>2</v>
      </c>
      <c r="C461">
        <v>3</v>
      </c>
      <c r="D461">
        <v>91</v>
      </c>
      <c r="E461" s="8">
        <f>LOOKUP(fSales_2[[#This Row],[ProductID]],dProduct[ProductID],dProduct[Price])*fSales_2[Units]</f>
        <v>2725.45</v>
      </c>
      <c r="F461" s="8" t="str">
        <f>VLOOKUP(fSales_2[[#This Row],[ProductID]],dProduct[],2,FALSE)</f>
        <v>Carlota</v>
      </c>
      <c r="G461" s="8" t="str">
        <f>LOOKUP(fSales_2[[#This Row],[ProductID]],dProduct[ProductID],dProduct[Supplier])</f>
        <v>Gel Booms</v>
      </c>
      <c r="H461" s="8" t="str">
        <f>LOOKUP(fSales_2[[#This Row],[SalesRepID]],dSalesRep[SalesRepID],dSalesRep[Region])</f>
        <v>WA</v>
      </c>
    </row>
    <row r="462" spans="1:8" x14ac:dyDescent="0.25">
      <c r="A462" s="2">
        <v>44902</v>
      </c>
      <c r="B462">
        <v>2</v>
      </c>
      <c r="C462">
        <v>2</v>
      </c>
      <c r="D462">
        <v>51</v>
      </c>
      <c r="E462" s="8">
        <f>LOOKUP(fSales_2[[#This Row],[ProductID]],dProduct[ProductID],dProduct[Price])*fSales_2[Units]</f>
        <v>1527.45</v>
      </c>
      <c r="F462" s="8" t="str">
        <f>VLOOKUP(fSales_2[[#This Row],[ProductID]],dProduct[],2,FALSE)</f>
        <v>Carlota</v>
      </c>
      <c r="G462" s="8" t="str">
        <f>LOOKUP(fSales_2[[#This Row],[ProductID]],dProduct[ProductID],dProduct[Supplier])</f>
        <v>Gel Booms</v>
      </c>
      <c r="H462" s="8" t="str">
        <f>LOOKUP(fSales_2[[#This Row],[SalesRepID]],dSalesRep[SalesRepID],dSalesRep[Region])</f>
        <v>CA</v>
      </c>
    </row>
    <row r="463" spans="1:8" x14ac:dyDescent="0.25">
      <c r="A463" s="2">
        <v>44532</v>
      </c>
      <c r="B463">
        <v>2</v>
      </c>
      <c r="C463">
        <v>2</v>
      </c>
      <c r="D463">
        <v>4</v>
      </c>
      <c r="E463" s="8">
        <f>LOOKUP(fSales_2[[#This Row],[ProductID]],dProduct[ProductID],dProduct[Price])*fSales_2[Units]</f>
        <v>119.8</v>
      </c>
      <c r="F463" s="8" t="str">
        <f>VLOOKUP(fSales_2[[#This Row],[ProductID]],dProduct[],2,FALSE)</f>
        <v>Carlota</v>
      </c>
      <c r="G463" s="8" t="str">
        <f>LOOKUP(fSales_2[[#This Row],[ProductID]],dProduct[ProductID],dProduct[Supplier])</f>
        <v>Gel Booms</v>
      </c>
      <c r="H463" s="8" t="str">
        <f>LOOKUP(fSales_2[[#This Row],[SalesRepID]],dSalesRep[SalesRepID],dSalesRep[Region])</f>
        <v>CA</v>
      </c>
    </row>
    <row r="464" spans="1:8" x14ac:dyDescent="0.25">
      <c r="A464" s="2">
        <v>45161</v>
      </c>
      <c r="B464">
        <v>2</v>
      </c>
      <c r="C464">
        <v>4</v>
      </c>
      <c r="D464">
        <v>160</v>
      </c>
      <c r="E464" s="8">
        <f>LOOKUP(fSales_2[[#This Row],[ProductID]],dProduct[ProductID],dProduct[Price])*fSales_2[Units]</f>
        <v>4792</v>
      </c>
      <c r="F464" s="8" t="str">
        <f>VLOOKUP(fSales_2[[#This Row],[ProductID]],dProduct[],2,FALSE)</f>
        <v>Carlota</v>
      </c>
      <c r="G464" s="8" t="str">
        <f>LOOKUP(fSales_2[[#This Row],[ProductID]],dProduct[ProductID],dProduct[Supplier])</f>
        <v>Gel Booms</v>
      </c>
      <c r="H464" s="8" t="str">
        <f>LOOKUP(fSales_2[[#This Row],[SalesRepID]],dSalesRep[SalesRepID],dSalesRep[Region])</f>
        <v>WA</v>
      </c>
    </row>
    <row r="465" spans="1:8" x14ac:dyDescent="0.25">
      <c r="A465" s="2">
        <v>44947</v>
      </c>
      <c r="B465">
        <v>2</v>
      </c>
      <c r="C465">
        <v>2</v>
      </c>
      <c r="D465">
        <v>291</v>
      </c>
      <c r="E465" s="8">
        <f>LOOKUP(fSales_2[[#This Row],[ProductID]],dProduct[ProductID],dProduct[Price])*fSales_2[Units]</f>
        <v>8715.4499999999989</v>
      </c>
      <c r="F465" s="8" t="str">
        <f>VLOOKUP(fSales_2[[#This Row],[ProductID]],dProduct[],2,FALSE)</f>
        <v>Carlota</v>
      </c>
      <c r="G465" s="8" t="str">
        <f>LOOKUP(fSales_2[[#This Row],[ProductID]],dProduct[ProductID],dProduct[Supplier])</f>
        <v>Gel Booms</v>
      </c>
      <c r="H465" s="8" t="str">
        <f>LOOKUP(fSales_2[[#This Row],[SalesRepID]],dSalesRep[SalesRepID],dSalesRep[Region])</f>
        <v>CA</v>
      </c>
    </row>
    <row r="466" spans="1:8" x14ac:dyDescent="0.25">
      <c r="A466" s="2">
        <v>44973</v>
      </c>
      <c r="B466">
        <v>4</v>
      </c>
      <c r="C466">
        <v>2</v>
      </c>
      <c r="D466">
        <v>68</v>
      </c>
      <c r="E466" s="8">
        <f>LOOKUP(fSales_2[[#This Row],[ProductID]],dProduct[ProductID],dProduct[Price])*fSales_2[Units]</f>
        <v>1628.6</v>
      </c>
      <c r="F466" s="8" t="str">
        <f>VLOOKUP(fSales_2[[#This Row],[ProductID]],dProduct[],2,FALSE)</f>
        <v>Yanaki</v>
      </c>
      <c r="G466" s="8" t="str">
        <f>LOOKUP(fSales_2[[#This Row],[ProductID]],dProduct[ProductID],dProduct[Supplier])</f>
        <v>Colorado Booms</v>
      </c>
      <c r="H466" s="8" t="str">
        <f>LOOKUP(fSales_2[[#This Row],[SalesRepID]],dSalesRep[SalesRepID],dSalesRep[Region])</f>
        <v>CA</v>
      </c>
    </row>
    <row r="467" spans="1:8" x14ac:dyDescent="0.25">
      <c r="A467" s="2">
        <v>44561</v>
      </c>
      <c r="B467">
        <v>1</v>
      </c>
      <c r="C467">
        <v>2</v>
      </c>
      <c r="D467">
        <v>4</v>
      </c>
      <c r="E467" s="8">
        <f>LOOKUP(fSales_2[[#This Row],[ProductID]],dProduct[ProductID],dProduct[Price])*fSales_2[Units]</f>
        <v>175.8</v>
      </c>
      <c r="F467" s="8" t="str">
        <f>VLOOKUP(fSales_2[[#This Row],[ProductID]],dProduct[],2,FALSE)</f>
        <v>Quad</v>
      </c>
      <c r="G467" s="8" t="str">
        <f>LOOKUP(fSales_2[[#This Row],[ProductID]],dProduct[ProductID],dProduct[Supplier])</f>
        <v>Gel Booms</v>
      </c>
      <c r="H467" s="8" t="str">
        <f>LOOKUP(fSales_2[[#This Row],[SalesRepID]],dSalesRep[SalesRepID],dSalesRep[Region])</f>
        <v>CA</v>
      </c>
    </row>
    <row r="468" spans="1:8" x14ac:dyDescent="0.25">
      <c r="A468" s="2">
        <v>44524</v>
      </c>
      <c r="B468">
        <v>3</v>
      </c>
      <c r="C468">
        <v>2</v>
      </c>
      <c r="D468">
        <v>292</v>
      </c>
      <c r="E468" s="8">
        <f>LOOKUP(fSales_2[[#This Row],[ProductID]],dProduct[ProductID],dProduct[Price])*fSales_2[Units]</f>
        <v>7577.4</v>
      </c>
      <c r="F468" s="8" t="str">
        <f>VLOOKUP(fSales_2[[#This Row],[ProductID]],dProduct[],2,FALSE)</f>
        <v>Aspen</v>
      </c>
      <c r="G468" s="8" t="str">
        <f>LOOKUP(fSales_2[[#This Row],[ProductID]],dProduct[ProductID],dProduct[Supplier])</f>
        <v>Colorado Booms</v>
      </c>
      <c r="H468" s="8" t="str">
        <f>LOOKUP(fSales_2[[#This Row],[SalesRepID]],dSalesRep[SalesRepID],dSalesRep[Region])</f>
        <v>CA</v>
      </c>
    </row>
    <row r="469" spans="1:8" x14ac:dyDescent="0.25">
      <c r="A469" s="2">
        <v>45257</v>
      </c>
      <c r="B469">
        <v>1</v>
      </c>
      <c r="C469">
        <v>4</v>
      </c>
      <c r="D469">
        <v>115</v>
      </c>
      <c r="E469" s="8">
        <f>LOOKUP(fSales_2[[#This Row],[ProductID]],dProduct[ProductID],dProduct[Price])*fSales_2[Units]</f>
        <v>5054.25</v>
      </c>
      <c r="F469" s="8" t="str">
        <f>VLOOKUP(fSales_2[[#This Row],[ProductID]],dProduct[],2,FALSE)</f>
        <v>Quad</v>
      </c>
      <c r="G469" s="8" t="str">
        <f>LOOKUP(fSales_2[[#This Row],[ProductID]],dProduct[ProductID],dProduct[Supplier])</f>
        <v>Gel Booms</v>
      </c>
      <c r="H469" s="8" t="str">
        <f>LOOKUP(fSales_2[[#This Row],[SalesRepID]],dSalesRep[SalesRepID],dSalesRep[Region])</f>
        <v>WA</v>
      </c>
    </row>
    <row r="470" spans="1:8" x14ac:dyDescent="0.25">
      <c r="A470" s="2">
        <v>44906</v>
      </c>
      <c r="B470">
        <v>3</v>
      </c>
      <c r="C470">
        <v>1</v>
      </c>
      <c r="D470">
        <v>82</v>
      </c>
      <c r="E470" s="8">
        <f>LOOKUP(fSales_2[[#This Row],[ProductID]],dProduct[ProductID],dProduct[Price])*fSales_2[Units]</f>
        <v>2127.9</v>
      </c>
      <c r="F470" s="8" t="str">
        <f>VLOOKUP(fSales_2[[#This Row],[ProductID]],dProduct[],2,FALSE)</f>
        <v>Aspen</v>
      </c>
      <c r="G470" s="8" t="str">
        <f>LOOKUP(fSales_2[[#This Row],[ProductID]],dProduct[ProductID],dProduct[Supplier])</f>
        <v>Colorado Booms</v>
      </c>
      <c r="H470" s="8" t="str">
        <f>LOOKUP(fSales_2[[#This Row],[SalesRepID]],dSalesRep[SalesRepID],dSalesRep[Region])</f>
        <v>CA</v>
      </c>
    </row>
    <row r="471" spans="1:8" x14ac:dyDescent="0.25">
      <c r="A471" s="2">
        <v>45205</v>
      </c>
      <c r="B471">
        <v>2</v>
      </c>
      <c r="C471">
        <v>4</v>
      </c>
      <c r="D471">
        <v>84</v>
      </c>
      <c r="E471" s="8">
        <f>LOOKUP(fSales_2[[#This Row],[ProductID]],dProduct[ProductID],dProduct[Price])*fSales_2[Units]</f>
        <v>2515.7999999999997</v>
      </c>
      <c r="F471" s="8" t="str">
        <f>VLOOKUP(fSales_2[[#This Row],[ProductID]],dProduct[],2,FALSE)</f>
        <v>Carlota</v>
      </c>
      <c r="G471" s="8" t="str">
        <f>LOOKUP(fSales_2[[#This Row],[ProductID]],dProduct[ProductID],dProduct[Supplier])</f>
        <v>Gel Booms</v>
      </c>
      <c r="H471" s="8" t="str">
        <f>LOOKUP(fSales_2[[#This Row],[SalesRepID]],dSalesRep[SalesRepID],dSalesRep[Region])</f>
        <v>WA</v>
      </c>
    </row>
    <row r="472" spans="1:8" x14ac:dyDescent="0.25">
      <c r="A472" s="2">
        <v>45170</v>
      </c>
      <c r="B472">
        <v>2</v>
      </c>
      <c r="C472">
        <v>4</v>
      </c>
      <c r="D472">
        <v>5</v>
      </c>
      <c r="E472" s="8">
        <f>LOOKUP(fSales_2[[#This Row],[ProductID]],dProduct[ProductID],dProduct[Price])*fSales_2[Units]</f>
        <v>149.75</v>
      </c>
      <c r="F472" s="8" t="str">
        <f>VLOOKUP(fSales_2[[#This Row],[ProductID]],dProduct[],2,FALSE)</f>
        <v>Carlota</v>
      </c>
      <c r="G472" s="8" t="str">
        <f>LOOKUP(fSales_2[[#This Row],[ProductID]],dProduct[ProductID],dProduct[Supplier])</f>
        <v>Gel Booms</v>
      </c>
      <c r="H472" s="8" t="str">
        <f>LOOKUP(fSales_2[[#This Row],[SalesRepID]],dSalesRep[SalesRepID],dSalesRep[Region])</f>
        <v>WA</v>
      </c>
    </row>
    <row r="473" spans="1:8" x14ac:dyDescent="0.25">
      <c r="A473" s="2">
        <v>44544</v>
      </c>
      <c r="B473">
        <v>4</v>
      </c>
      <c r="C473">
        <v>2</v>
      </c>
      <c r="D473">
        <v>99</v>
      </c>
      <c r="E473" s="8">
        <f>LOOKUP(fSales_2[[#This Row],[ProductID]],dProduct[ProductID],dProduct[Price])*fSales_2[Units]</f>
        <v>2371.0499999999997</v>
      </c>
      <c r="F473" s="8" t="str">
        <f>VLOOKUP(fSales_2[[#This Row],[ProductID]],dProduct[],2,FALSE)</f>
        <v>Yanaki</v>
      </c>
      <c r="G473" s="8" t="str">
        <f>LOOKUP(fSales_2[[#This Row],[ProductID]],dProduct[ProductID],dProduct[Supplier])</f>
        <v>Colorado Booms</v>
      </c>
      <c r="H473" s="8" t="str">
        <f>LOOKUP(fSales_2[[#This Row],[SalesRepID]],dSalesRep[SalesRepID],dSalesRep[Region])</f>
        <v>CA</v>
      </c>
    </row>
    <row r="474" spans="1:8" x14ac:dyDescent="0.25">
      <c r="A474" s="2">
        <v>45205</v>
      </c>
      <c r="B474">
        <v>1</v>
      </c>
      <c r="C474">
        <v>2</v>
      </c>
      <c r="D474">
        <v>209</v>
      </c>
      <c r="E474" s="8">
        <f>LOOKUP(fSales_2[[#This Row],[ProductID]],dProduct[ProductID],dProduct[Price])*fSales_2[Units]</f>
        <v>9185.5500000000011</v>
      </c>
      <c r="F474" s="8" t="str">
        <f>VLOOKUP(fSales_2[[#This Row],[ProductID]],dProduct[],2,FALSE)</f>
        <v>Quad</v>
      </c>
      <c r="G474" s="8" t="str">
        <f>LOOKUP(fSales_2[[#This Row],[ProductID]],dProduct[ProductID],dProduct[Supplier])</f>
        <v>Gel Booms</v>
      </c>
      <c r="H474" s="8" t="str">
        <f>LOOKUP(fSales_2[[#This Row],[SalesRepID]],dSalesRep[SalesRepID],dSalesRep[Region])</f>
        <v>CA</v>
      </c>
    </row>
    <row r="475" spans="1:8" x14ac:dyDescent="0.25">
      <c r="A475" s="2">
        <v>45174</v>
      </c>
      <c r="B475">
        <v>2</v>
      </c>
      <c r="C475">
        <v>4</v>
      </c>
      <c r="D475">
        <v>51</v>
      </c>
      <c r="E475" s="8">
        <f>LOOKUP(fSales_2[[#This Row],[ProductID]],dProduct[ProductID],dProduct[Price])*fSales_2[Units]</f>
        <v>1527.45</v>
      </c>
      <c r="F475" s="8" t="str">
        <f>VLOOKUP(fSales_2[[#This Row],[ProductID]],dProduct[],2,FALSE)</f>
        <v>Carlota</v>
      </c>
      <c r="G475" s="8" t="str">
        <f>LOOKUP(fSales_2[[#This Row],[ProductID]],dProduct[ProductID],dProduct[Supplier])</f>
        <v>Gel Booms</v>
      </c>
      <c r="H475" s="8" t="str">
        <f>LOOKUP(fSales_2[[#This Row],[SalesRepID]],dSalesRep[SalesRepID],dSalesRep[Region])</f>
        <v>WA</v>
      </c>
    </row>
    <row r="476" spans="1:8" x14ac:dyDescent="0.25">
      <c r="A476" s="2">
        <v>44443</v>
      </c>
      <c r="B476">
        <v>2</v>
      </c>
      <c r="C476">
        <v>2</v>
      </c>
      <c r="D476">
        <v>203</v>
      </c>
      <c r="E476" s="8">
        <f>LOOKUP(fSales_2[[#This Row],[ProductID]],dProduct[ProductID],dProduct[Price])*fSales_2[Units]</f>
        <v>6079.8499999999995</v>
      </c>
      <c r="F476" s="8" t="str">
        <f>VLOOKUP(fSales_2[[#This Row],[ProductID]],dProduct[],2,FALSE)</f>
        <v>Carlota</v>
      </c>
      <c r="G476" s="8" t="str">
        <f>LOOKUP(fSales_2[[#This Row],[ProductID]],dProduct[ProductID],dProduct[Supplier])</f>
        <v>Gel Booms</v>
      </c>
      <c r="H476" s="8" t="str">
        <f>LOOKUP(fSales_2[[#This Row],[SalesRepID]],dSalesRep[SalesRepID],dSalesRep[Region])</f>
        <v>CA</v>
      </c>
    </row>
    <row r="477" spans="1:8" x14ac:dyDescent="0.25">
      <c r="A477" s="2">
        <v>44539</v>
      </c>
      <c r="B477">
        <v>1</v>
      </c>
      <c r="C477">
        <v>4</v>
      </c>
      <c r="D477">
        <v>69</v>
      </c>
      <c r="E477" s="8">
        <f>LOOKUP(fSales_2[[#This Row],[ProductID]],dProduct[ProductID],dProduct[Price])*fSales_2[Units]</f>
        <v>3032.55</v>
      </c>
      <c r="F477" s="8" t="str">
        <f>VLOOKUP(fSales_2[[#This Row],[ProductID]],dProduct[],2,FALSE)</f>
        <v>Quad</v>
      </c>
      <c r="G477" s="8" t="str">
        <f>LOOKUP(fSales_2[[#This Row],[ProductID]],dProduct[ProductID],dProduct[Supplier])</f>
        <v>Gel Booms</v>
      </c>
      <c r="H477" s="8" t="str">
        <f>LOOKUP(fSales_2[[#This Row],[SalesRepID]],dSalesRep[SalesRepID],dSalesRep[Region])</f>
        <v>WA</v>
      </c>
    </row>
    <row r="478" spans="1:8" x14ac:dyDescent="0.25">
      <c r="A478" s="2">
        <v>44495</v>
      </c>
      <c r="B478">
        <v>2</v>
      </c>
      <c r="C478">
        <v>2</v>
      </c>
      <c r="D478">
        <v>2</v>
      </c>
      <c r="E478" s="8">
        <f>LOOKUP(fSales_2[[#This Row],[ProductID]],dProduct[ProductID],dProduct[Price])*fSales_2[Units]</f>
        <v>59.9</v>
      </c>
      <c r="F478" s="8" t="str">
        <f>VLOOKUP(fSales_2[[#This Row],[ProductID]],dProduct[],2,FALSE)</f>
        <v>Carlota</v>
      </c>
      <c r="G478" s="8" t="str">
        <f>LOOKUP(fSales_2[[#This Row],[ProductID]],dProduct[ProductID],dProduct[Supplier])</f>
        <v>Gel Booms</v>
      </c>
      <c r="H478" s="8" t="str">
        <f>LOOKUP(fSales_2[[#This Row],[SalesRepID]],dSalesRep[SalesRepID],dSalesRep[Region])</f>
        <v>CA</v>
      </c>
    </row>
    <row r="479" spans="1:8" x14ac:dyDescent="0.25">
      <c r="A479" s="2">
        <v>44514</v>
      </c>
      <c r="B479">
        <v>2</v>
      </c>
      <c r="C479">
        <v>2</v>
      </c>
      <c r="D479">
        <v>6</v>
      </c>
      <c r="E479" s="8">
        <f>LOOKUP(fSales_2[[#This Row],[ProductID]],dProduct[ProductID],dProduct[Price])*fSales_2[Units]</f>
        <v>179.7</v>
      </c>
      <c r="F479" s="8" t="str">
        <f>VLOOKUP(fSales_2[[#This Row],[ProductID]],dProduct[],2,FALSE)</f>
        <v>Carlota</v>
      </c>
      <c r="G479" s="8" t="str">
        <f>LOOKUP(fSales_2[[#This Row],[ProductID]],dProduct[ProductID],dProduct[Supplier])</f>
        <v>Gel Booms</v>
      </c>
      <c r="H479" s="8" t="str">
        <f>LOOKUP(fSales_2[[#This Row],[SalesRepID]],dSalesRep[SalesRepID],dSalesRep[Region])</f>
        <v>CA</v>
      </c>
    </row>
    <row r="480" spans="1:8" x14ac:dyDescent="0.25">
      <c r="A480" s="2">
        <v>44479</v>
      </c>
      <c r="B480">
        <v>3</v>
      </c>
      <c r="C480">
        <v>4</v>
      </c>
      <c r="D480">
        <v>5</v>
      </c>
      <c r="E480" s="8">
        <f>LOOKUP(fSales_2[[#This Row],[ProductID]],dProduct[ProductID],dProduct[Price])*fSales_2[Units]</f>
        <v>129.75</v>
      </c>
      <c r="F480" s="8" t="str">
        <f>VLOOKUP(fSales_2[[#This Row],[ProductID]],dProduct[],2,FALSE)</f>
        <v>Aspen</v>
      </c>
      <c r="G480" s="8" t="str">
        <f>LOOKUP(fSales_2[[#This Row],[ProductID]],dProduct[ProductID],dProduct[Supplier])</f>
        <v>Colorado Booms</v>
      </c>
      <c r="H480" s="8" t="str">
        <f>LOOKUP(fSales_2[[#This Row],[SalesRepID]],dSalesRep[SalesRepID],dSalesRep[Region])</f>
        <v>WA</v>
      </c>
    </row>
    <row r="481" spans="1:8" x14ac:dyDescent="0.25">
      <c r="A481" s="2">
        <v>44404</v>
      </c>
      <c r="B481">
        <v>1</v>
      </c>
      <c r="C481">
        <v>3</v>
      </c>
      <c r="D481">
        <v>17</v>
      </c>
      <c r="E481" s="8">
        <f>LOOKUP(fSales_2[[#This Row],[ProductID]],dProduct[ProductID],dProduct[Price])*fSales_2[Units]</f>
        <v>747.15000000000009</v>
      </c>
      <c r="F481" s="8" t="str">
        <f>VLOOKUP(fSales_2[[#This Row],[ProductID]],dProduct[],2,FALSE)</f>
        <v>Quad</v>
      </c>
      <c r="G481" s="8" t="str">
        <f>LOOKUP(fSales_2[[#This Row],[ProductID]],dProduct[ProductID],dProduct[Supplier])</f>
        <v>Gel Booms</v>
      </c>
      <c r="H481" s="8" t="str">
        <f>LOOKUP(fSales_2[[#This Row],[SalesRepID]],dSalesRep[SalesRepID],dSalesRep[Region])</f>
        <v>WA</v>
      </c>
    </row>
    <row r="482" spans="1:8" x14ac:dyDescent="0.25">
      <c r="A482" s="2">
        <v>44803</v>
      </c>
      <c r="B482">
        <v>2</v>
      </c>
      <c r="C482">
        <v>2</v>
      </c>
      <c r="D482">
        <v>102</v>
      </c>
      <c r="E482" s="8">
        <f>LOOKUP(fSales_2[[#This Row],[ProductID]],dProduct[ProductID],dProduct[Price])*fSales_2[Units]</f>
        <v>3054.9</v>
      </c>
      <c r="F482" s="8" t="str">
        <f>VLOOKUP(fSales_2[[#This Row],[ProductID]],dProduct[],2,FALSE)</f>
        <v>Carlota</v>
      </c>
      <c r="G482" s="8" t="str">
        <f>LOOKUP(fSales_2[[#This Row],[ProductID]],dProduct[ProductID],dProduct[Supplier])</f>
        <v>Gel Booms</v>
      </c>
      <c r="H482" s="8" t="str">
        <f>LOOKUP(fSales_2[[#This Row],[SalesRepID]],dSalesRep[SalesRepID],dSalesRep[Region])</f>
        <v>CA</v>
      </c>
    </row>
    <row r="483" spans="1:8" x14ac:dyDescent="0.25">
      <c r="A483" s="2">
        <v>45265</v>
      </c>
      <c r="B483">
        <v>2</v>
      </c>
      <c r="C483">
        <v>2</v>
      </c>
      <c r="D483">
        <v>5</v>
      </c>
      <c r="E483" s="8">
        <f>LOOKUP(fSales_2[[#This Row],[ProductID]],dProduct[ProductID],dProduct[Price])*fSales_2[Units]</f>
        <v>149.75</v>
      </c>
      <c r="F483" s="8" t="str">
        <f>VLOOKUP(fSales_2[[#This Row],[ProductID]],dProduct[],2,FALSE)</f>
        <v>Carlota</v>
      </c>
      <c r="G483" s="8" t="str">
        <f>LOOKUP(fSales_2[[#This Row],[ProductID]],dProduct[ProductID],dProduct[Supplier])</f>
        <v>Gel Booms</v>
      </c>
      <c r="H483" s="8" t="str">
        <f>LOOKUP(fSales_2[[#This Row],[SalesRepID]],dSalesRep[SalesRepID],dSalesRep[Region])</f>
        <v>CA</v>
      </c>
    </row>
    <row r="484" spans="1:8" x14ac:dyDescent="0.25">
      <c r="A484" s="2">
        <v>44722</v>
      </c>
      <c r="B484">
        <v>2</v>
      </c>
      <c r="C484">
        <v>2</v>
      </c>
      <c r="D484">
        <v>1</v>
      </c>
      <c r="E484" s="8">
        <f>LOOKUP(fSales_2[[#This Row],[ProductID]],dProduct[ProductID],dProduct[Price])*fSales_2[Units]</f>
        <v>29.95</v>
      </c>
      <c r="F484" s="8" t="str">
        <f>VLOOKUP(fSales_2[[#This Row],[ProductID]],dProduct[],2,FALSE)</f>
        <v>Carlota</v>
      </c>
      <c r="G484" s="8" t="str">
        <f>LOOKUP(fSales_2[[#This Row],[ProductID]],dProduct[ProductID],dProduct[Supplier])</f>
        <v>Gel Booms</v>
      </c>
      <c r="H484" s="8" t="str">
        <f>LOOKUP(fSales_2[[#This Row],[SalesRepID]],dSalesRep[SalesRepID],dSalesRep[Region])</f>
        <v>CA</v>
      </c>
    </row>
    <row r="485" spans="1:8" x14ac:dyDescent="0.25">
      <c r="A485" s="2">
        <v>45285</v>
      </c>
      <c r="B485">
        <v>1</v>
      </c>
      <c r="C485">
        <v>2</v>
      </c>
      <c r="D485">
        <v>56</v>
      </c>
      <c r="E485" s="8">
        <f>LOOKUP(fSales_2[[#This Row],[ProductID]],dProduct[ProductID],dProduct[Price])*fSales_2[Units]</f>
        <v>2461.2000000000003</v>
      </c>
      <c r="F485" s="8" t="str">
        <f>VLOOKUP(fSales_2[[#This Row],[ProductID]],dProduct[],2,FALSE)</f>
        <v>Quad</v>
      </c>
      <c r="G485" s="8" t="str">
        <f>LOOKUP(fSales_2[[#This Row],[ProductID]],dProduct[ProductID],dProduct[Supplier])</f>
        <v>Gel Booms</v>
      </c>
      <c r="H485" s="8" t="str">
        <f>LOOKUP(fSales_2[[#This Row],[SalesRepID]],dSalesRep[SalesRepID],dSalesRep[Region])</f>
        <v>CA</v>
      </c>
    </row>
    <row r="486" spans="1:8" x14ac:dyDescent="0.25">
      <c r="A486" s="2">
        <v>44476</v>
      </c>
      <c r="B486">
        <v>2</v>
      </c>
      <c r="C486">
        <v>4</v>
      </c>
      <c r="D486">
        <v>86</v>
      </c>
      <c r="E486" s="8">
        <f>LOOKUP(fSales_2[[#This Row],[ProductID]],dProduct[ProductID],dProduct[Price])*fSales_2[Units]</f>
        <v>2575.6999999999998</v>
      </c>
      <c r="F486" s="8" t="str">
        <f>VLOOKUP(fSales_2[[#This Row],[ProductID]],dProduct[],2,FALSE)</f>
        <v>Carlota</v>
      </c>
      <c r="G486" s="8" t="str">
        <f>LOOKUP(fSales_2[[#This Row],[ProductID]],dProduct[ProductID],dProduct[Supplier])</f>
        <v>Gel Booms</v>
      </c>
      <c r="H486" s="8" t="str">
        <f>LOOKUP(fSales_2[[#This Row],[SalesRepID]],dSalesRep[SalesRepID],dSalesRep[Region])</f>
        <v>WA</v>
      </c>
    </row>
    <row r="487" spans="1:8" x14ac:dyDescent="0.25">
      <c r="A487" s="2">
        <v>44397</v>
      </c>
      <c r="B487">
        <v>2</v>
      </c>
      <c r="C487">
        <v>4</v>
      </c>
      <c r="D487">
        <v>110</v>
      </c>
      <c r="E487" s="8">
        <f>LOOKUP(fSales_2[[#This Row],[ProductID]],dProduct[ProductID],dProduct[Price])*fSales_2[Units]</f>
        <v>3294.5</v>
      </c>
      <c r="F487" s="8" t="str">
        <f>VLOOKUP(fSales_2[[#This Row],[ProductID]],dProduct[],2,FALSE)</f>
        <v>Carlota</v>
      </c>
      <c r="G487" s="8" t="str">
        <f>LOOKUP(fSales_2[[#This Row],[ProductID]],dProduct[ProductID],dProduct[Supplier])</f>
        <v>Gel Booms</v>
      </c>
      <c r="H487" s="8" t="str">
        <f>LOOKUP(fSales_2[[#This Row],[SalesRepID]],dSalesRep[SalesRepID],dSalesRep[Region])</f>
        <v>WA</v>
      </c>
    </row>
    <row r="488" spans="1:8" x14ac:dyDescent="0.25">
      <c r="A488" s="2">
        <v>44871</v>
      </c>
      <c r="B488">
        <v>1</v>
      </c>
      <c r="C488">
        <v>2</v>
      </c>
      <c r="D488">
        <v>6</v>
      </c>
      <c r="E488" s="8">
        <f>LOOKUP(fSales_2[[#This Row],[ProductID]],dProduct[ProductID],dProduct[Price])*fSales_2[Units]</f>
        <v>263.70000000000005</v>
      </c>
      <c r="F488" s="8" t="str">
        <f>VLOOKUP(fSales_2[[#This Row],[ProductID]],dProduct[],2,FALSE)</f>
        <v>Quad</v>
      </c>
      <c r="G488" s="8" t="str">
        <f>LOOKUP(fSales_2[[#This Row],[ProductID]],dProduct[ProductID],dProduct[Supplier])</f>
        <v>Gel Booms</v>
      </c>
      <c r="H488" s="8" t="str">
        <f>LOOKUP(fSales_2[[#This Row],[SalesRepID]],dSalesRep[SalesRepID],dSalesRep[Region])</f>
        <v>CA</v>
      </c>
    </row>
    <row r="489" spans="1:8" x14ac:dyDescent="0.25">
      <c r="A489" s="2">
        <v>45048</v>
      </c>
      <c r="B489">
        <v>2</v>
      </c>
      <c r="C489">
        <v>4</v>
      </c>
      <c r="D489">
        <v>128</v>
      </c>
      <c r="E489" s="8">
        <f>LOOKUP(fSales_2[[#This Row],[ProductID]],dProduct[ProductID],dProduct[Price])*fSales_2[Units]</f>
        <v>3833.6</v>
      </c>
      <c r="F489" s="8" t="str">
        <f>VLOOKUP(fSales_2[[#This Row],[ProductID]],dProduct[],2,FALSE)</f>
        <v>Carlota</v>
      </c>
      <c r="G489" s="8" t="str">
        <f>LOOKUP(fSales_2[[#This Row],[ProductID]],dProduct[ProductID],dProduct[Supplier])</f>
        <v>Gel Booms</v>
      </c>
      <c r="H489" s="8" t="str">
        <f>LOOKUP(fSales_2[[#This Row],[SalesRepID]],dSalesRep[SalesRepID],dSalesRep[Region])</f>
        <v>WA</v>
      </c>
    </row>
    <row r="490" spans="1:8" x14ac:dyDescent="0.25">
      <c r="A490" s="2">
        <v>44552</v>
      </c>
      <c r="B490">
        <v>2</v>
      </c>
      <c r="C490">
        <v>4</v>
      </c>
      <c r="D490">
        <v>124</v>
      </c>
      <c r="E490" s="8">
        <f>LOOKUP(fSales_2[[#This Row],[ProductID]],dProduct[ProductID],dProduct[Price])*fSales_2[Units]</f>
        <v>3713.7999999999997</v>
      </c>
      <c r="F490" s="8" t="str">
        <f>VLOOKUP(fSales_2[[#This Row],[ProductID]],dProduct[],2,FALSE)</f>
        <v>Carlota</v>
      </c>
      <c r="G490" s="8" t="str">
        <f>LOOKUP(fSales_2[[#This Row],[ProductID]],dProduct[ProductID],dProduct[Supplier])</f>
        <v>Gel Booms</v>
      </c>
      <c r="H490" s="8" t="str">
        <f>LOOKUP(fSales_2[[#This Row],[SalesRepID]],dSalesRep[SalesRepID],dSalesRep[Region])</f>
        <v>WA</v>
      </c>
    </row>
    <row r="491" spans="1:8" x14ac:dyDescent="0.25">
      <c r="A491" s="2">
        <v>44525</v>
      </c>
      <c r="B491">
        <v>2</v>
      </c>
      <c r="C491">
        <v>2</v>
      </c>
      <c r="D491">
        <v>100</v>
      </c>
      <c r="E491" s="8">
        <f>LOOKUP(fSales_2[[#This Row],[ProductID]],dProduct[ProductID],dProduct[Price])*fSales_2[Units]</f>
        <v>2995</v>
      </c>
      <c r="F491" s="8" t="str">
        <f>VLOOKUP(fSales_2[[#This Row],[ProductID]],dProduct[],2,FALSE)</f>
        <v>Carlota</v>
      </c>
      <c r="G491" s="8" t="str">
        <f>LOOKUP(fSales_2[[#This Row],[ProductID]],dProduct[ProductID],dProduct[Supplier])</f>
        <v>Gel Booms</v>
      </c>
      <c r="H491" s="8" t="str">
        <f>LOOKUP(fSales_2[[#This Row],[SalesRepID]],dSalesRep[SalesRepID],dSalesRep[Region])</f>
        <v>CA</v>
      </c>
    </row>
    <row r="492" spans="1:8" x14ac:dyDescent="0.25">
      <c r="A492" s="2">
        <v>44292</v>
      </c>
      <c r="B492">
        <v>1</v>
      </c>
      <c r="C492">
        <v>2</v>
      </c>
      <c r="D492">
        <v>5</v>
      </c>
      <c r="E492" s="8">
        <f>LOOKUP(fSales_2[[#This Row],[ProductID]],dProduct[ProductID],dProduct[Price])*fSales_2[Units]</f>
        <v>219.75</v>
      </c>
      <c r="F492" s="8" t="str">
        <f>VLOOKUP(fSales_2[[#This Row],[ProductID]],dProduct[],2,FALSE)</f>
        <v>Quad</v>
      </c>
      <c r="G492" s="8" t="str">
        <f>LOOKUP(fSales_2[[#This Row],[ProductID]],dProduct[ProductID],dProduct[Supplier])</f>
        <v>Gel Booms</v>
      </c>
      <c r="H492" s="8" t="str">
        <f>LOOKUP(fSales_2[[#This Row],[SalesRepID]],dSalesRep[SalesRepID],dSalesRep[Region])</f>
        <v>CA</v>
      </c>
    </row>
    <row r="493" spans="1:8" x14ac:dyDescent="0.25">
      <c r="A493" s="2">
        <v>44873</v>
      </c>
      <c r="B493">
        <v>2</v>
      </c>
      <c r="C493">
        <v>4</v>
      </c>
      <c r="D493">
        <v>97</v>
      </c>
      <c r="E493" s="8">
        <f>LOOKUP(fSales_2[[#This Row],[ProductID]],dProduct[ProductID],dProduct[Price])*fSales_2[Units]</f>
        <v>2905.15</v>
      </c>
      <c r="F493" s="8" t="str">
        <f>VLOOKUP(fSales_2[[#This Row],[ProductID]],dProduct[],2,FALSE)</f>
        <v>Carlota</v>
      </c>
      <c r="G493" s="8" t="str">
        <f>LOOKUP(fSales_2[[#This Row],[ProductID]],dProduct[ProductID],dProduct[Supplier])</f>
        <v>Gel Booms</v>
      </c>
      <c r="H493" s="8" t="str">
        <f>LOOKUP(fSales_2[[#This Row],[SalesRepID]],dSalesRep[SalesRepID],dSalesRep[Region])</f>
        <v>WA</v>
      </c>
    </row>
    <row r="494" spans="1:8" x14ac:dyDescent="0.25">
      <c r="A494" s="2">
        <v>44803</v>
      </c>
      <c r="B494">
        <v>3</v>
      </c>
      <c r="C494">
        <v>2</v>
      </c>
      <c r="D494">
        <v>65</v>
      </c>
      <c r="E494" s="8">
        <f>LOOKUP(fSales_2[[#This Row],[ProductID]],dProduct[ProductID],dProduct[Price])*fSales_2[Units]</f>
        <v>1686.75</v>
      </c>
      <c r="F494" s="8" t="str">
        <f>VLOOKUP(fSales_2[[#This Row],[ProductID]],dProduct[],2,FALSE)</f>
        <v>Aspen</v>
      </c>
      <c r="G494" s="8" t="str">
        <f>LOOKUP(fSales_2[[#This Row],[ProductID]],dProduct[ProductID],dProduct[Supplier])</f>
        <v>Colorado Booms</v>
      </c>
      <c r="H494" s="8" t="str">
        <f>LOOKUP(fSales_2[[#This Row],[SalesRepID]],dSalesRep[SalesRepID],dSalesRep[Region])</f>
        <v>CA</v>
      </c>
    </row>
    <row r="495" spans="1:8" x14ac:dyDescent="0.25">
      <c r="A495" s="2">
        <v>44712</v>
      </c>
      <c r="B495">
        <v>2</v>
      </c>
      <c r="C495">
        <v>4</v>
      </c>
      <c r="D495">
        <v>293</v>
      </c>
      <c r="E495" s="8">
        <f>LOOKUP(fSales_2[[#This Row],[ProductID]],dProduct[ProductID],dProduct[Price])*fSales_2[Units]</f>
        <v>8775.35</v>
      </c>
      <c r="F495" s="8" t="str">
        <f>VLOOKUP(fSales_2[[#This Row],[ProductID]],dProduct[],2,FALSE)</f>
        <v>Carlota</v>
      </c>
      <c r="G495" s="8" t="str">
        <f>LOOKUP(fSales_2[[#This Row],[ProductID]],dProduct[ProductID],dProduct[Supplier])</f>
        <v>Gel Booms</v>
      </c>
      <c r="H495" s="8" t="str">
        <f>LOOKUP(fSales_2[[#This Row],[SalesRepID]],dSalesRep[SalesRepID],dSalesRep[Region])</f>
        <v>WA</v>
      </c>
    </row>
    <row r="496" spans="1:8" x14ac:dyDescent="0.25">
      <c r="A496" s="2">
        <v>45033</v>
      </c>
      <c r="B496">
        <v>2</v>
      </c>
      <c r="C496">
        <v>4</v>
      </c>
      <c r="D496">
        <v>105</v>
      </c>
      <c r="E496" s="8">
        <f>LOOKUP(fSales_2[[#This Row],[ProductID]],dProduct[ProductID],dProduct[Price])*fSales_2[Units]</f>
        <v>3144.75</v>
      </c>
      <c r="F496" s="8" t="str">
        <f>VLOOKUP(fSales_2[[#This Row],[ProductID]],dProduct[],2,FALSE)</f>
        <v>Carlota</v>
      </c>
      <c r="G496" s="8" t="str">
        <f>LOOKUP(fSales_2[[#This Row],[ProductID]],dProduct[ProductID],dProduct[Supplier])</f>
        <v>Gel Booms</v>
      </c>
      <c r="H496" s="8" t="str">
        <f>LOOKUP(fSales_2[[#This Row],[SalesRepID]],dSalesRep[SalesRepID],dSalesRep[Region])</f>
        <v>WA</v>
      </c>
    </row>
    <row r="497" spans="1:8" x14ac:dyDescent="0.25">
      <c r="A497" s="2">
        <v>45203</v>
      </c>
      <c r="B497">
        <v>2</v>
      </c>
      <c r="C497">
        <v>4</v>
      </c>
      <c r="D497">
        <v>57</v>
      </c>
      <c r="E497" s="8">
        <f>LOOKUP(fSales_2[[#This Row],[ProductID]],dProduct[ProductID],dProduct[Price])*fSales_2[Units]</f>
        <v>1707.1499999999999</v>
      </c>
      <c r="F497" s="8" t="str">
        <f>VLOOKUP(fSales_2[[#This Row],[ProductID]],dProduct[],2,FALSE)</f>
        <v>Carlota</v>
      </c>
      <c r="G497" s="8" t="str">
        <f>LOOKUP(fSales_2[[#This Row],[ProductID]],dProduct[ProductID],dProduct[Supplier])</f>
        <v>Gel Booms</v>
      </c>
      <c r="H497" s="8" t="str">
        <f>LOOKUP(fSales_2[[#This Row],[SalesRepID]],dSalesRep[SalesRepID],dSalesRep[Region])</f>
        <v>WA</v>
      </c>
    </row>
    <row r="498" spans="1:8" x14ac:dyDescent="0.25">
      <c r="A498" s="2">
        <v>44491</v>
      </c>
      <c r="B498">
        <v>2</v>
      </c>
      <c r="C498">
        <v>2</v>
      </c>
      <c r="D498">
        <v>2</v>
      </c>
      <c r="E498" s="8">
        <f>LOOKUP(fSales_2[[#This Row],[ProductID]],dProduct[ProductID],dProduct[Price])*fSales_2[Units]</f>
        <v>59.9</v>
      </c>
      <c r="F498" s="8" t="str">
        <f>VLOOKUP(fSales_2[[#This Row],[ProductID]],dProduct[],2,FALSE)</f>
        <v>Carlota</v>
      </c>
      <c r="G498" s="8" t="str">
        <f>LOOKUP(fSales_2[[#This Row],[ProductID]],dProduct[ProductID],dProduct[Supplier])</f>
        <v>Gel Booms</v>
      </c>
      <c r="H498" s="8" t="str">
        <f>LOOKUP(fSales_2[[#This Row],[SalesRepID]],dSalesRep[SalesRepID],dSalesRep[Region])</f>
        <v>CA</v>
      </c>
    </row>
    <row r="499" spans="1:8" x14ac:dyDescent="0.25">
      <c r="A499" s="2">
        <v>45142</v>
      </c>
      <c r="B499">
        <v>2</v>
      </c>
      <c r="C499">
        <v>2</v>
      </c>
      <c r="D499">
        <v>82</v>
      </c>
      <c r="E499" s="8">
        <f>LOOKUP(fSales_2[[#This Row],[ProductID]],dProduct[ProductID],dProduct[Price])*fSales_2[Units]</f>
        <v>2455.9</v>
      </c>
      <c r="F499" s="8" t="str">
        <f>VLOOKUP(fSales_2[[#This Row],[ProductID]],dProduct[],2,FALSE)</f>
        <v>Carlota</v>
      </c>
      <c r="G499" s="8" t="str">
        <f>LOOKUP(fSales_2[[#This Row],[ProductID]],dProduct[ProductID],dProduct[Supplier])</f>
        <v>Gel Booms</v>
      </c>
      <c r="H499" s="8" t="str">
        <f>LOOKUP(fSales_2[[#This Row],[SalesRepID]],dSalesRep[SalesRepID],dSalesRep[Region])</f>
        <v>CA</v>
      </c>
    </row>
    <row r="500" spans="1:8" x14ac:dyDescent="0.25">
      <c r="A500" s="2">
        <v>44328</v>
      </c>
      <c r="B500">
        <v>2</v>
      </c>
      <c r="C500">
        <v>4</v>
      </c>
      <c r="D500">
        <v>5</v>
      </c>
      <c r="E500" s="8">
        <f>LOOKUP(fSales_2[[#This Row],[ProductID]],dProduct[ProductID],dProduct[Price])*fSales_2[Units]</f>
        <v>149.75</v>
      </c>
      <c r="F500" s="8" t="str">
        <f>VLOOKUP(fSales_2[[#This Row],[ProductID]],dProduct[],2,FALSE)</f>
        <v>Carlota</v>
      </c>
      <c r="G500" s="8" t="str">
        <f>LOOKUP(fSales_2[[#This Row],[ProductID]],dProduct[ProductID],dProduct[Supplier])</f>
        <v>Gel Booms</v>
      </c>
      <c r="H500" s="8" t="str">
        <f>LOOKUP(fSales_2[[#This Row],[SalesRepID]],dSalesRep[SalesRepID],dSalesRep[Region])</f>
        <v>WA</v>
      </c>
    </row>
    <row r="501" spans="1:8" x14ac:dyDescent="0.25">
      <c r="A501" s="2">
        <v>44442</v>
      </c>
      <c r="B501">
        <v>3</v>
      </c>
      <c r="C501">
        <v>2</v>
      </c>
      <c r="D501">
        <v>58</v>
      </c>
      <c r="E501" s="8">
        <f>LOOKUP(fSales_2[[#This Row],[ProductID]],dProduct[ProductID],dProduct[Price])*fSales_2[Units]</f>
        <v>1505.1</v>
      </c>
      <c r="F501" s="8" t="str">
        <f>VLOOKUP(fSales_2[[#This Row],[ProductID]],dProduct[],2,FALSE)</f>
        <v>Aspen</v>
      </c>
      <c r="G501" s="8" t="str">
        <f>LOOKUP(fSales_2[[#This Row],[ProductID]],dProduct[ProductID],dProduct[Supplier])</f>
        <v>Colorado Booms</v>
      </c>
      <c r="H501" s="8" t="str">
        <f>LOOKUP(fSales_2[[#This Row],[SalesRepID]],dSalesRep[SalesRepID],dSalesRep[Region])</f>
        <v>CA</v>
      </c>
    </row>
    <row r="502" spans="1:8" x14ac:dyDescent="0.25">
      <c r="A502" s="2">
        <v>44321</v>
      </c>
      <c r="B502">
        <v>3</v>
      </c>
      <c r="C502">
        <v>2</v>
      </c>
      <c r="D502">
        <v>4</v>
      </c>
      <c r="E502" s="8">
        <f>LOOKUP(fSales_2[[#This Row],[ProductID]],dProduct[ProductID],dProduct[Price])*fSales_2[Units]</f>
        <v>103.8</v>
      </c>
      <c r="F502" s="8" t="str">
        <f>VLOOKUP(fSales_2[[#This Row],[ProductID]],dProduct[],2,FALSE)</f>
        <v>Aspen</v>
      </c>
      <c r="G502" s="8" t="str">
        <f>LOOKUP(fSales_2[[#This Row],[ProductID]],dProduct[ProductID],dProduct[Supplier])</f>
        <v>Colorado Booms</v>
      </c>
      <c r="H502" s="8" t="str">
        <f>LOOKUP(fSales_2[[#This Row],[SalesRepID]],dSalesRep[SalesRepID],dSalesRep[Region])</f>
        <v>CA</v>
      </c>
    </row>
    <row r="503" spans="1:8" x14ac:dyDescent="0.25">
      <c r="A503" s="2">
        <v>44732</v>
      </c>
      <c r="B503">
        <v>3</v>
      </c>
      <c r="C503">
        <v>4</v>
      </c>
      <c r="D503">
        <v>12</v>
      </c>
      <c r="E503" s="8">
        <f>LOOKUP(fSales_2[[#This Row],[ProductID]],dProduct[ProductID],dProduct[Price])*fSales_2[Units]</f>
        <v>311.39999999999998</v>
      </c>
      <c r="F503" s="8" t="str">
        <f>VLOOKUP(fSales_2[[#This Row],[ProductID]],dProduct[],2,FALSE)</f>
        <v>Aspen</v>
      </c>
      <c r="G503" s="8" t="str">
        <f>LOOKUP(fSales_2[[#This Row],[ProductID]],dProduct[ProductID],dProduct[Supplier])</f>
        <v>Colorado Booms</v>
      </c>
      <c r="H503" s="8" t="str">
        <f>LOOKUP(fSales_2[[#This Row],[SalesRepID]],dSalesRep[SalesRepID],dSalesRep[Region])</f>
        <v>WA</v>
      </c>
    </row>
    <row r="504" spans="1:8" x14ac:dyDescent="0.25">
      <c r="A504" s="2">
        <v>45280</v>
      </c>
      <c r="B504">
        <v>3</v>
      </c>
      <c r="C504">
        <v>4</v>
      </c>
      <c r="D504">
        <v>107</v>
      </c>
      <c r="E504" s="8">
        <f>LOOKUP(fSales_2[[#This Row],[ProductID]],dProduct[ProductID],dProduct[Price])*fSales_2[Units]</f>
        <v>2776.65</v>
      </c>
      <c r="F504" s="8" t="str">
        <f>VLOOKUP(fSales_2[[#This Row],[ProductID]],dProduct[],2,FALSE)</f>
        <v>Aspen</v>
      </c>
      <c r="G504" s="8" t="str">
        <f>LOOKUP(fSales_2[[#This Row],[ProductID]],dProduct[ProductID],dProduct[Supplier])</f>
        <v>Colorado Booms</v>
      </c>
      <c r="H504" s="8" t="str">
        <f>LOOKUP(fSales_2[[#This Row],[SalesRepID]],dSalesRep[SalesRepID],dSalesRep[Region])</f>
        <v>WA</v>
      </c>
    </row>
    <row r="505" spans="1:8" x14ac:dyDescent="0.25">
      <c r="A505" s="2">
        <v>44425</v>
      </c>
      <c r="B505">
        <v>2</v>
      </c>
      <c r="C505">
        <v>2</v>
      </c>
      <c r="D505">
        <v>84</v>
      </c>
      <c r="E505" s="8">
        <f>LOOKUP(fSales_2[[#This Row],[ProductID]],dProduct[ProductID],dProduct[Price])*fSales_2[Units]</f>
        <v>2515.7999999999997</v>
      </c>
      <c r="F505" s="8" t="str">
        <f>VLOOKUP(fSales_2[[#This Row],[ProductID]],dProduct[],2,FALSE)</f>
        <v>Carlota</v>
      </c>
      <c r="G505" s="8" t="str">
        <f>LOOKUP(fSales_2[[#This Row],[ProductID]],dProduct[ProductID],dProduct[Supplier])</f>
        <v>Gel Booms</v>
      </c>
      <c r="H505" s="8" t="str">
        <f>LOOKUP(fSales_2[[#This Row],[SalesRepID]],dSalesRep[SalesRepID],dSalesRep[Region])</f>
        <v>CA</v>
      </c>
    </row>
    <row r="506" spans="1:8" x14ac:dyDescent="0.25">
      <c r="A506" s="2">
        <v>44657</v>
      </c>
      <c r="B506">
        <v>2</v>
      </c>
      <c r="C506">
        <v>2</v>
      </c>
      <c r="D506">
        <v>49</v>
      </c>
      <c r="E506" s="8">
        <f>LOOKUP(fSales_2[[#This Row],[ProductID]],dProduct[ProductID],dProduct[Price])*fSales_2[Units]</f>
        <v>1467.55</v>
      </c>
      <c r="F506" s="8" t="str">
        <f>VLOOKUP(fSales_2[[#This Row],[ProductID]],dProduct[],2,FALSE)</f>
        <v>Carlota</v>
      </c>
      <c r="G506" s="8" t="str">
        <f>LOOKUP(fSales_2[[#This Row],[ProductID]],dProduct[ProductID],dProduct[Supplier])</f>
        <v>Gel Booms</v>
      </c>
      <c r="H506" s="8" t="str">
        <f>LOOKUP(fSales_2[[#This Row],[SalesRepID]],dSalesRep[SalesRepID],dSalesRep[Region])</f>
        <v>CA</v>
      </c>
    </row>
    <row r="507" spans="1:8" x14ac:dyDescent="0.25">
      <c r="A507" s="2">
        <v>44801</v>
      </c>
      <c r="B507">
        <v>2</v>
      </c>
      <c r="C507">
        <v>2</v>
      </c>
      <c r="D507">
        <v>3</v>
      </c>
      <c r="E507" s="8">
        <f>LOOKUP(fSales_2[[#This Row],[ProductID]],dProduct[ProductID],dProduct[Price])*fSales_2[Units]</f>
        <v>89.85</v>
      </c>
      <c r="F507" s="8" t="str">
        <f>VLOOKUP(fSales_2[[#This Row],[ProductID]],dProduct[],2,FALSE)</f>
        <v>Carlota</v>
      </c>
      <c r="G507" s="8" t="str">
        <f>LOOKUP(fSales_2[[#This Row],[ProductID]],dProduct[ProductID],dProduct[Supplier])</f>
        <v>Gel Booms</v>
      </c>
      <c r="H507" s="8" t="str">
        <f>LOOKUP(fSales_2[[#This Row],[SalesRepID]],dSalesRep[SalesRepID],dSalesRep[Region])</f>
        <v>CA</v>
      </c>
    </row>
    <row r="508" spans="1:8" x14ac:dyDescent="0.25">
      <c r="A508" s="2">
        <v>44554</v>
      </c>
      <c r="B508">
        <v>2</v>
      </c>
      <c r="C508">
        <v>4</v>
      </c>
      <c r="D508">
        <v>284</v>
      </c>
      <c r="E508" s="8">
        <f>LOOKUP(fSales_2[[#This Row],[ProductID]],dProduct[ProductID],dProduct[Price])*fSales_2[Units]</f>
        <v>8505.7999999999993</v>
      </c>
      <c r="F508" s="8" t="str">
        <f>VLOOKUP(fSales_2[[#This Row],[ProductID]],dProduct[],2,FALSE)</f>
        <v>Carlota</v>
      </c>
      <c r="G508" s="8" t="str">
        <f>LOOKUP(fSales_2[[#This Row],[ProductID]],dProduct[ProductID],dProduct[Supplier])</f>
        <v>Gel Booms</v>
      </c>
      <c r="H508" s="8" t="str">
        <f>LOOKUP(fSales_2[[#This Row],[SalesRepID]],dSalesRep[SalesRepID],dSalesRep[Region])</f>
        <v>WA</v>
      </c>
    </row>
    <row r="509" spans="1:8" x14ac:dyDescent="0.25">
      <c r="A509" s="2">
        <v>44926</v>
      </c>
      <c r="B509">
        <v>2</v>
      </c>
      <c r="C509">
        <v>4</v>
      </c>
      <c r="D509">
        <v>5</v>
      </c>
      <c r="E509" s="8">
        <f>LOOKUP(fSales_2[[#This Row],[ProductID]],dProduct[ProductID],dProduct[Price])*fSales_2[Units]</f>
        <v>149.75</v>
      </c>
      <c r="F509" s="8" t="str">
        <f>VLOOKUP(fSales_2[[#This Row],[ProductID]],dProduct[],2,FALSE)</f>
        <v>Carlota</v>
      </c>
      <c r="G509" s="8" t="str">
        <f>LOOKUP(fSales_2[[#This Row],[ProductID]],dProduct[ProductID],dProduct[Supplier])</f>
        <v>Gel Booms</v>
      </c>
      <c r="H509" s="8" t="str">
        <f>LOOKUP(fSales_2[[#This Row],[SalesRepID]],dSalesRep[SalesRepID],dSalesRep[Region])</f>
        <v>WA</v>
      </c>
    </row>
    <row r="510" spans="1:8" x14ac:dyDescent="0.25">
      <c r="A510" s="2">
        <v>44802</v>
      </c>
      <c r="B510">
        <v>2</v>
      </c>
      <c r="C510">
        <v>4</v>
      </c>
      <c r="D510">
        <v>4</v>
      </c>
      <c r="E510" s="8">
        <f>LOOKUP(fSales_2[[#This Row],[ProductID]],dProduct[ProductID],dProduct[Price])*fSales_2[Units]</f>
        <v>119.8</v>
      </c>
      <c r="F510" s="8" t="str">
        <f>VLOOKUP(fSales_2[[#This Row],[ProductID]],dProduct[],2,FALSE)</f>
        <v>Carlota</v>
      </c>
      <c r="G510" s="8" t="str">
        <f>LOOKUP(fSales_2[[#This Row],[ProductID]],dProduct[ProductID],dProduct[Supplier])</f>
        <v>Gel Booms</v>
      </c>
      <c r="H510" s="8" t="str">
        <f>LOOKUP(fSales_2[[#This Row],[SalesRepID]],dSalesRep[SalesRepID],dSalesRep[Region])</f>
        <v>WA</v>
      </c>
    </row>
    <row r="511" spans="1:8" x14ac:dyDescent="0.25">
      <c r="A511" s="2">
        <v>44924</v>
      </c>
      <c r="B511">
        <v>2</v>
      </c>
      <c r="C511">
        <v>4</v>
      </c>
      <c r="D511">
        <v>4</v>
      </c>
      <c r="E511" s="8">
        <f>LOOKUP(fSales_2[[#This Row],[ProductID]],dProduct[ProductID],dProduct[Price])*fSales_2[Units]</f>
        <v>119.8</v>
      </c>
      <c r="F511" s="8" t="str">
        <f>VLOOKUP(fSales_2[[#This Row],[ProductID]],dProduct[],2,FALSE)</f>
        <v>Carlota</v>
      </c>
      <c r="G511" s="8" t="str">
        <f>LOOKUP(fSales_2[[#This Row],[ProductID]],dProduct[ProductID],dProduct[Supplier])</f>
        <v>Gel Booms</v>
      </c>
      <c r="H511" s="8" t="str">
        <f>LOOKUP(fSales_2[[#This Row],[SalesRepID]],dSalesRep[SalesRepID],dSalesRep[Region])</f>
        <v>WA</v>
      </c>
    </row>
    <row r="512" spans="1:8" x14ac:dyDescent="0.25">
      <c r="A512" s="2">
        <v>45251</v>
      </c>
      <c r="B512">
        <v>4</v>
      </c>
      <c r="C512">
        <v>4</v>
      </c>
      <c r="D512">
        <v>93</v>
      </c>
      <c r="E512" s="8">
        <f>LOOKUP(fSales_2[[#This Row],[ProductID]],dProduct[ProductID],dProduct[Price])*fSales_2[Units]</f>
        <v>2227.35</v>
      </c>
      <c r="F512" s="8" t="str">
        <f>VLOOKUP(fSales_2[[#This Row],[ProductID]],dProduct[],2,FALSE)</f>
        <v>Yanaki</v>
      </c>
      <c r="G512" s="8" t="str">
        <f>LOOKUP(fSales_2[[#This Row],[ProductID]],dProduct[ProductID],dProduct[Supplier])</f>
        <v>Colorado Booms</v>
      </c>
      <c r="H512" s="8" t="str">
        <f>LOOKUP(fSales_2[[#This Row],[SalesRepID]],dSalesRep[SalesRepID],dSalesRep[Region])</f>
        <v>WA</v>
      </c>
    </row>
    <row r="513" spans="1:8" x14ac:dyDescent="0.25">
      <c r="A513" s="2">
        <v>44550</v>
      </c>
      <c r="B513">
        <v>2</v>
      </c>
      <c r="C513">
        <v>2</v>
      </c>
      <c r="D513">
        <v>82</v>
      </c>
      <c r="E513" s="8">
        <f>LOOKUP(fSales_2[[#This Row],[ProductID]],dProduct[ProductID],dProduct[Price])*fSales_2[Units]</f>
        <v>2455.9</v>
      </c>
      <c r="F513" s="8" t="str">
        <f>VLOOKUP(fSales_2[[#This Row],[ProductID]],dProduct[],2,FALSE)</f>
        <v>Carlota</v>
      </c>
      <c r="G513" s="8" t="str">
        <f>LOOKUP(fSales_2[[#This Row],[ProductID]],dProduct[ProductID],dProduct[Supplier])</f>
        <v>Gel Booms</v>
      </c>
      <c r="H513" s="8" t="str">
        <f>LOOKUP(fSales_2[[#This Row],[SalesRepID]],dSalesRep[SalesRepID],dSalesRep[Region])</f>
        <v>CA</v>
      </c>
    </row>
    <row r="514" spans="1:8" x14ac:dyDescent="0.25">
      <c r="A514" s="2">
        <v>44911</v>
      </c>
      <c r="B514">
        <v>1</v>
      </c>
      <c r="C514">
        <v>2</v>
      </c>
      <c r="D514">
        <v>4</v>
      </c>
      <c r="E514" s="8">
        <f>LOOKUP(fSales_2[[#This Row],[ProductID]],dProduct[ProductID],dProduct[Price])*fSales_2[Units]</f>
        <v>175.8</v>
      </c>
      <c r="F514" s="8" t="str">
        <f>VLOOKUP(fSales_2[[#This Row],[ProductID]],dProduct[],2,FALSE)</f>
        <v>Quad</v>
      </c>
      <c r="G514" s="8" t="str">
        <f>LOOKUP(fSales_2[[#This Row],[ProductID]],dProduct[ProductID],dProduct[Supplier])</f>
        <v>Gel Booms</v>
      </c>
      <c r="H514" s="8" t="str">
        <f>LOOKUP(fSales_2[[#This Row],[SalesRepID]],dSalesRep[SalesRepID],dSalesRep[Region])</f>
        <v>CA</v>
      </c>
    </row>
    <row r="515" spans="1:8" x14ac:dyDescent="0.25">
      <c r="A515" s="2">
        <v>44285</v>
      </c>
      <c r="B515">
        <v>3</v>
      </c>
      <c r="C515">
        <v>4</v>
      </c>
      <c r="D515">
        <v>130</v>
      </c>
      <c r="E515" s="8">
        <f>LOOKUP(fSales_2[[#This Row],[ProductID]],dProduct[ProductID],dProduct[Price])*fSales_2[Units]</f>
        <v>3373.5</v>
      </c>
      <c r="F515" s="8" t="str">
        <f>VLOOKUP(fSales_2[[#This Row],[ProductID]],dProduct[],2,FALSE)</f>
        <v>Aspen</v>
      </c>
      <c r="G515" s="8" t="str">
        <f>LOOKUP(fSales_2[[#This Row],[ProductID]],dProduct[ProductID],dProduct[Supplier])</f>
        <v>Colorado Booms</v>
      </c>
      <c r="H515" s="8" t="str">
        <f>LOOKUP(fSales_2[[#This Row],[SalesRepID]],dSalesRep[SalesRepID],dSalesRep[Region])</f>
        <v>WA</v>
      </c>
    </row>
    <row r="516" spans="1:8" x14ac:dyDescent="0.25">
      <c r="A516" s="2">
        <v>45036</v>
      </c>
      <c r="B516">
        <v>1</v>
      </c>
      <c r="C516">
        <v>3</v>
      </c>
      <c r="D516">
        <v>4</v>
      </c>
      <c r="E516" s="8">
        <f>LOOKUP(fSales_2[[#This Row],[ProductID]],dProduct[ProductID],dProduct[Price])*fSales_2[Units]</f>
        <v>175.8</v>
      </c>
      <c r="F516" s="8" t="str">
        <f>VLOOKUP(fSales_2[[#This Row],[ProductID]],dProduct[],2,FALSE)</f>
        <v>Quad</v>
      </c>
      <c r="G516" s="8" t="str">
        <f>LOOKUP(fSales_2[[#This Row],[ProductID]],dProduct[ProductID],dProduct[Supplier])</f>
        <v>Gel Booms</v>
      </c>
      <c r="H516" s="8" t="str">
        <f>LOOKUP(fSales_2[[#This Row],[SalesRepID]],dSalesRep[SalesRepID],dSalesRep[Region])</f>
        <v>WA</v>
      </c>
    </row>
    <row r="517" spans="1:8" x14ac:dyDescent="0.25">
      <c r="A517" s="2">
        <v>44921</v>
      </c>
      <c r="B517">
        <v>4</v>
      </c>
      <c r="C517">
        <v>2</v>
      </c>
      <c r="D517">
        <v>91</v>
      </c>
      <c r="E517" s="8">
        <f>LOOKUP(fSales_2[[#This Row],[ProductID]],dProduct[ProductID],dProduct[Price])*fSales_2[Units]</f>
        <v>2179.4499999999998</v>
      </c>
      <c r="F517" s="8" t="str">
        <f>VLOOKUP(fSales_2[[#This Row],[ProductID]],dProduct[],2,FALSE)</f>
        <v>Yanaki</v>
      </c>
      <c r="G517" s="8" t="str">
        <f>LOOKUP(fSales_2[[#This Row],[ProductID]],dProduct[ProductID],dProduct[Supplier])</f>
        <v>Colorado Booms</v>
      </c>
      <c r="H517" s="8" t="str">
        <f>LOOKUP(fSales_2[[#This Row],[SalesRepID]],dSalesRep[SalesRepID],dSalesRep[Region])</f>
        <v>CA</v>
      </c>
    </row>
    <row r="518" spans="1:8" x14ac:dyDescent="0.25">
      <c r="A518" s="2">
        <v>44556</v>
      </c>
      <c r="B518">
        <v>4</v>
      </c>
      <c r="C518">
        <v>4</v>
      </c>
      <c r="D518">
        <v>98</v>
      </c>
      <c r="E518" s="8">
        <f>LOOKUP(fSales_2[[#This Row],[ProductID]],dProduct[ProductID],dProduct[Price])*fSales_2[Units]</f>
        <v>2347.1</v>
      </c>
      <c r="F518" s="8" t="str">
        <f>VLOOKUP(fSales_2[[#This Row],[ProductID]],dProduct[],2,FALSE)</f>
        <v>Yanaki</v>
      </c>
      <c r="G518" s="8" t="str">
        <f>LOOKUP(fSales_2[[#This Row],[ProductID]],dProduct[ProductID],dProduct[Supplier])</f>
        <v>Colorado Booms</v>
      </c>
      <c r="H518" s="8" t="str">
        <f>LOOKUP(fSales_2[[#This Row],[SalesRepID]],dSalesRep[SalesRepID],dSalesRep[Region])</f>
        <v>WA</v>
      </c>
    </row>
    <row r="519" spans="1:8" x14ac:dyDescent="0.25">
      <c r="A519" s="2">
        <v>44986</v>
      </c>
      <c r="B519">
        <v>2</v>
      </c>
      <c r="C519">
        <v>4</v>
      </c>
      <c r="D519">
        <v>242</v>
      </c>
      <c r="E519" s="8">
        <f>LOOKUP(fSales_2[[#This Row],[ProductID]],dProduct[ProductID],dProduct[Price])*fSales_2[Units]</f>
        <v>7247.9</v>
      </c>
      <c r="F519" s="8" t="str">
        <f>VLOOKUP(fSales_2[[#This Row],[ProductID]],dProduct[],2,FALSE)</f>
        <v>Carlota</v>
      </c>
      <c r="G519" s="8" t="str">
        <f>LOOKUP(fSales_2[[#This Row],[ProductID]],dProduct[ProductID],dProduct[Supplier])</f>
        <v>Gel Booms</v>
      </c>
      <c r="H519" s="8" t="str">
        <f>LOOKUP(fSales_2[[#This Row],[SalesRepID]],dSalesRep[SalesRepID],dSalesRep[Region])</f>
        <v>WA</v>
      </c>
    </row>
    <row r="520" spans="1:8" x14ac:dyDescent="0.25">
      <c r="A520" s="2">
        <v>44900</v>
      </c>
      <c r="B520">
        <v>2</v>
      </c>
      <c r="C520">
        <v>4</v>
      </c>
      <c r="D520">
        <v>169</v>
      </c>
      <c r="E520" s="8">
        <f>LOOKUP(fSales_2[[#This Row],[ProductID]],dProduct[ProductID],dProduct[Price])*fSales_2[Units]</f>
        <v>5061.55</v>
      </c>
      <c r="F520" s="8" t="str">
        <f>VLOOKUP(fSales_2[[#This Row],[ProductID]],dProduct[],2,FALSE)</f>
        <v>Carlota</v>
      </c>
      <c r="G520" s="8" t="str">
        <f>LOOKUP(fSales_2[[#This Row],[ProductID]],dProduct[ProductID],dProduct[Supplier])</f>
        <v>Gel Booms</v>
      </c>
      <c r="H520" s="8" t="str">
        <f>LOOKUP(fSales_2[[#This Row],[SalesRepID]],dSalesRep[SalesRepID],dSalesRep[Region])</f>
        <v>WA</v>
      </c>
    </row>
    <row r="521" spans="1:8" x14ac:dyDescent="0.25">
      <c r="A521" s="2">
        <v>44434</v>
      </c>
      <c r="B521">
        <v>3</v>
      </c>
      <c r="C521">
        <v>2</v>
      </c>
      <c r="D521">
        <v>5</v>
      </c>
      <c r="E521" s="8">
        <f>LOOKUP(fSales_2[[#This Row],[ProductID]],dProduct[ProductID],dProduct[Price])*fSales_2[Units]</f>
        <v>129.75</v>
      </c>
      <c r="F521" s="8" t="str">
        <f>VLOOKUP(fSales_2[[#This Row],[ProductID]],dProduct[],2,FALSE)</f>
        <v>Aspen</v>
      </c>
      <c r="G521" s="8" t="str">
        <f>LOOKUP(fSales_2[[#This Row],[ProductID]],dProduct[ProductID],dProduct[Supplier])</f>
        <v>Colorado Booms</v>
      </c>
      <c r="H521" s="8" t="str">
        <f>LOOKUP(fSales_2[[#This Row],[SalesRepID]],dSalesRep[SalesRepID],dSalesRep[Region])</f>
        <v>CA</v>
      </c>
    </row>
    <row r="522" spans="1:8" x14ac:dyDescent="0.25">
      <c r="A522" s="2">
        <v>44343</v>
      </c>
      <c r="B522">
        <v>2</v>
      </c>
      <c r="C522">
        <v>2</v>
      </c>
      <c r="D522">
        <v>77</v>
      </c>
      <c r="E522" s="8">
        <f>LOOKUP(fSales_2[[#This Row],[ProductID]],dProduct[ProductID],dProduct[Price])*fSales_2[Units]</f>
        <v>2306.15</v>
      </c>
      <c r="F522" s="8" t="str">
        <f>VLOOKUP(fSales_2[[#This Row],[ProductID]],dProduct[],2,FALSE)</f>
        <v>Carlota</v>
      </c>
      <c r="G522" s="8" t="str">
        <f>LOOKUP(fSales_2[[#This Row],[ProductID]],dProduct[ProductID],dProduct[Supplier])</f>
        <v>Gel Booms</v>
      </c>
      <c r="H522" s="8" t="str">
        <f>LOOKUP(fSales_2[[#This Row],[SalesRepID]],dSalesRep[SalesRepID],dSalesRep[Region])</f>
        <v>CA</v>
      </c>
    </row>
    <row r="523" spans="1:8" x14ac:dyDescent="0.25">
      <c r="A523" s="2">
        <v>44552</v>
      </c>
      <c r="B523">
        <v>4</v>
      </c>
      <c r="C523">
        <v>2</v>
      </c>
      <c r="D523">
        <v>279</v>
      </c>
      <c r="E523" s="8">
        <f>LOOKUP(fSales_2[[#This Row],[ProductID]],dProduct[ProductID],dProduct[Price])*fSales_2[Units]</f>
        <v>6682.05</v>
      </c>
      <c r="F523" s="8" t="str">
        <f>VLOOKUP(fSales_2[[#This Row],[ProductID]],dProduct[],2,FALSE)</f>
        <v>Yanaki</v>
      </c>
      <c r="G523" s="8" t="str">
        <f>LOOKUP(fSales_2[[#This Row],[ProductID]],dProduct[ProductID],dProduct[Supplier])</f>
        <v>Colorado Booms</v>
      </c>
      <c r="H523" s="8" t="str">
        <f>LOOKUP(fSales_2[[#This Row],[SalesRepID]],dSalesRep[SalesRepID],dSalesRep[Region])</f>
        <v>CA</v>
      </c>
    </row>
    <row r="524" spans="1:8" x14ac:dyDescent="0.25">
      <c r="A524" s="2">
        <v>44478</v>
      </c>
      <c r="B524">
        <v>2</v>
      </c>
      <c r="C524">
        <v>2</v>
      </c>
      <c r="D524">
        <v>5</v>
      </c>
      <c r="E524" s="8">
        <f>LOOKUP(fSales_2[[#This Row],[ProductID]],dProduct[ProductID],dProduct[Price])*fSales_2[Units]</f>
        <v>149.75</v>
      </c>
      <c r="F524" s="8" t="str">
        <f>VLOOKUP(fSales_2[[#This Row],[ProductID]],dProduct[],2,FALSE)</f>
        <v>Carlota</v>
      </c>
      <c r="G524" s="8" t="str">
        <f>LOOKUP(fSales_2[[#This Row],[ProductID]],dProduct[ProductID],dProduct[Supplier])</f>
        <v>Gel Booms</v>
      </c>
      <c r="H524" s="8" t="str">
        <f>LOOKUP(fSales_2[[#This Row],[SalesRepID]],dSalesRep[SalesRepID],dSalesRep[Region])</f>
        <v>CA</v>
      </c>
    </row>
    <row r="525" spans="1:8" x14ac:dyDescent="0.25">
      <c r="A525" s="2">
        <v>44572</v>
      </c>
      <c r="B525">
        <v>2</v>
      </c>
      <c r="C525">
        <v>4</v>
      </c>
      <c r="D525">
        <v>113</v>
      </c>
      <c r="E525" s="8">
        <f>LOOKUP(fSales_2[[#This Row],[ProductID]],dProduct[ProductID],dProduct[Price])*fSales_2[Units]</f>
        <v>3384.35</v>
      </c>
      <c r="F525" s="8" t="str">
        <f>VLOOKUP(fSales_2[[#This Row],[ProductID]],dProduct[],2,FALSE)</f>
        <v>Carlota</v>
      </c>
      <c r="G525" s="8" t="str">
        <f>LOOKUP(fSales_2[[#This Row],[ProductID]],dProduct[ProductID],dProduct[Supplier])</f>
        <v>Gel Booms</v>
      </c>
      <c r="H525" s="8" t="str">
        <f>LOOKUP(fSales_2[[#This Row],[SalesRepID]],dSalesRep[SalesRepID],dSalesRep[Region])</f>
        <v>WA</v>
      </c>
    </row>
    <row r="526" spans="1:8" x14ac:dyDescent="0.25">
      <c r="A526" s="2">
        <v>45290</v>
      </c>
      <c r="B526">
        <v>3</v>
      </c>
      <c r="C526">
        <v>4</v>
      </c>
      <c r="D526">
        <v>94</v>
      </c>
      <c r="E526" s="8">
        <f>LOOKUP(fSales_2[[#This Row],[ProductID]],dProduct[ProductID],dProduct[Price])*fSales_2[Units]</f>
        <v>2439.2999999999997</v>
      </c>
      <c r="F526" s="8" t="str">
        <f>VLOOKUP(fSales_2[[#This Row],[ProductID]],dProduct[],2,FALSE)</f>
        <v>Aspen</v>
      </c>
      <c r="G526" s="8" t="str">
        <f>LOOKUP(fSales_2[[#This Row],[ProductID]],dProduct[ProductID],dProduct[Supplier])</f>
        <v>Colorado Booms</v>
      </c>
      <c r="H526" s="8" t="str">
        <f>LOOKUP(fSales_2[[#This Row],[SalesRepID]],dSalesRep[SalesRepID],dSalesRep[Region])</f>
        <v>WA</v>
      </c>
    </row>
    <row r="527" spans="1:8" x14ac:dyDescent="0.25">
      <c r="A527" s="2">
        <v>44557</v>
      </c>
      <c r="B527">
        <v>1</v>
      </c>
      <c r="C527">
        <v>4</v>
      </c>
      <c r="D527">
        <v>6</v>
      </c>
      <c r="E527" s="8">
        <f>LOOKUP(fSales_2[[#This Row],[ProductID]],dProduct[ProductID],dProduct[Price])*fSales_2[Units]</f>
        <v>263.70000000000005</v>
      </c>
      <c r="F527" s="8" t="str">
        <f>VLOOKUP(fSales_2[[#This Row],[ProductID]],dProduct[],2,FALSE)</f>
        <v>Quad</v>
      </c>
      <c r="G527" s="8" t="str">
        <f>LOOKUP(fSales_2[[#This Row],[ProductID]],dProduct[ProductID],dProduct[Supplier])</f>
        <v>Gel Booms</v>
      </c>
      <c r="H527" s="8" t="str">
        <f>LOOKUP(fSales_2[[#This Row],[SalesRepID]],dSalesRep[SalesRepID],dSalesRep[Region])</f>
        <v>WA</v>
      </c>
    </row>
    <row r="528" spans="1:8" x14ac:dyDescent="0.25">
      <c r="A528" s="2">
        <v>45218</v>
      </c>
      <c r="B528">
        <v>2</v>
      </c>
      <c r="C528">
        <v>2</v>
      </c>
      <c r="D528">
        <v>109</v>
      </c>
      <c r="E528" s="8">
        <f>LOOKUP(fSales_2[[#This Row],[ProductID]],dProduct[ProductID],dProduct[Price])*fSales_2[Units]</f>
        <v>3264.5499999999997</v>
      </c>
      <c r="F528" s="8" t="str">
        <f>VLOOKUP(fSales_2[[#This Row],[ProductID]],dProduct[],2,FALSE)</f>
        <v>Carlota</v>
      </c>
      <c r="G528" s="8" t="str">
        <f>LOOKUP(fSales_2[[#This Row],[ProductID]],dProduct[ProductID],dProduct[Supplier])</f>
        <v>Gel Booms</v>
      </c>
      <c r="H528" s="8" t="str">
        <f>LOOKUP(fSales_2[[#This Row],[SalesRepID]],dSalesRep[SalesRepID],dSalesRep[Region])</f>
        <v>CA</v>
      </c>
    </row>
    <row r="529" spans="1:8" x14ac:dyDescent="0.25">
      <c r="A529" s="2">
        <v>44870</v>
      </c>
      <c r="B529">
        <v>1</v>
      </c>
      <c r="C529">
        <v>2</v>
      </c>
      <c r="D529">
        <v>1</v>
      </c>
      <c r="E529" s="8">
        <f>LOOKUP(fSales_2[[#This Row],[ProductID]],dProduct[ProductID],dProduct[Price])*fSales_2[Units]</f>
        <v>43.95</v>
      </c>
      <c r="F529" s="8" t="str">
        <f>VLOOKUP(fSales_2[[#This Row],[ProductID]],dProduct[],2,FALSE)</f>
        <v>Quad</v>
      </c>
      <c r="G529" s="8" t="str">
        <f>LOOKUP(fSales_2[[#This Row],[ProductID]],dProduct[ProductID],dProduct[Supplier])</f>
        <v>Gel Booms</v>
      </c>
      <c r="H529" s="8" t="str">
        <f>LOOKUP(fSales_2[[#This Row],[SalesRepID]],dSalesRep[SalesRepID],dSalesRep[Region])</f>
        <v>CA</v>
      </c>
    </row>
    <row r="530" spans="1:8" x14ac:dyDescent="0.25">
      <c r="A530" s="2">
        <v>44213</v>
      </c>
      <c r="B530">
        <v>2</v>
      </c>
      <c r="C530">
        <v>2</v>
      </c>
      <c r="D530">
        <v>200</v>
      </c>
      <c r="E530" s="8">
        <f>LOOKUP(fSales_2[[#This Row],[ProductID]],dProduct[ProductID],dProduct[Price])*fSales_2[Units]</f>
        <v>5990</v>
      </c>
      <c r="F530" s="8" t="str">
        <f>VLOOKUP(fSales_2[[#This Row],[ProductID]],dProduct[],2,FALSE)</f>
        <v>Carlota</v>
      </c>
      <c r="G530" s="8" t="str">
        <f>LOOKUP(fSales_2[[#This Row],[ProductID]],dProduct[ProductID],dProduct[Supplier])</f>
        <v>Gel Booms</v>
      </c>
      <c r="H530" s="8" t="str">
        <f>LOOKUP(fSales_2[[#This Row],[SalesRepID]],dSalesRep[SalesRepID],dSalesRep[Region])</f>
        <v>CA</v>
      </c>
    </row>
    <row r="531" spans="1:8" x14ac:dyDescent="0.25">
      <c r="A531" s="2">
        <v>45273</v>
      </c>
      <c r="B531">
        <v>3</v>
      </c>
      <c r="C531">
        <v>4</v>
      </c>
      <c r="D531">
        <v>2</v>
      </c>
      <c r="E531" s="8">
        <f>LOOKUP(fSales_2[[#This Row],[ProductID]],dProduct[ProductID],dProduct[Price])*fSales_2[Units]</f>
        <v>51.9</v>
      </c>
      <c r="F531" s="8" t="str">
        <f>VLOOKUP(fSales_2[[#This Row],[ProductID]],dProduct[],2,FALSE)</f>
        <v>Aspen</v>
      </c>
      <c r="G531" s="8" t="str">
        <f>LOOKUP(fSales_2[[#This Row],[ProductID]],dProduct[ProductID],dProduct[Supplier])</f>
        <v>Colorado Booms</v>
      </c>
      <c r="H531" s="8" t="str">
        <f>LOOKUP(fSales_2[[#This Row],[SalesRepID]],dSalesRep[SalesRepID],dSalesRep[Region])</f>
        <v>WA</v>
      </c>
    </row>
    <row r="532" spans="1:8" x14ac:dyDescent="0.25">
      <c r="A532" s="2">
        <v>44994</v>
      </c>
      <c r="B532">
        <v>1</v>
      </c>
      <c r="C532">
        <v>2</v>
      </c>
      <c r="D532">
        <v>69</v>
      </c>
      <c r="E532" s="8">
        <f>LOOKUP(fSales_2[[#This Row],[ProductID]],dProduct[ProductID],dProduct[Price])*fSales_2[Units]</f>
        <v>3032.55</v>
      </c>
      <c r="F532" s="8" t="str">
        <f>VLOOKUP(fSales_2[[#This Row],[ProductID]],dProduct[],2,FALSE)</f>
        <v>Quad</v>
      </c>
      <c r="G532" s="8" t="str">
        <f>LOOKUP(fSales_2[[#This Row],[ProductID]],dProduct[ProductID],dProduct[Supplier])</f>
        <v>Gel Booms</v>
      </c>
      <c r="H532" s="8" t="str">
        <f>LOOKUP(fSales_2[[#This Row],[SalesRepID]],dSalesRep[SalesRepID],dSalesRep[Region])</f>
        <v>CA</v>
      </c>
    </row>
    <row r="533" spans="1:8" x14ac:dyDescent="0.25">
      <c r="A533" s="2">
        <v>44897</v>
      </c>
      <c r="B533">
        <v>3</v>
      </c>
      <c r="C533">
        <v>2</v>
      </c>
      <c r="D533">
        <v>198</v>
      </c>
      <c r="E533" s="8">
        <f>LOOKUP(fSales_2[[#This Row],[ProductID]],dProduct[ProductID],dProduct[Price])*fSales_2[Units]</f>
        <v>5138.0999999999995</v>
      </c>
      <c r="F533" s="8" t="str">
        <f>VLOOKUP(fSales_2[[#This Row],[ProductID]],dProduct[],2,FALSE)</f>
        <v>Aspen</v>
      </c>
      <c r="G533" s="8" t="str">
        <f>LOOKUP(fSales_2[[#This Row],[ProductID]],dProduct[ProductID],dProduct[Supplier])</f>
        <v>Colorado Booms</v>
      </c>
      <c r="H533" s="8" t="str">
        <f>LOOKUP(fSales_2[[#This Row],[SalesRepID]],dSalesRep[SalesRepID],dSalesRep[Region])</f>
        <v>CA</v>
      </c>
    </row>
    <row r="534" spans="1:8" x14ac:dyDescent="0.25">
      <c r="A534" s="2">
        <v>44308</v>
      </c>
      <c r="B534">
        <v>2</v>
      </c>
      <c r="C534">
        <v>4</v>
      </c>
      <c r="D534">
        <v>6</v>
      </c>
      <c r="E534" s="8">
        <f>LOOKUP(fSales_2[[#This Row],[ProductID]],dProduct[ProductID],dProduct[Price])*fSales_2[Units]</f>
        <v>179.7</v>
      </c>
      <c r="F534" s="8" t="str">
        <f>VLOOKUP(fSales_2[[#This Row],[ProductID]],dProduct[],2,FALSE)</f>
        <v>Carlota</v>
      </c>
      <c r="G534" s="8" t="str">
        <f>LOOKUP(fSales_2[[#This Row],[ProductID]],dProduct[ProductID],dProduct[Supplier])</f>
        <v>Gel Booms</v>
      </c>
      <c r="H534" s="8" t="str">
        <f>LOOKUP(fSales_2[[#This Row],[SalesRepID]],dSalesRep[SalesRepID],dSalesRep[Region])</f>
        <v>WA</v>
      </c>
    </row>
    <row r="535" spans="1:8" x14ac:dyDescent="0.25">
      <c r="A535" s="2">
        <v>45130</v>
      </c>
      <c r="B535">
        <v>2</v>
      </c>
      <c r="C535">
        <v>4</v>
      </c>
      <c r="D535">
        <v>27</v>
      </c>
      <c r="E535" s="8">
        <f>LOOKUP(fSales_2[[#This Row],[ProductID]],dProduct[ProductID],dProduct[Price])*fSales_2[Units]</f>
        <v>808.65</v>
      </c>
      <c r="F535" s="8" t="str">
        <f>VLOOKUP(fSales_2[[#This Row],[ProductID]],dProduct[],2,FALSE)</f>
        <v>Carlota</v>
      </c>
      <c r="G535" s="8" t="str">
        <f>LOOKUP(fSales_2[[#This Row],[ProductID]],dProduct[ProductID],dProduct[Supplier])</f>
        <v>Gel Booms</v>
      </c>
      <c r="H535" s="8" t="str">
        <f>LOOKUP(fSales_2[[#This Row],[SalesRepID]],dSalesRep[SalesRepID],dSalesRep[Region])</f>
        <v>WA</v>
      </c>
    </row>
    <row r="536" spans="1:8" x14ac:dyDescent="0.25">
      <c r="A536" s="2">
        <v>45239</v>
      </c>
      <c r="B536">
        <v>1</v>
      </c>
      <c r="C536">
        <v>4</v>
      </c>
      <c r="D536">
        <v>286</v>
      </c>
      <c r="E536" s="8">
        <f>LOOKUP(fSales_2[[#This Row],[ProductID]],dProduct[ProductID],dProduct[Price])*fSales_2[Units]</f>
        <v>12569.7</v>
      </c>
      <c r="F536" s="8" t="str">
        <f>VLOOKUP(fSales_2[[#This Row],[ProductID]],dProduct[],2,FALSE)</f>
        <v>Quad</v>
      </c>
      <c r="G536" s="8" t="str">
        <f>LOOKUP(fSales_2[[#This Row],[ProductID]],dProduct[ProductID],dProduct[Supplier])</f>
        <v>Gel Booms</v>
      </c>
      <c r="H536" s="8" t="str">
        <f>LOOKUP(fSales_2[[#This Row],[SalesRepID]],dSalesRep[SalesRepID],dSalesRep[Region])</f>
        <v>WA</v>
      </c>
    </row>
    <row r="537" spans="1:8" x14ac:dyDescent="0.25">
      <c r="A537" s="2">
        <v>44926</v>
      </c>
      <c r="B537">
        <v>4</v>
      </c>
      <c r="C537">
        <v>4</v>
      </c>
      <c r="D537">
        <v>4</v>
      </c>
      <c r="E537" s="8">
        <f>LOOKUP(fSales_2[[#This Row],[ProductID]],dProduct[ProductID],dProduct[Price])*fSales_2[Units]</f>
        <v>95.8</v>
      </c>
      <c r="F537" s="8" t="str">
        <f>VLOOKUP(fSales_2[[#This Row],[ProductID]],dProduct[],2,FALSE)</f>
        <v>Yanaki</v>
      </c>
      <c r="G537" s="8" t="str">
        <f>LOOKUP(fSales_2[[#This Row],[ProductID]],dProduct[ProductID],dProduct[Supplier])</f>
        <v>Colorado Booms</v>
      </c>
      <c r="H537" s="8" t="str">
        <f>LOOKUP(fSales_2[[#This Row],[SalesRepID]],dSalesRep[SalesRepID],dSalesRep[Region])</f>
        <v>WA</v>
      </c>
    </row>
    <row r="538" spans="1:8" x14ac:dyDescent="0.25">
      <c r="A538" s="2">
        <v>44712</v>
      </c>
      <c r="B538">
        <v>2</v>
      </c>
      <c r="C538">
        <v>4</v>
      </c>
      <c r="D538">
        <v>44</v>
      </c>
      <c r="E538" s="8">
        <f>LOOKUP(fSales_2[[#This Row],[ProductID]],dProduct[ProductID],dProduct[Price])*fSales_2[Units]</f>
        <v>1317.8</v>
      </c>
      <c r="F538" s="8" t="str">
        <f>VLOOKUP(fSales_2[[#This Row],[ProductID]],dProduct[],2,FALSE)</f>
        <v>Carlota</v>
      </c>
      <c r="G538" s="8" t="str">
        <f>LOOKUP(fSales_2[[#This Row],[ProductID]],dProduct[ProductID],dProduct[Supplier])</f>
        <v>Gel Booms</v>
      </c>
      <c r="H538" s="8" t="str">
        <f>LOOKUP(fSales_2[[#This Row],[SalesRepID]],dSalesRep[SalesRepID],dSalesRep[Region])</f>
        <v>WA</v>
      </c>
    </row>
    <row r="539" spans="1:8" x14ac:dyDescent="0.25">
      <c r="A539" s="2">
        <v>44889</v>
      </c>
      <c r="B539">
        <v>1</v>
      </c>
      <c r="C539">
        <v>2</v>
      </c>
      <c r="D539">
        <v>4</v>
      </c>
      <c r="E539" s="8">
        <f>LOOKUP(fSales_2[[#This Row],[ProductID]],dProduct[ProductID],dProduct[Price])*fSales_2[Units]</f>
        <v>175.8</v>
      </c>
      <c r="F539" s="8" t="str">
        <f>VLOOKUP(fSales_2[[#This Row],[ProductID]],dProduct[],2,FALSE)</f>
        <v>Quad</v>
      </c>
      <c r="G539" s="8" t="str">
        <f>LOOKUP(fSales_2[[#This Row],[ProductID]],dProduct[ProductID],dProduct[Supplier])</f>
        <v>Gel Booms</v>
      </c>
      <c r="H539" s="8" t="str">
        <f>LOOKUP(fSales_2[[#This Row],[SalesRepID]],dSalesRep[SalesRepID],dSalesRep[Region])</f>
        <v>CA</v>
      </c>
    </row>
    <row r="540" spans="1:8" x14ac:dyDescent="0.25">
      <c r="A540" s="2">
        <v>44968</v>
      </c>
      <c r="B540">
        <v>3</v>
      </c>
      <c r="C540">
        <v>4</v>
      </c>
      <c r="D540">
        <v>225</v>
      </c>
      <c r="E540" s="8">
        <f>LOOKUP(fSales_2[[#This Row],[ProductID]],dProduct[ProductID],dProduct[Price])*fSales_2[Units]</f>
        <v>5838.75</v>
      </c>
      <c r="F540" s="8" t="str">
        <f>VLOOKUP(fSales_2[[#This Row],[ProductID]],dProduct[],2,FALSE)</f>
        <v>Aspen</v>
      </c>
      <c r="G540" s="8" t="str">
        <f>LOOKUP(fSales_2[[#This Row],[ProductID]],dProduct[ProductID],dProduct[Supplier])</f>
        <v>Colorado Booms</v>
      </c>
      <c r="H540" s="8" t="str">
        <f>LOOKUP(fSales_2[[#This Row],[SalesRepID]],dSalesRep[SalesRepID],dSalesRep[Region])</f>
        <v>WA</v>
      </c>
    </row>
    <row r="541" spans="1:8" x14ac:dyDescent="0.25">
      <c r="A541" s="2">
        <v>44577</v>
      </c>
      <c r="B541">
        <v>2</v>
      </c>
      <c r="C541">
        <v>4</v>
      </c>
      <c r="D541">
        <v>231</v>
      </c>
      <c r="E541" s="8">
        <f>LOOKUP(fSales_2[[#This Row],[ProductID]],dProduct[ProductID],dProduct[Price])*fSales_2[Units]</f>
        <v>6918.45</v>
      </c>
      <c r="F541" s="8" t="str">
        <f>VLOOKUP(fSales_2[[#This Row],[ProductID]],dProduct[],2,FALSE)</f>
        <v>Carlota</v>
      </c>
      <c r="G541" s="8" t="str">
        <f>LOOKUP(fSales_2[[#This Row],[ProductID]],dProduct[ProductID],dProduct[Supplier])</f>
        <v>Gel Booms</v>
      </c>
      <c r="H541" s="8" t="str">
        <f>LOOKUP(fSales_2[[#This Row],[SalesRepID]],dSalesRep[SalesRepID],dSalesRep[Region])</f>
        <v>WA</v>
      </c>
    </row>
    <row r="542" spans="1:8" x14ac:dyDescent="0.25">
      <c r="A542" s="2">
        <v>44719</v>
      </c>
      <c r="B542">
        <v>3</v>
      </c>
      <c r="C542">
        <v>4</v>
      </c>
      <c r="D542">
        <v>249</v>
      </c>
      <c r="E542" s="8">
        <f>LOOKUP(fSales_2[[#This Row],[ProductID]],dProduct[ProductID],dProduct[Price])*fSales_2[Units]</f>
        <v>6461.55</v>
      </c>
      <c r="F542" s="8" t="str">
        <f>VLOOKUP(fSales_2[[#This Row],[ProductID]],dProduct[],2,FALSE)</f>
        <v>Aspen</v>
      </c>
      <c r="G542" s="8" t="str">
        <f>LOOKUP(fSales_2[[#This Row],[ProductID]],dProduct[ProductID],dProduct[Supplier])</f>
        <v>Colorado Booms</v>
      </c>
      <c r="H542" s="8" t="str">
        <f>LOOKUP(fSales_2[[#This Row],[SalesRepID]],dSalesRep[SalesRepID],dSalesRep[Region])</f>
        <v>WA</v>
      </c>
    </row>
    <row r="543" spans="1:8" x14ac:dyDescent="0.25">
      <c r="A543" s="2">
        <v>44227</v>
      </c>
      <c r="B543">
        <v>4</v>
      </c>
      <c r="C543">
        <v>4</v>
      </c>
      <c r="D543">
        <v>63</v>
      </c>
      <c r="E543" s="8">
        <f>LOOKUP(fSales_2[[#This Row],[ProductID]],dProduct[ProductID],dProduct[Price])*fSales_2[Units]</f>
        <v>1508.85</v>
      </c>
      <c r="F543" s="8" t="str">
        <f>VLOOKUP(fSales_2[[#This Row],[ProductID]],dProduct[],2,FALSE)</f>
        <v>Yanaki</v>
      </c>
      <c r="G543" s="8" t="str">
        <f>LOOKUP(fSales_2[[#This Row],[ProductID]],dProduct[ProductID],dProduct[Supplier])</f>
        <v>Colorado Booms</v>
      </c>
      <c r="H543" s="8" t="str">
        <f>LOOKUP(fSales_2[[#This Row],[SalesRepID]],dSalesRep[SalesRepID],dSalesRep[Region])</f>
        <v>WA</v>
      </c>
    </row>
    <row r="544" spans="1:8" x14ac:dyDescent="0.25">
      <c r="A544" s="2">
        <v>45233</v>
      </c>
      <c r="B544">
        <v>1</v>
      </c>
      <c r="C544">
        <v>2</v>
      </c>
      <c r="D544">
        <v>74</v>
      </c>
      <c r="E544" s="8">
        <f>LOOKUP(fSales_2[[#This Row],[ProductID]],dProduct[ProductID],dProduct[Price])*fSales_2[Units]</f>
        <v>3252.3</v>
      </c>
      <c r="F544" s="8" t="str">
        <f>VLOOKUP(fSales_2[[#This Row],[ProductID]],dProduct[],2,FALSE)</f>
        <v>Quad</v>
      </c>
      <c r="G544" s="8" t="str">
        <f>LOOKUP(fSales_2[[#This Row],[ProductID]],dProduct[ProductID],dProduct[Supplier])</f>
        <v>Gel Booms</v>
      </c>
      <c r="H544" s="8" t="str">
        <f>LOOKUP(fSales_2[[#This Row],[SalesRepID]],dSalesRep[SalesRepID],dSalesRep[Region])</f>
        <v>CA</v>
      </c>
    </row>
    <row r="545" spans="1:8" x14ac:dyDescent="0.25">
      <c r="A545" s="2">
        <v>44977</v>
      </c>
      <c r="B545">
        <v>2</v>
      </c>
      <c r="C545">
        <v>2</v>
      </c>
      <c r="D545">
        <v>158</v>
      </c>
      <c r="E545" s="8">
        <f>LOOKUP(fSales_2[[#This Row],[ProductID]],dProduct[ProductID],dProduct[Price])*fSales_2[Units]</f>
        <v>4732.0999999999995</v>
      </c>
      <c r="F545" s="8" t="str">
        <f>VLOOKUP(fSales_2[[#This Row],[ProductID]],dProduct[],2,FALSE)</f>
        <v>Carlota</v>
      </c>
      <c r="G545" s="8" t="str">
        <f>LOOKUP(fSales_2[[#This Row],[ProductID]],dProduct[ProductID],dProduct[Supplier])</f>
        <v>Gel Booms</v>
      </c>
      <c r="H545" s="8" t="str">
        <f>LOOKUP(fSales_2[[#This Row],[SalesRepID]],dSalesRep[SalesRepID],dSalesRep[Region])</f>
        <v>CA</v>
      </c>
    </row>
    <row r="546" spans="1:8" x14ac:dyDescent="0.25">
      <c r="A546" s="2">
        <v>44528</v>
      </c>
      <c r="B546">
        <v>3</v>
      </c>
      <c r="C546">
        <v>4</v>
      </c>
      <c r="D546">
        <v>4</v>
      </c>
      <c r="E546" s="8">
        <f>LOOKUP(fSales_2[[#This Row],[ProductID]],dProduct[ProductID],dProduct[Price])*fSales_2[Units]</f>
        <v>103.8</v>
      </c>
      <c r="F546" s="8" t="str">
        <f>VLOOKUP(fSales_2[[#This Row],[ProductID]],dProduct[],2,FALSE)</f>
        <v>Aspen</v>
      </c>
      <c r="G546" s="8" t="str">
        <f>LOOKUP(fSales_2[[#This Row],[ProductID]],dProduct[ProductID],dProduct[Supplier])</f>
        <v>Colorado Booms</v>
      </c>
      <c r="H546" s="8" t="str">
        <f>LOOKUP(fSales_2[[#This Row],[SalesRepID]],dSalesRep[SalesRepID],dSalesRep[Region])</f>
        <v>WA</v>
      </c>
    </row>
    <row r="547" spans="1:8" x14ac:dyDescent="0.25">
      <c r="A547" s="2">
        <v>44316</v>
      </c>
      <c r="B547">
        <v>2</v>
      </c>
      <c r="C547">
        <v>2</v>
      </c>
      <c r="D547">
        <v>3</v>
      </c>
      <c r="E547" s="8">
        <f>LOOKUP(fSales_2[[#This Row],[ProductID]],dProduct[ProductID],dProduct[Price])*fSales_2[Units]</f>
        <v>89.85</v>
      </c>
      <c r="F547" s="8" t="str">
        <f>VLOOKUP(fSales_2[[#This Row],[ProductID]],dProduct[],2,FALSE)</f>
        <v>Carlota</v>
      </c>
      <c r="G547" s="8" t="str">
        <f>LOOKUP(fSales_2[[#This Row],[ProductID]],dProduct[ProductID],dProduct[Supplier])</f>
        <v>Gel Booms</v>
      </c>
      <c r="H547" s="8" t="str">
        <f>LOOKUP(fSales_2[[#This Row],[SalesRepID]],dSalesRep[SalesRepID],dSalesRep[Region])</f>
        <v>CA</v>
      </c>
    </row>
    <row r="548" spans="1:8" x14ac:dyDescent="0.25">
      <c r="A548" s="2">
        <v>45045</v>
      </c>
      <c r="B548">
        <v>4</v>
      </c>
      <c r="C548">
        <v>4</v>
      </c>
      <c r="D548">
        <v>73</v>
      </c>
      <c r="E548" s="8">
        <f>LOOKUP(fSales_2[[#This Row],[ProductID]],dProduct[ProductID],dProduct[Price])*fSales_2[Units]</f>
        <v>1748.35</v>
      </c>
      <c r="F548" s="8" t="str">
        <f>VLOOKUP(fSales_2[[#This Row],[ProductID]],dProduct[],2,FALSE)</f>
        <v>Yanaki</v>
      </c>
      <c r="G548" s="8" t="str">
        <f>LOOKUP(fSales_2[[#This Row],[ProductID]],dProduct[ProductID],dProduct[Supplier])</f>
        <v>Colorado Booms</v>
      </c>
      <c r="H548" s="8" t="str">
        <f>LOOKUP(fSales_2[[#This Row],[SalesRepID]],dSalesRep[SalesRepID],dSalesRep[Region])</f>
        <v>WA</v>
      </c>
    </row>
    <row r="549" spans="1:8" x14ac:dyDescent="0.25">
      <c r="A549" s="2">
        <v>44561</v>
      </c>
      <c r="B549">
        <v>2</v>
      </c>
      <c r="C549">
        <v>1</v>
      </c>
      <c r="D549">
        <v>5</v>
      </c>
      <c r="E549" s="8">
        <f>LOOKUP(fSales_2[[#This Row],[ProductID]],dProduct[ProductID],dProduct[Price])*fSales_2[Units]</f>
        <v>149.75</v>
      </c>
      <c r="F549" s="8" t="str">
        <f>VLOOKUP(fSales_2[[#This Row],[ProductID]],dProduct[],2,FALSE)</f>
        <v>Carlota</v>
      </c>
      <c r="G549" s="8" t="str">
        <f>LOOKUP(fSales_2[[#This Row],[ProductID]],dProduct[ProductID],dProduct[Supplier])</f>
        <v>Gel Booms</v>
      </c>
      <c r="H549" s="8" t="str">
        <f>LOOKUP(fSales_2[[#This Row],[SalesRepID]],dSalesRep[SalesRepID],dSalesRep[Region])</f>
        <v>CA</v>
      </c>
    </row>
    <row r="550" spans="1:8" x14ac:dyDescent="0.25">
      <c r="A550" s="2">
        <v>45234</v>
      </c>
      <c r="B550">
        <v>2</v>
      </c>
      <c r="C550">
        <v>4</v>
      </c>
      <c r="D550">
        <v>141</v>
      </c>
      <c r="E550" s="8">
        <f>LOOKUP(fSales_2[[#This Row],[ProductID]],dProduct[ProductID],dProduct[Price])*fSales_2[Units]</f>
        <v>4222.95</v>
      </c>
      <c r="F550" s="8" t="str">
        <f>VLOOKUP(fSales_2[[#This Row],[ProductID]],dProduct[],2,FALSE)</f>
        <v>Carlota</v>
      </c>
      <c r="G550" s="8" t="str">
        <f>LOOKUP(fSales_2[[#This Row],[ProductID]],dProduct[ProductID],dProduct[Supplier])</f>
        <v>Gel Booms</v>
      </c>
      <c r="H550" s="8" t="str">
        <f>LOOKUP(fSales_2[[#This Row],[SalesRepID]],dSalesRep[SalesRepID],dSalesRep[Region])</f>
        <v>WA</v>
      </c>
    </row>
    <row r="551" spans="1:8" x14ac:dyDescent="0.25">
      <c r="A551" s="2">
        <v>45240</v>
      </c>
      <c r="B551">
        <v>4</v>
      </c>
      <c r="C551">
        <v>3</v>
      </c>
      <c r="D551">
        <v>134</v>
      </c>
      <c r="E551" s="8">
        <f>LOOKUP(fSales_2[[#This Row],[ProductID]],dProduct[ProductID],dProduct[Price])*fSales_2[Units]</f>
        <v>3209.2999999999997</v>
      </c>
      <c r="F551" s="8" t="str">
        <f>VLOOKUP(fSales_2[[#This Row],[ProductID]],dProduct[],2,FALSE)</f>
        <v>Yanaki</v>
      </c>
      <c r="G551" s="8" t="str">
        <f>LOOKUP(fSales_2[[#This Row],[ProductID]],dProduct[ProductID],dProduct[Supplier])</f>
        <v>Colorado Booms</v>
      </c>
      <c r="H551" s="8" t="str">
        <f>LOOKUP(fSales_2[[#This Row],[SalesRepID]],dSalesRep[SalesRepID],dSalesRep[Region])</f>
        <v>WA</v>
      </c>
    </row>
    <row r="552" spans="1:8" x14ac:dyDescent="0.25">
      <c r="A552" s="2">
        <v>44529</v>
      </c>
      <c r="B552">
        <v>1</v>
      </c>
      <c r="C552">
        <v>1</v>
      </c>
      <c r="D552">
        <v>74</v>
      </c>
      <c r="E552" s="8">
        <f>LOOKUP(fSales_2[[#This Row],[ProductID]],dProduct[ProductID],dProduct[Price])*fSales_2[Units]</f>
        <v>3252.3</v>
      </c>
      <c r="F552" s="8" t="str">
        <f>VLOOKUP(fSales_2[[#This Row],[ProductID]],dProduct[],2,FALSE)</f>
        <v>Quad</v>
      </c>
      <c r="G552" s="8" t="str">
        <f>LOOKUP(fSales_2[[#This Row],[ProductID]],dProduct[ProductID],dProduct[Supplier])</f>
        <v>Gel Booms</v>
      </c>
      <c r="H552" s="8" t="str">
        <f>LOOKUP(fSales_2[[#This Row],[SalesRepID]],dSalesRep[SalesRepID],dSalesRep[Region])</f>
        <v>CA</v>
      </c>
    </row>
    <row r="553" spans="1:8" x14ac:dyDescent="0.25">
      <c r="A553" s="2">
        <v>45277</v>
      </c>
      <c r="B553">
        <v>3</v>
      </c>
      <c r="C553">
        <v>4</v>
      </c>
      <c r="D553">
        <v>47</v>
      </c>
      <c r="E553" s="8">
        <f>LOOKUP(fSales_2[[#This Row],[ProductID]],dProduct[ProductID],dProduct[Price])*fSales_2[Units]</f>
        <v>1219.6499999999999</v>
      </c>
      <c r="F553" s="8" t="str">
        <f>VLOOKUP(fSales_2[[#This Row],[ProductID]],dProduct[],2,FALSE)</f>
        <v>Aspen</v>
      </c>
      <c r="G553" s="8" t="str">
        <f>LOOKUP(fSales_2[[#This Row],[ProductID]],dProduct[ProductID],dProduct[Supplier])</f>
        <v>Colorado Booms</v>
      </c>
      <c r="H553" s="8" t="str">
        <f>LOOKUP(fSales_2[[#This Row],[SalesRepID]],dSalesRep[SalesRepID],dSalesRep[Region])</f>
        <v>WA</v>
      </c>
    </row>
    <row r="554" spans="1:8" x14ac:dyDescent="0.25">
      <c r="A554" s="2">
        <v>44901</v>
      </c>
      <c r="B554">
        <v>2</v>
      </c>
      <c r="C554">
        <v>2</v>
      </c>
      <c r="D554">
        <v>161</v>
      </c>
      <c r="E554" s="8">
        <f>LOOKUP(fSales_2[[#This Row],[ProductID]],dProduct[ProductID],dProduct[Price])*fSales_2[Units]</f>
        <v>4821.95</v>
      </c>
      <c r="F554" s="8" t="str">
        <f>VLOOKUP(fSales_2[[#This Row],[ProductID]],dProduct[],2,FALSE)</f>
        <v>Carlota</v>
      </c>
      <c r="G554" s="8" t="str">
        <f>LOOKUP(fSales_2[[#This Row],[ProductID]],dProduct[ProductID],dProduct[Supplier])</f>
        <v>Gel Booms</v>
      </c>
      <c r="H554" s="8" t="str">
        <f>LOOKUP(fSales_2[[#This Row],[SalesRepID]],dSalesRep[SalesRepID],dSalesRep[Region])</f>
        <v>CA</v>
      </c>
    </row>
    <row r="555" spans="1:8" x14ac:dyDescent="0.25">
      <c r="A555" s="2">
        <v>44302</v>
      </c>
      <c r="B555">
        <v>3</v>
      </c>
      <c r="C555">
        <v>4</v>
      </c>
      <c r="D555">
        <v>1</v>
      </c>
      <c r="E555" s="8">
        <f>LOOKUP(fSales_2[[#This Row],[ProductID]],dProduct[ProductID],dProduct[Price])*fSales_2[Units]</f>
        <v>25.95</v>
      </c>
      <c r="F555" s="8" t="str">
        <f>VLOOKUP(fSales_2[[#This Row],[ProductID]],dProduct[],2,FALSE)</f>
        <v>Aspen</v>
      </c>
      <c r="G555" s="8" t="str">
        <f>LOOKUP(fSales_2[[#This Row],[ProductID]],dProduct[ProductID],dProduct[Supplier])</f>
        <v>Colorado Booms</v>
      </c>
      <c r="H555" s="8" t="str">
        <f>LOOKUP(fSales_2[[#This Row],[SalesRepID]],dSalesRep[SalesRepID],dSalesRep[Region])</f>
        <v>WA</v>
      </c>
    </row>
    <row r="556" spans="1:8" x14ac:dyDescent="0.25">
      <c r="A556" s="2">
        <v>44719</v>
      </c>
      <c r="B556">
        <v>2</v>
      </c>
      <c r="C556">
        <v>4</v>
      </c>
      <c r="D556">
        <v>4</v>
      </c>
      <c r="E556" s="8">
        <f>LOOKUP(fSales_2[[#This Row],[ProductID]],dProduct[ProductID],dProduct[Price])*fSales_2[Units]</f>
        <v>119.8</v>
      </c>
      <c r="F556" s="8" t="str">
        <f>VLOOKUP(fSales_2[[#This Row],[ProductID]],dProduct[],2,FALSE)</f>
        <v>Carlota</v>
      </c>
      <c r="G556" s="8" t="str">
        <f>LOOKUP(fSales_2[[#This Row],[ProductID]],dProduct[ProductID],dProduct[Supplier])</f>
        <v>Gel Booms</v>
      </c>
      <c r="H556" s="8" t="str">
        <f>LOOKUP(fSales_2[[#This Row],[SalesRepID]],dSalesRep[SalesRepID],dSalesRep[Region])</f>
        <v>WA</v>
      </c>
    </row>
    <row r="557" spans="1:8" x14ac:dyDescent="0.25">
      <c r="A557" s="2">
        <v>44536</v>
      </c>
      <c r="B557">
        <v>2</v>
      </c>
      <c r="C557">
        <v>4</v>
      </c>
      <c r="D557">
        <v>71</v>
      </c>
      <c r="E557" s="8">
        <f>LOOKUP(fSales_2[[#This Row],[ProductID]],dProduct[ProductID],dProduct[Price])*fSales_2[Units]</f>
        <v>2126.4499999999998</v>
      </c>
      <c r="F557" s="8" t="str">
        <f>VLOOKUP(fSales_2[[#This Row],[ProductID]],dProduct[],2,FALSE)</f>
        <v>Carlota</v>
      </c>
      <c r="G557" s="8" t="str">
        <f>LOOKUP(fSales_2[[#This Row],[ProductID]],dProduct[ProductID],dProduct[Supplier])</f>
        <v>Gel Booms</v>
      </c>
      <c r="H557" s="8" t="str">
        <f>LOOKUP(fSales_2[[#This Row],[SalesRepID]],dSalesRep[SalesRepID],dSalesRep[Region])</f>
        <v>WA</v>
      </c>
    </row>
    <row r="558" spans="1:8" x14ac:dyDescent="0.25">
      <c r="A558" s="2">
        <v>44510</v>
      </c>
      <c r="B558">
        <v>1</v>
      </c>
      <c r="C558">
        <v>2</v>
      </c>
      <c r="D558">
        <v>3</v>
      </c>
      <c r="E558" s="8">
        <f>LOOKUP(fSales_2[[#This Row],[ProductID]],dProduct[ProductID],dProduct[Price])*fSales_2[Units]</f>
        <v>131.85000000000002</v>
      </c>
      <c r="F558" s="8" t="str">
        <f>VLOOKUP(fSales_2[[#This Row],[ProductID]],dProduct[],2,FALSE)</f>
        <v>Quad</v>
      </c>
      <c r="G558" s="8" t="str">
        <f>LOOKUP(fSales_2[[#This Row],[ProductID]],dProduct[ProductID],dProduct[Supplier])</f>
        <v>Gel Booms</v>
      </c>
      <c r="H558" s="8" t="str">
        <f>LOOKUP(fSales_2[[#This Row],[SalesRepID]],dSalesRep[SalesRepID],dSalesRep[Region])</f>
        <v>CA</v>
      </c>
    </row>
    <row r="559" spans="1:8" x14ac:dyDescent="0.25">
      <c r="A559" s="2">
        <v>45279</v>
      </c>
      <c r="B559">
        <v>2</v>
      </c>
      <c r="C559">
        <v>4</v>
      </c>
      <c r="D559">
        <v>5</v>
      </c>
      <c r="E559" s="8">
        <f>LOOKUP(fSales_2[[#This Row],[ProductID]],dProduct[ProductID],dProduct[Price])*fSales_2[Units]</f>
        <v>149.75</v>
      </c>
      <c r="F559" s="8" t="str">
        <f>VLOOKUP(fSales_2[[#This Row],[ProductID]],dProduct[],2,FALSE)</f>
        <v>Carlota</v>
      </c>
      <c r="G559" s="8" t="str">
        <f>LOOKUP(fSales_2[[#This Row],[ProductID]],dProduct[ProductID],dProduct[Supplier])</f>
        <v>Gel Booms</v>
      </c>
      <c r="H559" s="8" t="str">
        <f>LOOKUP(fSales_2[[#This Row],[SalesRepID]],dSalesRep[SalesRepID],dSalesRep[Region])</f>
        <v>WA</v>
      </c>
    </row>
    <row r="560" spans="1:8" x14ac:dyDescent="0.25">
      <c r="A560" s="2">
        <v>44883</v>
      </c>
      <c r="B560">
        <v>2</v>
      </c>
      <c r="C560">
        <v>1</v>
      </c>
      <c r="D560">
        <v>82</v>
      </c>
      <c r="E560" s="8">
        <f>LOOKUP(fSales_2[[#This Row],[ProductID]],dProduct[ProductID],dProduct[Price])*fSales_2[Units]</f>
        <v>2455.9</v>
      </c>
      <c r="F560" s="8" t="str">
        <f>VLOOKUP(fSales_2[[#This Row],[ProductID]],dProduct[],2,FALSE)</f>
        <v>Carlota</v>
      </c>
      <c r="G560" s="8" t="str">
        <f>LOOKUP(fSales_2[[#This Row],[ProductID]],dProduct[ProductID],dProduct[Supplier])</f>
        <v>Gel Booms</v>
      </c>
      <c r="H560" s="8" t="str">
        <f>LOOKUP(fSales_2[[#This Row],[SalesRepID]],dSalesRep[SalesRepID],dSalesRep[Region])</f>
        <v>CA</v>
      </c>
    </row>
    <row r="561" spans="1:8" x14ac:dyDescent="0.25">
      <c r="A561" s="2">
        <v>45251</v>
      </c>
      <c r="B561">
        <v>2</v>
      </c>
      <c r="C561">
        <v>2</v>
      </c>
      <c r="D561">
        <v>6</v>
      </c>
      <c r="E561" s="8">
        <f>LOOKUP(fSales_2[[#This Row],[ProductID]],dProduct[ProductID],dProduct[Price])*fSales_2[Units]</f>
        <v>179.7</v>
      </c>
      <c r="F561" s="8" t="str">
        <f>VLOOKUP(fSales_2[[#This Row],[ProductID]],dProduct[],2,FALSE)</f>
        <v>Carlota</v>
      </c>
      <c r="G561" s="8" t="str">
        <f>LOOKUP(fSales_2[[#This Row],[ProductID]],dProduct[ProductID],dProduct[Supplier])</f>
        <v>Gel Booms</v>
      </c>
      <c r="H561" s="8" t="str">
        <f>LOOKUP(fSales_2[[#This Row],[SalesRepID]],dSalesRep[SalesRepID],dSalesRep[Region])</f>
        <v>CA</v>
      </c>
    </row>
    <row r="562" spans="1:8" x14ac:dyDescent="0.25">
      <c r="A562" s="2">
        <v>45131</v>
      </c>
      <c r="B562">
        <v>2</v>
      </c>
      <c r="C562">
        <v>4</v>
      </c>
      <c r="D562">
        <v>3</v>
      </c>
      <c r="E562" s="8">
        <f>LOOKUP(fSales_2[[#This Row],[ProductID]],dProduct[ProductID],dProduct[Price])*fSales_2[Units]</f>
        <v>89.85</v>
      </c>
      <c r="F562" s="8" t="str">
        <f>VLOOKUP(fSales_2[[#This Row],[ProductID]],dProduct[],2,FALSE)</f>
        <v>Carlota</v>
      </c>
      <c r="G562" s="8" t="str">
        <f>LOOKUP(fSales_2[[#This Row],[ProductID]],dProduct[ProductID],dProduct[Supplier])</f>
        <v>Gel Booms</v>
      </c>
      <c r="H562" s="8" t="str">
        <f>LOOKUP(fSales_2[[#This Row],[SalesRepID]],dSalesRep[SalesRepID],dSalesRep[Region])</f>
        <v>WA</v>
      </c>
    </row>
    <row r="563" spans="1:8" x14ac:dyDescent="0.25">
      <c r="A563" s="2">
        <v>44921</v>
      </c>
      <c r="B563">
        <v>1</v>
      </c>
      <c r="C563">
        <v>2</v>
      </c>
      <c r="D563">
        <v>21</v>
      </c>
      <c r="E563" s="8">
        <f>LOOKUP(fSales_2[[#This Row],[ProductID]],dProduct[ProductID],dProduct[Price])*fSales_2[Units]</f>
        <v>922.95</v>
      </c>
      <c r="F563" s="8" t="str">
        <f>VLOOKUP(fSales_2[[#This Row],[ProductID]],dProduct[],2,FALSE)</f>
        <v>Quad</v>
      </c>
      <c r="G563" s="8" t="str">
        <f>LOOKUP(fSales_2[[#This Row],[ProductID]],dProduct[ProductID],dProduct[Supplier])</f>
        <v>Gel Booms</v>
      </c>
      <c r="H563" s="8" t="str">
        <f>LOOKUP(fSales_2[[#This Row],[SalesRepID]],dSalesRep[SalesRepID],dSalesRep[Region])</f>
        <v>CA</v>
      </c>
    </row>
    <row r="564" spans="1:8" x14ac:dyDescent="0.25">
      <c r="A564" s="2">
        <v>44476</v>
      </c>
      <c r="B564">
        <v>2</v>
      </c>
      <c r="C564">
        <v>4</v>
      </c>
      <c r="D564">
        <v>90</v>
      </c>
      <c r="E564" s="8">
        <f>LOOKUP(fSales_2[[#This Row],[ProductID]],dProduct[ProductID],dProduct[Price])*fSales_2[Units]</f>
        <v>2695.5</v>
      </c>
      <c r="F564" s="8" t="str">
        <f>VLOOKUP(fSales_2[[#This Row],[ProductID]],dProduct[],2,FALSE)</f>
        <v>Carlota</v>
      </c>
      <c r="G564" s="8" t="str">
        <f>LOOKUP(fSales_2[[#This Row],[ProductID]],dProduct[ProductID],dProduct[Supplier])</f>
        <v>Gel Booms</v>
      </c>
      <c r="H564" s="8" t="str">
        <f>LOOKUP(fSales_2[[#This Row],[SalesRepID]],dSalesRep[SalesRepID],dSalesRep[Region])</f>
        <v>WA</v>
      </c>
    </row>
    <row r="565" spans="1:8" x14ac:dyDescent="0.25">
      <c r="A565" s="2">
        <v>44414</v>
      </c>
      <c r="B565">
        <v>2</v>
      </c>
      <c r="C565">
        <v>2</v>
      </c>
      <c r="D565">
        <v>93</v>
      </c>
      <c r="E565" s="8">
        <f>LOOKUP(fSales_2[[#This Row],[ProductID]],dProduct[ProductID],dProduct[Price])*fSales_2[Units]</f>
        <v>2785.35</v>
      </c>
      <c r="F565" s="8" t="str">
        <f>VLOOKUP(fSales_2[[#This Row],[ProductID]],dProduct[],2,FALSE)</f>
        <v>Carlota</v>
      </c>
      <c r="G565" s="8" t="str">
        <f>LOOKUP(fSales_2[[#This Row],[ProductID]],dProduct[ProductID],dProduct[Supplier])</f>
        <v>Gel Booms</v>
      </c>
      <c r="H565" s="8" t="str">
        <f>LOOKUP(fSales_2[[#This Row],[SalesRepID]],dSalesRep[SalesRepID],dSalesRep[Region])</f>
        <v>CA</v>
      </c>
    </row>
    <row r="566" spans="1:8" x14ac:dyDescent="0.25">
      <c r="A566" s="2">
        <v>45134</v>
      </c>
      <c r="B566">
        <v>2</v>
      </c>
      <c r="C566">
        <v>4</v>
      </c>
      <c r="D566">
        <v>2</v>
      </c>
      <c r="E566" s="8">
        <f>LOOKUP(fSales_2[[#This Row],[ProductID]],dProduct[ProductID],dProduct[Price])*fSales_2[Units]</f>
        <v>59.9</v>
      </c>
      <c r="F566" s="8" t="str">
        <f>VLOOKUP(fSales_2[[#This Row],[ProductID]],dProduct[],2,FALSE)</f>
        <v>Carlota</v>
      </c>
      <c r="G566" s="8" t="str">
        <f>LOOKUP(fSales_2[[#This Row],[ProductID]],dProduct[ProductID],dProduct[Supplier])</f>
        <v>Gel Booms</v>
      </c>
      <c r="H566" s="8" t="str">
        <f>LOOKUP(fSales_2[[#This Row],[SalesRepID]],dSalesRep[SalesRepID],dSalesRep[Region])</f>
        <v>WA</v>
      </c>
    </row>
    <row r="567" spans="1:8" x14ac:dyDescent="0.25">
      <c r="A567" s="2">
        <v>44301</v>
      </c>
      <c r="B567">
        <v>2</v>
      </c>
      <c r="C567">
        <v>2</v>
      </c>
      <c r="D567">
        <v>286</v>
      </c>
      <c r="E567" s="8">
        <f>LOOKUP(fSales_2[[#This Row],[ProductID]],dProduct[ProductID],dProduct[Price])*fSales_2[Units]</f>
        <v>8565.6999999999989</v>
      </c>
      <c r="F567" s="8" t="str">
        <f>VLOOKUP(fSales_2[[#This Row],[ProductID]],dProduct[],2,FALSE)</f>
        <v>Carlota</v>
      </c>
      <c r="G567" s="8" t="str">
        <f>LOOKUP(fSales_2[[#This Row],[ProductID]],dProduct[ProductID],dProduct[Supplier])</f>
        <v>Gel Booms</v>
      </c>
      <c r="H567" s="8" t="str">
        <f>LOOKUP(fSales_2[[#This Row],[SalesRepID]],dSalesRep[SalesRepID],dSalesRep[Region])</f>
        <v>CA</v>
      </c>
    </row>
    <row r="568" spans="1:8" x14ac:dyDescent="0.25">
      <c r="A568" s="2">
        <v>44855</v>
      </c>
      <c r="B568">
        <v>2</v>
      </c>
      <c r="C568">
        <v>2</v>
      </c>
      <c r="D568">
        <v>6</v>
      </c>
      <c r="E568" s="8">
        <f>LOOKUP(fSales_2[[#This Row],[ProductID]],dProduct[ProductID],dProduct[Price])*fSales_2[Units]</f>
        <v>179.7</v>
      </c>
      <c r="F568" s="8" t="str">
        <f>VLOOKUP(fSales_2[[#This Row],[ProductID]],dProduct[],2,FALSE)</f>
        <v>Carlota</v>
      </c>
      <c r="G568" s="8" t="str">
        <f>LOOKUP(fSales_2[[#This Row],[ProductID]],dProduct[ProductID],dProduct[Supplier])</f>
        <v>Gel Booms</v>
      </c>
      <c r="H568" s="8" t="str">
        <f>LOOKUP(fSales_2[[#This Row],[SalesRepID]],dSalesRep[SalesRepID],dSalesRep[Region])</f>
        <v>CA</v>
      </c>
    </row>
    <row r="569" spans="1:8" x14ac:dyDescent="0.25">
      <c r="A569" s="2">
        <v>45220</v>
      </c>
      <c r="B569">
        <v>2</v>
      </c>
      <c r="C569">
        <v>4</v>
      </c>
      <c r="D569">
        <v>11</v>
      </c>
      <c r="E569" s="8">
        <f>LOOKUP(fSales_2[[#This Row],[ProductID]],dProduct[ProductID],dProduct[Price])*fSales_2[Units]</f>
        <v>329.45</v>
      </c>
      <c r="F569" s="8" t="str">
        <f>VLOOKUP(fSales_2[[#This Row],[ProductID]],dProduct[],2,FALSE)</f>
        <v>Carlota</v>
      </c>
      <c r="G569" s="8" t="str">
        <f>LOOKUP(fSales_2[[#This Row],[ProductID]],dProduct[ProductID],dProduct[Supplier])</f>
        <v>Gel Booms</v>
      </c>
      <c r="H569" s="8" t="str">
        <f>LOOKUP(fSales_2[[#This Row],[SalesRepID]],dSalesRep[SalesRepID],dSalesRep[Region])</f>
        <v>WA</v>
      </c>
    </row>
    <row r="570" spans="1:8" x14ac:dyDescent="0.25">
      <c r="A570" s="2">
        <v>44560</v>
      </c>
      <c r="B570">
        <v>2</v>
      </c>
      <c r="C570">
        <v>4</v>
      </c>
      <c r="D570">
        <v>252</v>
      </c>
      <c r="E570" s="8">
        <f>LOOKUP(fSales_2[[#This Row],[ProductID]],dProduct[ProductID],dProduct[Price])*fSales_2[Units]</f>
        <v>7547.4</v>
      </c>
      <c r="F570" s="8" t="str">
        <f>VLOOKUP(fSales_2[[#This Row],[ProductID]],dProduct[],2,FALSE)</f>
        <v>Carlota</v>
      </c>
      <c r="G570" s="8" t="str">
        <f>LOOKUP(fSales_2[[#This Row],[ProductID]],dProduct[ProductID],dProduct[Supplier])</f>
        <v>Gel Booms</v>
      </c>
      <c r="H570" s="8" t="str">
        <f>LOOKUP(fSales_2[[#This Row],[SalesRepID]],dSalesRep[SalesRepID],dSalesRep[Region])</f>
        <v>WA</v>
      </c>
    </row>
    <row r="571" spans="1:8" x14ac:dyDescent="0.25">
      <c r="A571" s="2">
        <v>44916</v>
      </c>
      <c r="B571">
        <v>1</v>
      </c>
      <c r="C571">
        <v>2</v>
      </c>
      <c r="D571">
        <v>63</v>
      </c>
      <c r="E571" s="8">
        <f>LOOKUP(fSales_2[[#This Row],[ProductID]],dProduct[ProductID],dProduct[Price])*fSales_2[Units]</f>
        <v>2768.8500000000004</v>
      </c>
      <c r="F571" s="8" t="str">
        <f>VLOOKUP(fSales_2[[#This Row],[ProductID]],dProduct[],2,FALSE)</f>
        <v>Quad</v>
      </c>
      <c r="G571" s="8" t="str">
        <f>LOOKUP(fSales_2[[#This Row],[ProductID]],dProduct[ProductID],dProduct[Supplier])</f>
        <v>Gel Booms</v>
      </c>
      <c r="H571" s="8" t="str">
        <f>LOOKUP(fSales_2[[#This Row],[SalesRepID]],dSalesRep[SalesRepID],dSalesRep[Region])</f>
        <v>CA</v>
      </c>
    </row>
    <row r="572" spans="1:8" x14ac:dyDescent="0.25">
      <c r="A572" s="2">
        <v>44369</v>
      </c>
      <c r="B572">
        <v>2</v>
      </c>
      <c r="C572">
        <v>2</v>
      </c>
      <c r="D572">
        <v>90</v>
      </c>
      <c r="E572" s="8">
        <f>LOOKUP(fSales_2[[#This Row],[ProductID]],dProduct[ProductID],dProduct[Price])*fSales_2[Units]</f>
        <v>2695.5</v>
      </c>
      <c r="F572" s="8" t="str">
        <f>VLOOKUP(fSales_2[[#This Row],[ProductID]],dProduct[],2,FALSE)</f>
        <v>Carlota</v>
      </c>
      <c r="G572" s="8" t="str">
        <f>LOOKUP(fSales_2[[#This Row],[ProductID]],dProduct[ProductID],dProduct[Supplier])</f>
        <v>Gel Booms</v>
      </c>
      <c r="H572" s="8" t="str">
        <f>LOOKUP(fSales_2[[#This Row],[SalesRepID]],dSalesRep[SalesRepID],dSalesRep[Region])</f>
        <v>CA</v>
      </c>
    </row>
    <row r="573" spans="1:8" x14ac:dyDescent="0.25">
      <c r="A573" s="2">
        <v>45184</v>
      </c>
      <c r="B573">
        <v>4</v>
      </c>
      <c r="C573">
        <v>2</v>
      </c>
      <c r="D573">
        <v>43</v>
      </c>
      <c r="E573" s="8">
        <f>LOOKUP(fSales_2[[#This Row],[ProductID]],dProduct[ProductID],dProduct[Price])*fSales_2[Units]</f>
        <v>1029.8499999999999</v>
      </c>
      <c r="F573" s="8" t="str">
        <f>VLOOKUP(fSales_2[[#This Row],[ProductID]],dProduct[],2,FALSE)</f>
        <v>Yanaki</v>
      </c>
      <c r="G573" s="8" t="str">
        <f>LOOKUP(fSales_2[[#This Row],[ProductID]],dProduct[ProductID],dProduct[Supplier])</f>
        <v>Colorado Booms</v>
      </c>
      <c r="H573" s="8" t="str">
        <f>LOOKUP(fSales_2[[#This Row],[SalesRepID]],dSalesRep[SalesRepID],dSalesRep[Region])</f>
        <v>CA</v>
      </c>
    </row>
    <row r="574" spans="1:8" x14ac:dyDescent="0.25">
      <c r="A574" s="2">
        <v>45258</v>
      </c>
      <c r="B574">
        <v>2</v>
      </c>
      <c r="C574">
        <v>2</v>
      </c>
      <c r="D574">
        <v>59</v>
      </c>
      <c r="E574" s="8">
        <f>LOOKUP(fSales_2[[#This Row],[ProductID]],dProduct[ProductID],dProduct[Price])*fSales_2[Units]</f>
        <v>1767.05</v>
      </c>
      <c r="F574" s="8" t="str">
        <f>VLOOKUP(fSales_2[[#This Row],[ProductID]],dProduct[],2,FALSE)</f>
        <v>Carlota</v>
      </c>
      <c r="G574" s="8" t="str">
        <f>LOOKUP(fSales_2[[#This Row],[ProductID]],dProduct[ProductID],dProduct[Supplier])</f>
        <v>Gel Booms</v>
      </c>
      <c r="H574" s="8" t="str">
        <f>LOOKUP(fSales_2[[#This Row],[SalesRepID]],dSalesRep[SalesRepID],dSalesRep[Region])</f>
        <v>CA</v>
      </c>
    </row>
    <row r="575" spans="1:8" x14ac:dyDescent="0.25">
      <c r="A575" s="2">
        <v>44768</v>
      </c>
      <c r="B575">
        <v>2</v>
      </c>
      <c r="C575">
        <v>2</v>
      </c>
      <c r="D575">
        <v>274</v>
      </c>
      <c r="E575" s="8">
        <f>LOOKUP(fSales_2[[#This Row],[ProductID]],dProduct[ProductID],dProduct[Price])*fSales_2[Units]</f>
        <v>8206.2999999999993</v>
      </c>
      <c r="F575" s="8" t="str">
        <f>VLOOKUP(fSales_2[[#This Row],[ProductID]],dProduct[],2,FALSE)</f>
        <v>Carlota</v>
      </c>
      <c r="G575" s="8" t="str">
        <f>LOOKUP(fSales_2[[#This Row],[ProductID]],dProduct[ProductID],dProduct[Supplier])</f>
        <v>Gel Booms</v>
      </c>
      <c r="H575" s="8" t="str">
        <f>LOOKUP(fSales_2[[#This Row],[SalesRepID]],dSalesRep[SalesRepID],dSalesRep[Region])</f>
        <v>CA</v>
      </c>
    </row>
    <row r="576" spans="1:8" x14ac:dyDescent="0.25">
      <c r="A576" s="2">
        <v>44914</v>
      </c>
      <c r="B576">
        <v>4</v>
      </c>
      <c r="C576">
        <v>2</v>
      </c>
      <c r="D576">
        <v>57</v>
      </c>
      <c r="E576" s="8">
        <f>LOOKUP(fSales_2[[#This Row],[ProductID]],dProduct[ProductID],dProduct[Price])*fSales_2[Units]</f>
        <v>1365.1499999999999</v>
      </c>
      <c r="F576" s="8" t="str">
        <f>VLOOKUP(fSales_2[[#This Row],[ProductID]],dProduct[],2,FALSE)</f>
        <v>Yanaki</v>
      </c>
      <c r="G576" s="8" t="str">
        <f>LOOKUP(fSales_2[[#This Row],[ProductID]],dProduct[ProductID],dProduct[Supplier])</f>
        <v>Colorado Booms</v>
      </c>
      <c r="H576" s="8" t="str">
        <f>LOOKUP(fSales_2[[#This Row],[SalesRepID]],dSalesRep[SalesRepID],dSalesRep[Region])</f>
        <v>CA</v>
      </c>
    </row>
    <row r="577" spans="1:8" x14ac:dyDescent="0.25">
      <c r="A577" s="2">
        <v>44876</v>
      </c>
      <c r="B577">
        <v>2</v>
      </c>
      <c r="C577">
        <v>1</v>
      </c>
      <c r="D577">
        <v>3</v>
      </c>
      <c r="E577" s="8">
        <f>LOOKUP(fSales_2[[#This Row],[ProductID]],dProduct[ProductID],dProduct[Price])*fSales_2[Units]</f>
        <v>89.85</v>
      </c>
      <c r="F577" s="8" t="str">
        <f>VLOOKUP(fSales_2[[#This Row],[ProductID]],dProduct[],2,FALSE)</f>
        <v>Carlota</v>
      </c>
      <c r="G577" s="8" t="str">
        <f>LOOKUP(fSales_2[[#This Row],[ProductID]],dProduct[ProductID],dProduct[Supplier])</f>
        <v>Gel Booms</v>
      </c>
      <c r="H577" s="8" t="str">
        <f>LOOKUP(fSales_2[[#This Row],[SalesRepID]],dSalesRep[SalesRepID],dSalesRep[Region])</f>
        <v>CA</v>
      </c>
    </row>
    <row r="578" spans="1:8" x14ac:dyDescent="0.25">
      <c r="A578" s="2">
        <v>44515</v>
      </c>
      <c r="B578">
        <v>4</v>
      </c>
      <c r="C578">
        <v>2</v>
      </c>
      <c r="D578">
        <v>6</v>
      </c>
      <c r="E578" s="8">
        <f>LOOKUP(fSales_2[[#This Row],[ProductID]],dProduct[ProductID],dProduct[Price])*fSales_2[Units]</f>
        <v>143.69999999999999</v>
      </c>
      <c r="F578" s="8" t="str">
        <f>VLOOKUP(fSales_2[[#This Row],[ProductID]],dProduct[],2,FALSE)</f>
        <v>Yanaki</v>
      </c>
      <c r="G578" s="8" t="str">
        <f>LOOKUP(fSales_2[[#This Row],[ProductID]],dProduct[ProductID],dProduct[Supplier])</f>
        <v>Colorado Booms</v>
      </c>
      <c r="H578" s="8" t="str">
        <f>LOOKUP(fSales_2[[#This Row],[SalesRepID]],dSalesRep[SalesRepID],dSalesRep[Region])</f>
        <v>CA</v>
      </c>
    </row>
    <row r="579" spans="1:8" x14ac:dyDescent="0.25">
      <c r="A579" s="2">
        <v>44918</v>
      </c>
      <c r="B579">
        <v>2</v>
      </c>
      <c r="C579">
        <v>2</v>
      </c>
      <c r="D579">
        <v>2</v>
      </c>
      <c r="E579" s="8">
        <f>LOOKUP(fSales_2[[#This Row],[ProductID]],dProduct[ProductID],dProduct[Price])*fSales_2[Units]</f>
        <v>59.9</v>
      </c>
      <c r="F579" s="8" t="str">
        <f>VLOOKUP(fSales_2[[#This Row],[ProductID]],dProduct[],2,FALSE)</f>
        <v>Carlota</v>
      </c>
      <c r="G579" s="8" t="str">
        <f>LOOKUP(fSales_2[[#This Row],[ProductID]],dProduct[ProductID],dProduct[Supplier])</f>
        <v>Gel Booms</v>
      </c>
      <c r="H579" s="8" t="str">
        <f>LOOKUP(fSales_2[[#This Row],[SalesRepID]],dSalesRep[SalesRepID],dSalesRep[Region])</f>
        <v>CA</v>
      </c>
    </row>
    <row r="580" spans="1:8" x14ac:dyDescent="0.25">
      <c r="A580" s="2">
        <v>45282</v>
      </c>
      <c r="B580">
        <v>4</v>
      </c>
      <c r="C580">
        <v>4</v>
      </c>
      <c r="D580">
        <v>37</v>
      </c>
      <c r="E580" s="8">
        <f>LOOKUP(fSales_2[[#This Row],[ProductID]],dProduct[ProductID],dProduct[Price])*fSales_2[Units]</f>
        <v>886.15</v>
      </c>
      <c r="F580" s="8" t="str">
        <f>VLOOKUP(fSales_2[[#This Row],[ProductID]],dProduct[],2,FALSE)</f>
        <v>Yanaki</v>
      </c>
      <c r="G580" s="8" t="str">
        <f>LOOKUP(fSales_2[[#This Row],[ProductID]],dProduct[ProductID],dProduct[Supplier])</f>
        <v>Colorado Booms</v>
      </c>
      <c r="H580" s="8" t="str">
        <f>LOOKUP(fSales_2[[#This Row],[SalesRepID]],dSalesRep[SalesRepID],dSalesRep[Region])</f>
        <v>WA</v>
      </c>
    </row>
    <row r="581" spans="1:8" x14ac:dyDescent="0.25">
      <c r="A581" s="2">
        <v>45221</v>
      </c>
      <c r="B581">
        <v>2</v>
      </c>
      <c r="C581">
        <v>4</v>
      </c>
      <c r="D581">
        <v>248</v>
      </c>
      <c r="E581" s="8">
        <f>LOOKUP(fSales_2[[#This Row],[ProductID]],dProduct[ProductID],dProduct[Price])*fSales_2[Units]</f>
        <v>7427.5999999999995</v>
      </c>
      <c r="F581" s="8" t="str">
        <f>VLOOKUP(fSales_2[[#This Row],[ProductID]],dProduct[],2,FALSE)</f>
        <v>Carlota</v>
      </c>
      <c r="G581" s="8" t="str">
        <f>LOOKUP(fSales_2[[#This Row],[ProductID]],dProduct[ProductID],dProduct[Supplier])</f>
        <v>Gel Booms</v>
      </c>
      <c r="H581" s="8" t="str">
        <f>LOOKUP(fSales_2[[#This Row],[SalesRepID]],dSalesRep[SalesRepID],dSalesRep[Region])</f>
        <v>WA</v>
      </c>
    </row>
    <row r="582" spans="1:8" x14ac:dyDescent="0.25">
      <c r="A582" s="2">
        <v>45232</v>
      </c>
      <c r="B582">
        <v>2</v>
      </c>
      <c r="C582">
        <v>1</v>
      </c>
      <c r="D582">
        <v>116</v>
      </c>
      <c r="E582" s="8">
        <f>LOOKUP(fSales_2[[#This Row],[ProductID]],dProduct[ProductID],dProduct[Price])*fSales_2[Units]</f>
        <v>3474.2</v>
      </c>
      <c r="F582" s="8" t="str">
        <f>VLOOKUP(fSales_2[[#This Row],[ProductID]],dProduct[],2,FALSE)</f>
        <v>Carlota</v>
      </c>
      <c r="G582" s="8" t="str">
        <f>LOOKUP(fSales_2[[#This Row],[ProductID]],dProduct[ProductID],dProduct[Supplier])</f>
        <v>Gel Booms</v>
      </c>
      <c r="H582" s="8" t="str">
        <f>LOOKUP(fSales_2[[#This Row],[SalesRepID]],dSalesRep[SalesRepID],dSalesRep[Region])</f>
        <v>CA</v>
      </c>
    </row>
    <row r="583" spans="1:8" x14ac:dyDescent="0.25">
      <c r="A583" s="2">
        <v>44743</v>
      </c>
      <c r="B583">
        <v>2</v>
      </c>
      <c r="C583">
        <v>4</v>
      </c>
      <c r="D583">
        <v>66</v>
      </c>
      <c r="E583" s="8">
        <f>LOOKUP(fSales_2[[#This Row],[ProductID]],dProduct[ProductID],dProduct[Price])*fSales_2[Units]</f>
        <v>1976.7</v>
      </c>
      <c r="F583" s="8" t="str">
        <f>VLOOKUP(fSales_2[[#This Row],[ProductID]],dProduct[],2,FALSE)</f>
        <v>Carlota</v>
      </c>
      <c r="G583" s="8" t="str">
        <f>LOOKUP(fSales_2[[#This Row],[ProductID]],dProduct[ProductID],dProduct[Supplier])</f>
        <v>Gel Booms</v>
      </c>
      <c r="H583" s="8" t="str">
        <f>LOOKUP(fSales_2[[#This Row],[SalesRepID]],dSalesRep[SalesRepID],dSalesRep[Region])</f>
        <v>WA</v>
      </c>
    </row>
    <row r="584" spans="1:8" x14ac:dyDescent="0.25">
      <c r="A584" s="2">
        <v>45024</v>
      </c>
      <c r="B584">
        <v>4</v>
      </c>
      <c r="C584">
        <v>3</v>
      </c>
      <c r="D584">
        <v>5</v>
      </c>
      <c r="E584" s="8">
        <f>LOOKUP(fSales_2[[#This Row],[ProductID]],dProduct[ProductID],dProduct[Price])*fSales_2[Units]</f>
        <v>119.75</v>
      </c>
      <c r="F584" s="8" t="str">
        <f>VLOOKUP(fSales_2[[#This Row],[ProductID]],dProduct[],2,FALSE)</f>
        <v>Yanaki</v>
      </c>
      <c r="G584" s="8" t="str">
        <f>LOOKUP(fSales_2[[#This Row],[ProductID]],dProduct[ProductID],dProduct[Supplier])</f>
        <v>Colorado Booms</v>
      </c>
      <c r="H584" s="8" t="str">
        <f>LOOKUP(fSales_2[[#This Row],[SalesRepID]],dSalesRep[SalesRepID],dSalesRep[Region])</f>
        <v>WA</v>
      </c>
    </row>
    <row r="585" spans="1:8" x14ac:dyDescent="0.25">
      <c r="A585" s="2">
        <v>44772</v>
      </c>
      <c r="B585">
        <v>2</v>
      </c>
      <c r="C585">
        <v>4</v>
      </c>
      <c r="D585">
        <v>126</v>
      </c>
      <c r="E585" s="8">
        <f>LOOKUP(fSales_2[[#This Row],[ProductID]],dProduct[ProductID],dProduct[Price])*fSales_2[Units]</f>
        <v>3773.7</v>
      </c>
      <c r="F585" s="8" t="str">
        <f>VLOOKUP(fSales_2[[#This Row],[ProductID]],dProduct[],2,FALSE)</f>
        <v>Carlota</v>
      </c>
      <c r="G585" s="8" t="str">
        <f>LOOKUP(fSales_2[[#This Row],[ProductID]],dProduct[ProductID],dProduct[Supplier])</f>
        <v>Gel Booms</v>
      </c>
      <c r="H585" s="8" t="str">
        <f>LOOKUP(fSales_2[[#This Row],[SalesRepID]],dSalesRep[SalesRepID],dSalesRep[Region])</f>
        <v>WA</v>
      </c>
    </row>
    <row r="586" spans="1:8" x14ac:dyDescent="0.25">
      <c r="A586" s="2">
        <v>44835</v>
      </c>
      <c r="B586">
        <v>2</v>
      </c>
      <c r="C586">
        <v>4</v>
      </c>
      <c r="D586">
        <v>121</v>
      </c>
      <c r="E586" s="8">
        <f>LOOKUP(fSales_2[[#This Row],[ProductID]],dProduct[ProductID],dProduct[Price])*fSales_2[Units]</f>
        <v>3623.95</v>
      </c>
      <c r="F586" s="8" t="str">
        <f>VLOOKUP(fSales_2[[#This Row],[ProductID]],dProduct[],2,FALSE)</f>
        <v>Carlota</v>
      </c>
      <c r="G586" s="8" t="str">
        <f>LOOKUP(fSales_2[[#This Row],[ProductID]],dProduct[ProductID],dProduct[Supplier])</f>
        <v>Gel Booms</v>
      </c>
      <c r="H586" s="8" t="str">
        <f>LOOKUP(fSales_2[[#This Row],[SalesRepID]],dSalesRep[SalesRepID],dSalesRep[Region])</f>
        <v>WA</v>
      </c>
    </row>
    <row r="587" spans="1:8" x14ac:dyDescent="0.25">
      <c r="A587" s="2">
        <v>45241</v>
      </c>
      <c r="B587">
        <v>2</v>
      </c>
      <c r="C587">
        <v>4</v>
      </c>
      <c r="D587">
        <v>126</v>
      </c>
      <c r="E587" s="8">
        <f>LOOKUP(fSales_2[[#This Row],[ProductID]],dProduct[ProductID],dProduct[Price])*fSales_2[Units]</f>
        <v>3773.7</v>
      </c>
      <c r="F587" s="8" t="str">
        <f>VLOOKUP(fSales_2[[#This Row],[ProductID]],dProduct[],2,FALSE)</f>
        <v>Carlota</v>
      </c>
      <c r="G587" s="8" t="str">
        <f>LOOKUP(fSales_2[[#This Row],[ProductID]],dProduct[ProductID],dProduct[Supplier])</f>
        <v>Gel Booms</v>
      </c>
      <c r="H587" s="8" t="str">
        <f>LOOKUP(fSales_2[[#This Row],[SalesRepID]],dSalesRep[SalesRepID],dSalesRep[Region])</f>
        <v>WA</v>
      </c>
    </row>
    <row r="588" spans="1:8" x14ac:dyDescent="0.25">
      <c r="A588" s="2">
        <v>44560</v>
      </c>
      <c r="B588">
        <v>2</v>
      </c>
      <c r="C588">
        <v>2</v>
      </c>
      <c r="D588">
        <v>4</v>
      </c>
      <c r="E588" s="8">
        <f>LOOKUP(fSales_2[[#This Row],[ProductID]],dProduct[ProductID],dProduct[Price])*fSales_2[Units]</f>
        <v>119.8</v>
      </c>
      <c r="F588" s="8" t="str">
        <f>VLOOKUP(fSales_2[[#This Row],[ProductID]],dProduct[],2,FALSE)</f>
        <v>Carlota</v>
      </c>
      <c r="G588" s="8" t="str">
        <f>LOOKUP(fSales_2[[#This Row],[ProductID]],dProduct[ProductID],dProduct[Supplier])</f>
        <v>Gel Booms</v>
      </c>
      <c r="H588" s="8" t="str">
        <f>LOOKUP(fSales_2[[#This Row],[SalesRepID]],dSalesRep[SalesRepID],dSalesRep[Region])</f>
        <v>CA</v>
      </c>
    </row>
    <row r="589" spans="1:8" x14ac:dyDescent="0.25">
      <c r="A589" s="2">
        <v>44466</v>
      </c>
      <c r="B589">
        <v>3</v>
      </c>
      <c r="C589">
        <v>4</v>
      </c>
      <c r="D589">
        <v>2</v>
      </c>
      <c r="E589" s="8">
        <f>LOOKUP(fSales_2[[#This Row],[ProductID]],dProduct[ProductID],dProduct[Price])*fSales_2[Units]</f>
        <v>51.9</v>
      </c>
      <c r="F589" s="8" t="str">
        <f>VLOOKUP(fSales_2[[#This Row],[ProductID]],dProduct[],2,FALSE)</f>
        <v>Aspen</v>
      </c>
      <c r="G589" s="8" t="str">
        <f>LOOKUP(fSales_2[[#This Row],[ProductID]],dProduct[ProductID],dProduct[Supplier])</f>
        <v>Colorado Booms</v>
      </c>
      <c r="H589" s="8" t="str">
        <f>LOOKUP(fSales_2[[#This Row],[SalesRepID]],dSalesRep[SalesRepID],dSalesRep[Region])</f>
        <v>WA</v>
      </c>
    </row>
    <row r="590" spans="1:8" x14ac:dyDescent="0.25">
      <c r="A590" s="2">
        <v>45244</v>
      </c>
      <c r="B590">
        <v>1</v>
      </c>
      <c r="C590">
        <v>3</v>
      </c>
      <c r="D590">
        <v>185</v>
      </c>
      <c r="E590" s="8">
        <f>LOOKUP(fSales_2[[#This Row],[ProductID]],dProduct[ProductID],dProduct[Price])*fSales_2[Units]</f>
        <v>8130.7500000000009</v>
      </c>
      <c r="F590" s="8" t="str">
        <f>VLOOKUP(fSales_2[[#This Row],[ProductID]],dProduct[],2,FALSE)</f>
        <v>Quad</v>
      </c>
      <c r="G590" s="8" t="str">
        <f>LOOKUP(fSales_2[[#This Row],[ProductID]],dProduct[ProductID],dProduct[Supplier])</f>
        <v>Gel Booms</v>
      </c>
      <c r="H590" s="8" t="str">
        <f>LOOKUP(fSales_2[[#This Row],[SalesRepID]],dSalesRep[SalesRepID],dSalesRep[Region])</f>
        <v>WA</v>
      </c>
    </row>
    <row r="591" spans="1:8" x14ac:dyDescent="0.25">
      <c r="A591" s="2">
        <v>45020</v>
      </c>
      <c r="B591">
        <v>2</v>
      </c>
      <c r="C591">
        <v>2</v>
      </c>
      <c r="D591">
        <v>6</v>
      </c>
      <c r="E591" s="8">
        <f>LOOKUP(fSales_2[[#This Row],[ProductID]],dProduct[ProductID],dProduct[Price])*fSales_2[Units]</f>
        <v>179.7</v>
      </c>
      <c r="F591" s="8" t="str">
        <f>VLOOKUP(fSales_2[[#This Row],[ProductID]],dProduct[],2,FALSE)</f>
        <v>Carlota</v>
      </c>
      <c r="G591" s="8" t="str">
        <f>LOOKUP(fSales_2[[#This Row],[ProductID]],dProduct[ProductID],dProduct[Supplier])</f>
        <v>Gel Booms</v>
      </c>
      <c r="H591" s="8" t="str">
        <f>LOOKUP(fSales_2[[#This Row],[SalesRepID]],dSalesRep[SalesRepID],dSalesRep[Region])</f>
        <v>CA</v>
      </c>
    </row>
    <row r="592" spans="1:8" x14ac:dyDescent="0.25">
      <c r="A592" s="2">
        <v>44491</v>
      </c>
      <c r="B592">
        <v>3</v>
      </c>
      <c r="C592">
        <v>4</v>
      </c>
      <c r="D592">
        <v>159</v>
      </c>
      <c r="E592" s="8">
        <f>LOOKUP(fSales_2[[#This Row],[ProductID]],dProduct[ProductID],dProduct[Price])*fSales_2[Units]</f>
        <v>4126.05</v>
      </c>
      <c r="F592" s="8" t="str">
        <f>VLOOKUP(fSales_2[[#This Row],[ProductID]],dProduct[],2,FALSE)</f>
        <v>Aspen</v>
      </c>
      <c r="G592" s="8" t="str">
        <f>LOOKUP(fSales_2[[#This Row],[ProductID]],dProduct[ProductID],dProduct[Supplier])</f>
        <v>Colorado Booms</v>
      </c>
      <c r="H592" s="8" t="str">
        <f>LOOKUP(fSales_2[[#This Row],[SalesRepID]],dSalesRep[SalesRepID],dSalesRep[Region])</f>
        <v>WA</v>
      </c>
    </row>
    <row r="593" spans="1:8" x14ac:dyDescent="0.25">
      <c r="A593" s="2">
        <v>44509</v>
      </c>
      <c r="B593">
        <v>3</v>
      </c>
      <c r="C593">
        <v>4</v>
      </c>
      <c r="D593">
        <v>1</v>
      </c>
      <c r="E593" s="8">
        <f>LOOKUP(fSales_2[[#This Row],[ProductID]],dProduct[ProductID],dProduct[Price])*fSales_2[Units]</f>
        <v>25.95</v>
      </c>
      <c r="F593" s="8" t="str">
        <f>VLOOKUP(fSales_2[[#This Row],[ProductID]],dProduct[],2,FALSE)</f>
        <v>Aspen</v>
      </c>
      <c r="G593" s="8" t="str">
        <f>LOOKUP(fSales_2[[#This Row],[ProductID]],dProduct[ProductID],dProduct[Supplier])</f>
        <v>Colorado Booms</v>
      </c>
      <c r="H593" s="8" t="str">
        <f>LOOKUP(fSales_2[[#This Row],[SalesRepID]],dSalesRep[SalesRepID],dSalesRep[Region])</f>
        <v>WA</v>
      </c>
    </row>
    <row r="594" spans="1:8" x14ac:dyDescent="0.25">
      <c r="A594" s="2">
        <v>44836</v>
      </c>
      <c r="B594">
        <v>2</v>
      </c>
      <c r="C594">
        <v>2</v>
      </c>
      <c r="D594">
        <v>4</v>
      </c>
      <c r="E594" s="8">
        <f>LOOKUP(fSales_2[[#This Row],[ProductID]],dProduct[ProductID],dProduct[Price])*fSales_2[Units]</f>
        <v>119.8</v>
      </c>
      <c r="F594" s="8" t="str">
        <f>VLOOKUP(fSales_2[[#This Row],[ProductID]],dProduct[],2,FALSE)</f>
        <v>Carlota</v>
      </c>
      <c r="G594" s="8" t="str">
        <f>LOOKUP(fSales_2[[#This Row],[ProductID]],dProduct[ProductID],dProduct[Supplier])</f>
        <v>Gel Booms</v>
      </c>
      <c r="H594" s="8" t="str">
        <f>LOOKUP(fSales_2[[#This Row],[SalesRepID]],dSalesRep[SalesRepID],dSalesRep[Region])</f>
        <v>CA</v>
      </c>
    </row>
    <row r="595" spans="1:8" x14ac:dyDescent="0.25">
      <c r="A595" s="2">
        <v>44419</v>
      </c>
      <c r="B595">
        <v>2</v>
      </c>
      <c r="C595">
        <v>2</v>
      </c>
      <c r="D595">
        <v>82</v>
      </c>
      <c r="E595" s="8">
        <f>LOOKUP(fSales_2[[#This Row],[ProductID]],dProduct[ProductID],dProduct[Price])*fSales_2[Units]</f>
        <v>2455.9</v>
      </c>
      <c r="F595" s="8" t="str">
        <f>VLOOKUP(fSales_2[[#This Row],[ProductID]],dProduct[],2,FALSE)</f>
        <v>Carlota</v>
      </c>
      <c r="G595" s="8" t="str">
        <f>LOOKUP(fSales_2[[#This Row],[ProductID]],dProduct[ProductID],dProduct[Supplier])</f>
        <v>Gel Booms</v>
      </c>
      <c r="H595" s="8" t="str">
        <f>LOOKUP(fSales_2[[#This Row],[SalesRepID]],dSalesRep[SalesRepID],dSalesRep[Region])</f>
        <v>CA</v>
      </c>
    </row>
    <row r="596" spans="1:8" x14ac:dyDescent="0.25">
      <c r="A596" s="2">
        <v>44395</v>
      </c>
      <c r="B596">
        <v>3</v>
      </c>
      <c r="C596">
        <v>2</v>
      </c>
      <c r="D596">
        <v>11</v>
      </c>
      <c r="E596" s="8">
        <f>LOOKUP(fSales_2[[#This Row],[ProductID]],dProduct[ProductID],dProduct[Price])*fSales_2[Units]</f>
        <v>285.45</v>
      </c>
      <c r="F596" s="8" t="str">
        <f>VLOOKUP(fSales_2[[#This Row],[ProductID]],dProduct[],2,FALSE)</f>
        <v>Aspen</v>
      </c>
      <c r="G596" s="8" t="str">
        <f>LOOKUP(fSales_2[[#This Row],[ProductID]],dProduct[ProductID],dProduct[Supplier])</f>
        <v>Colorado Booms</v>
      </c>
      <c r="H596" s="8" t="str">
        <f>LOOKUP(fSales_2[[#This Row],[SalesRepID]],dSalesRep[SalesRepID],dSalesRep[Region])</f>
        <v>CA</v>
      </c>
    </row>
    <row r="597" spans="1:8" x14ac:dyDescent="0.25">
      <c r="A597" s="2">
        <v>44550</v>
      </c>
      <c r="B597">
        <v>2</v>
      </c>
      <c r="C597">
        <v>3</v>
      </c>
      <c r="D597">
        <v>65</v>
      </c>
      <c r="E597" s="8">
        <f>LOOKUP(fSales_2[[#This Row],[ProductID]],dProduct[ProductID],dProduct[Price])*fSales_2[Units]</f>
        <v>1946.75</v>
      </c>
      <c r="F597" s="8" t="str">
        <f>VLOOKUP(fSales_2[[#This Row],[ProductID]],dProduct[],2,FALSE)</f>
        <v>Carlota</v>
      </c>
      <c r="G597" s="8" t="str">
        <f>LOOKUP(fSales_2[[#This Row],[ProductID]],dProduct[ProductID],dProduct[Supplier])</f>
        <v>Gel Booms</v>
      </c>
      <c r="H597" s="8" t="str">
        <f>LOOKUP(fSales_2[[#This Row],[SalesRepID]],dSalesRep[SalesRepID],dSalesRep[Region])</f>
        <v>WA</v>
      </c>
    </row>
    <row r="598" spans="1:8" x14ac:dyDescent="0.25">
      <c r="A598" s="2">
        <v>44487</v>
      </c>
      <c r="B598">
        <v>2</v>
      </c>
      <c r="C598">
        <v>2</v>
      </c>
      <c r="D598">
        <v>3</v>
      </c>
      <c r="E598" s="8">
        <f>LOOKUP(fSales_2[[#This Row],[ProductID]],dProduct[ProductID],dProduct[Price])*fSales_2[Units]</f>
        <v>89.85</v>
      </c>
      <c r="F598" s="8" t="str">
        <f>VLOOKUP(fSales_2[[#This Row],[ProductID]],dProduct[],2,FALSE)</f>
        <v>Carlota</v>
      </c>
      <c r="G598" s="8" t="str">
        <f>LOOKUP(fSales_2[[#This Row],[ProductID]],dProduct[ProductID],dProduct[Supplier])</f>
        <v>Gel Booms</v>
      </c>
      <c r="H598" s="8" t="str">
        <f>LOOKUP(fSales_2[[#This Row],[SalesRepID]],dSalesRep[SalesRepID],dSalesRep[Region])</f>
        <v>CA</v>
      </c>
    </row>
    <row r="599" spans="1:8" x14ac:dyDescent="0.25">
      <c r="A599" s="2">
        <v>44561</v>
      </c>
      <c r="B599">
        <v>1</v>
      </c>
      <c r="C599">
        <v>3</v>
      </c>
      <c r="D599">
        <v>69</v>
      </c>
      <c r="E599" s="8">
        <f>LOOKUP(fSales_2[[#This Row],[ProductID]],dProduct[ProductID],dProduct[Price])*fSales_2[Units]</f>
        <v>3032.55</v>
      </c>
      <c r="F599" s="8" t="str">
        <f>VLOOKUP(fSales_2[[#This Row],[ProductID]],dProduct[],2,FALSE)</f>
        <v>Quad</v>
      </c>
      <c r="G599" s="8" t="str">
        <f>LOOKUP(fSales_2[[#This Row],[ProductID]],dProduct[ProductID],dProduct[Supplier])</f>
        <v>Gel Booms</v>
      </c>
      <c r="H599" s="8" t="str">
        <f>LOOKUP(fSales_2[[#This Row],[SalesRepID]],dSalesRep[SalesRepID],dSalesRep[Region])</f>
        <v>WA</v>
      </c>
    </row>
    <row r="600" spans="1:8" x14ac:dyDescent="0.25">
      <c r="A600" s="2">
        <v>44805</v>
      </c>
      <c r="B600">
        <v>2</v>
      </c>
      <c r="C600">
        <v>1</v>
      </c>
      <c r="D600">
        <v>3</v>
      </c>
      <c r="E600" s="8">
        <f>LOOKUP(fSales_2[[#This Row],[ProductID]],dProduct[ProductID],dProduct[Price])*fSales_2[Units]</f>
        <v>89.85</v>
      </c>
      <c r="F600" s="8" t="str">
        <f>VLOOKUP(fSales_2[[#This Row],[ProductID]],dProduct[],2,FALSE)</f>
        <v>Carlota</v>
      </c>
      <c r="G600" s="8" t="str">
        <f>LOOKUP(fSales_2[[#This Row],[ProductID]],dProduct[ProductID],dProduct[Supplier])</f>
        <v>Gel Booms</v>
      </c>
      <c r="H600" s="8" t="str">
        <f>LOOKUP(fSales_2[[#This Row],[SalesRepID]],dSalesRep[SalesRepID],dSalesRep[Region])</f>
        <v>CA</v>
      </c>
    </row>
    <row r="601" spans="1:8" x14ac:dyDescent="0.25">
      <c r="A601" s="2">
        <v>44917</v>
      </c>
      <c r="B601">
        <v>1</v>
      </c>
      <c r="C601">
        <v>2</v>
      </c>
      <c r="D601">
        <v>72</v>
      </c>
      <c r="E601" s="8">
        <f>LOOKUP(fSales_2[[#This Row],[ProductID]],dProduct[ProductID],dProduct[Price])*fSales_2[Units]</f>
        <v>3164.4</v>
      </c>
      <c r="F601" s="8" t="str">
        <f>VLOOKUP(fSales_2[[#This Row],[ProductID]],dProduct[],2,FALSE)</f>
        <v>Quad</v>
      </c>
      <c r="G601" s="8" t="str">
        <f>LOOKUP(fSales_2[[#This Row],[ProductID]],dProduct[ProductID],dProduct[Supplier])</f>
        <v>Gel Booms</v>
      </c>
      <c r="H601" s="8" t="str">
        <f>LOOKUP(fSales_2[[#This Row],[SalesRepID]],dSalesRep[SalesRepID],dSalesRep[Region])</f>
        <v>CA</v>
      </c>
    </row>
    <row r="602" spans="1:8" x14ac:dyDescent="0.25">
      <c r="A602" s="2">
        <v>44711</v>
      </c>
      <c r="B602">
        <v>3</v>
      </c>
      <c r="C602">
        <v>2</v>
      </c>
      <c r="D602">
        <v>64</v>
      </c>
      <c r="E602" s="8">
        <f>LOOKUP(fSales_2[[#This Row],[ProductID]],dProduct[ProductID],dProduct[Price])*fSales_2[Units]</f>
        <v>1660.8</v>
      </c>
      <c r="F602" s="8" t="str">
        <f>VLOOKUP(fSales_2[[#This Row],[ProductID]],dProduct[],2,FALSE)</f>
        <v>Aspen</v>
      </c>
      <c r="G602" s="8" t="str">
        <f>LOOKUP(fSales_2[[#This Row],[ProductID]],dProduct[ProductID],dProduct[Supplier])</f>
        <v>Colorado Booms</v>
      </c>
      <c r="H602" s="8" t="str">
        <f>LOOKUP(fSales_2[[#This Row],[SalesRepID]],dSalesRep[SalesRepID],dSalesRep[Region])</f>
        <v>CA</v>
      </c>
    </row>
    <row r="603" spans="1:8" x14ac:dyDescent="0.25">
      <c r="A603" s="2">
        <v>45108</v>
      </c>
      <c r="B603">
        <v>4</v>
      </c>
      <c r="C603">
        <v>4</v>
      </c>
      <c r="D603">
        <v>80</v>
      </c>
      <c r="E603" s="8">
        <f>LOOKUP(fSales_2[[#This Row],[ProductID]],dProduct[ProductID],dProduct[Price])*fSales_2[Units]</f>
        <v>1916</v>
      </c>
      <c r="F603" s="8" t="str">
        <f>VLOOKUP(fSales_2[[#This Row],[ProductID]],dProduct[],2,FALSE)</f>
        <v>Yanaki</v>
      </c>
      <c r="G603" s="8" t="str">
        <f>LOOKUP(fSales_2[[#This Row],[ProductID]],dProduct[ProductID],dProduct[Supplier])</f>
        <v>Colorado Booms</v>
      </c>
      <c r="H603" s="8" t="str">
        <f>LOOKUP(fSales_2[[#This Row],[SalesRepID]],dSalesRep[SalesRepID],dSalesRep[Region])</f>
        <v>WA</v>
      </c>
    </row>
    <row r="604" spans="1:8" x14ac:dyDescent="0.25">
      <c r="A604" s="2">
        <v>44926</v>
      </c>
      <c r="B604">
        <v>3</v>
      </c>
      <c r="C604">
        <v>2</v>
      </c>
      <c r="D604">
        <v>2</v>
      </c>
      <c r="E604" s="8">
        <f>LOOKUP(fSales_2[[#This Row],[ProductID]],dProduct[ProductID],dProduct[Price])*fSales_2[Units]</f>
        <v>51.9</v>
      </c>
      <c r="F604" s="8" t="str">
        <f>VLOOKUP(fSales_2[[#This Row],[ProductID]],dProduct[],2,FALSE)</f>
        <v>Aspen</v>
      </c>
      <c r="G604" s="8" t="str">
        <f>LOOKUP(fSales_2[[#This Row],[ProductID]],dProduct[ProductID],dProduct[Supplier])</f>
        <v>Colorado Booms</v>
      </c>
      <c r="H604" s="8" t="str">
        <f>LOOKUP(fSales_2[[#This Row],[SalesRepID]],dSalesRep[SalesRepID],dSalesRep[Region])</f>
        <v>CA</v>
      </c>
    </row>
    <row r="605" spans="1:8" x14ac:dyDescent="0.25">
      <c r="A605" s="2">
        <v>44779</v>
      </c>
      <c r="B605">
        <v>2</v>
      </c>
      <c r="C605">
        <v>2</v>
      </c>
      <c r="D605">
        <v>176</v>
      </c>
      <c r="E605" s="8">
        <f>LOOKUP(fSales_2[[#This Row],[ProductID]],dProduct[ProductID],dProduct[Price])*fSales_2[Units]</f>
        <v>5271.2</v>
      </c>
      <c r="F605" s="8" t="str">
        <f>VLOOKUP(fSales_2[[#This Row],[ProductID]],dProduct[],2,FALSE)</f>
        <v>Carlota</v>
      </c>
      <c r="G605" s="8" t="str">
        <f>LOOKUP(fSales_2[[#This Row],[ProductID]],dProduct[ProductID],dProduct[Supplier])</f>
        <v>Gel Booms</v>
      </c>
      <c r="H605" s="8" t="str">
        <f>LOOKUP(fSales_2[[#This Row],[SalesRepID]],dSalesRep[SalesRepID],dSalesRep[Region])</f>
        <v>CA</v>
      </c>
    </row>
    <row r="606" spans="1:8" x14ac:dyDescent="0.25">
      <c r="A606" s="2">
        <v>45056</v>
      </c>
      <c r="B606">
        <v>4</v>
      </c>
      <c r="C606">
        <v>3</v>
      </c>
      <c r="D606">
        <v>110</v>
      </c>
      <c r="E606" s="8">
        <f>LOOKUP(fSales_2[[#This Row],[ProductID]],dProduct[ProductID],dProduct[Price])*fSales_2[Units]</f>
        <v>2634.5</v>
      </c>
      <c r="F606" s="8" t="str">
        <f>VLOOKUP(fSales_2[[#This Row],[ProductID]],dProduct[],2,FALSE)</f>
        <v>Yanaki</v>
      </c>
      <c r="G606" s="8" t="str">
        <f>LOOKUP(fSales_2[[#This Row],[ProductID]],dProduct[ProductID],dProduct[Supplier])</f>
        <v>Colorado Booms</v>
      </c>
      <c r="H606" s="8" t="str">
        <f>LOOKUP(fSales_2[[#This Row],[SalesRepID]],dSalesRep[SalesRepID],dSalesRep[Region])</f>
        <v>WA</v>
      </c>
    </row>
    <row r="607" spans="1:8" x14ac:dyDescent="0.25">
      <c r="A607" s="2">
        <v>44773</v>
      </c>
      <c r="B607">
        <v>4</v>
      </c>
      <c r="C607">
        <v>4</v>
      </c>
      <c r="D607">
        <v>1</v>
      </c>
      <c r="E607" s="8">
        <f>LOOKUP(fSales_2[[#This Row],[ProductID]],dProduct[ProductID],dProduct[Price])*fSales_2[Units]</f>
        <v>23.95</v>
      </c>
      <c r="F607" s="8" t="str">
        <f>VLOOKUP(fSales_2[[#This Row],[ProductID]],dProduct[],2,FALSE)</f>
        <v>Yanaki</v>
      </c>
      <c r="G607" s="8" t="str">
        <f>LOOKUP(fSales_2[[#This Row],[ProductID]],dProduct[ProductID],dProduct[Supplier])</f>
        <v>Colorado Booms</v>
      </c>
      <c r="H607" s="8" t="str">
        <f>LOOKUP(fSales_2[[#This Row],[SalesRepID]],dSalesRep[SalesRepID],dSalesRep[Region])</f>
        <v>WA</v>
      </c>
    </row>
    <row r="608" spans="1:8" x14ac:dyDescent="0.25">
      <c r="A608" s="2">
        <v>45230</v>
      </c>
      <c r="B608">
        <v>2</v>
      </c>
      <c r="C608">
        <v>4</v>
      </c>
      <c r="D608">
        <v>69</v>
      </c>
      <c r="E608" s="8">
        <f>LOOKUP(fSales_2[[#This Row],[ProductID]],dProduct[ProductID],dProduct[Price])*fSales_2[Units]</f>
        <v>2066.5499999999997</v>
      </c>
      <c r="F608" s="8" t="str">
        <f>VLOOKUP(fSales_2[[#This Row],[ProductID]],dProduct[],2,FALSE)</f>
        <v>Carlota</v>
      </c>
      <c r="G608" s="8" t="str">
        <f>LOOKUP(fSales_2[[#This Row],[ProductID]],dProduct[ProductID],dProduct[Supplier])</f>
        <v>Gel Booms</v>
      </c>
      <c r="H608" s="8" t="str">
        <f>LOOKUP(fSales_2[[#This Row],[SalesRepID]],dSalesRep[SalesRepID],dSalesRep[Region])</f>
        <v>WA</v>
      </c>
    </row>
    <row r="609" spans="1:8" x14ac:dyDescent="0.25">
      <c r="A609" s="2">
        <v>44890</v>
      </c>
      <c r="B609">
        <v>2</v>
      </c>
      <c r="C609">
        <v>4</v>
      </c>
      <c r="D609">
        <v>5</v>
      </c>
      <c r="E609" s="8">
        <f>LOOKUP(fSales_2[[#This Row],[ProductID]],dProduct[ProductID],dProduct[Price])*fSales_2[Units]</f>
        <v>149.75</v>
      </c>
      <c r="F609" s="8" t="str">
        <f>VLOOKUP(fSales_2[[#This Row],[ProductID]],dProduct[],2,FALSE)</f>
        <v>Carlota</v>
      </c>
      <c r="G609" s="8" t="str">
        <f>LOOKUP(fSales_2[[#This Row],[ProductID]],dProduct[ProductID],dProduct[Supplier])</f>
        <v>Gel Booms</v>
      </c>
      <c r="H609" s="8" t="str">
        <f>LOOKUP(fSales_2[[#This Row],[SalesRepID]],dSalesRep[SalesRepID],dSalesRep[Region])</f>
        <v>WA</v>
      </c>
    </row>
    <row r="610" spans="1:8" x14ac:dyDescent="0.25">
      <c r="A610" s="2">
        <v>44392</v>
      </c>
      <c r="B610">
        <v>2</v>
      </c>
      <c r="C610">
        <v>1</v>
      </c>
      <c r="D610">
        <v>1</v>
      </c>
      <c r="E610" s="8">
        <f>LOOKUP(fSales_2[[#This Row],[ProductID]],dProduct[ProductID],dProduct[Price])*fSales_2[Units]</f>
        <v>29.95</v>
      </c>
      <c r="F610" s="8" t="str">
        <f>VLOOKUP(fSales_2[[#This Row],[ProductID]],dProduct[],2,FALSE)</f>
        <v>Carlota</v>
      </c>
      <c r="G610" s="8" t="str">
        <f>LOOKUP(fSales_2[[#This Row],[ProductID]],dProduct[ProductID],dProduct[Supplier])</f>
        <v>Gel Booms</v>
      </c>
      <c r="H610" s="8" t="str">
        <f>LOOKUP(fSales_2[[#This Row],[SalesRepID]],dSalesRep[SalesRepID],dSalesRep[Region])</f>
        <v>CA</v>
      </c>
    </row>
    <row r="611" spans="1:8" x14ac:dyDescent="0.25">
      <c r="A611" s="2">
        <v>45128</v>
      </c>
      <c r="B611">
        <v>2</v>
      </c>
      <c r="C611">
        <v>2</v>
      </c>
      <c r="D611">
        <v>107</v>
      </c>
      <c r="E611" s="8">
        <f>LOOKUP(fSales_2[[#This Row],[ProductID]],dProduct[ProductID],dProduct[Price])*fSales_2[Units]</f>
        <v>3204.65</v>
      </c>
      <c r="F611" s="8" t="str">
        <f>VLOOKUP(fSales_2[[#This Row],[ProductID]],dProduct[],2,FALSE)</f>
        <v>Carlota</v>
      </c>
      <c r="G611" s="8" t="str">
        <f>LOOKUP(fSales_2[[#This Row],[ProductID]],dProduct[ProductID],dProduct[Supplier])</f>
        <v>Gel Booms</v>
      </c>
      <c r="H611" s="8" t="str">
        <f>LOOKUP(fSales_2[[#This Row],[SalesRepID]],dSalesRep[SalesRepID],dSalesRep[Region])</f>
        <v>CA</v>
      </c>
    </row>
    <row r="612" spans="1:8" x14ac:dyDescent="0.25">
      <c r="A612" s="2">
        <v>44894</v>
      </c>
      <c r="B612">
        <v>2</v>
      </c>
      <c r="C612">
        <v>4</v>
      </c>
      <c r="D612">
        <v>285</v>
      </c>
      <c r="E612" s="8">
        <f>LOOKUP(fSales_2[[#This Row],[ProductID]],dProduct[ProductID],dProduct[Price])*fSales_2[Units]</f>
        <v>8535.75</v>
      </c>
      <c r="F612" s="8" t="str">
        <f>VLOOKUP(fSales_2[[#This Row],[ProductID]],dProduct[],2,FALSE)</f>
        <v>Carlota</v>
      </c>
      <c r="G612" s="8" t="str">
        <f>LOOKUP(fSales_2[[#This Row],[ProductID]],dProduct[ProductID],dProduct[Supplier])</f>
        <v>Gel Booms</v>
      </c>
      <c r="H612" s="8" t="str">
        <f>LOOKUP(fSales_2[[#This Row],[SalesRepID]],dSalesRep[SalesRepID],dSalesRep[Region])</f>
        <v>WA</v>
      </c>
    </row>
    <row r="613" spans="1:8" x14ac:dyDescent="0.25">
      <c r="A613" s="2">
        <v>44519</v>
      </c>
      <c r="B613">
        <v>1</v>
      </c>
      <c r="C613">
        <v>4</v>
      </c>
      <c r="D613">
        <v>3</v>
      </c>
      <c r="E613" s="8">
        <f>LOOKUP(fSales_2[[#This Row],[ProductID]],dProduct[ProductID],dProduct[Price])*fSales_2[Units]</f>
        <v>131.85000000000002</v>
      </c>
      <c r="F613" s="8" t="str">
        <f>VLOOKUP(fSales_2[[#This Row],[ProductID]],dProduct[],2,FALSE)</f>
        <v>Quad</v>
      </c>
      <c r="G613" s="8" t="str">
        <f>LOOKUP(fSales_2[[#This Row],[ProductID]],dProduct[ProductID],dProduct[Supplier])</f>
        <v>Gel Booms</v>
      </c>
      <c r="H613" s="8" t="str">
        <f>LOOKUP(fSales_2[[#This Row],[SalesRepID]],dSalesRep[SalesRepID],dSalesRep[Region])</f>
        <v>WA</v>
      </c>
    </row>
    <row r="614" spans="1:8" x14ac:dyDescent="0.25">
      <c r="A614" s="2">
        <v>45193</v>
      </c>
      <c r="B614">
        <v>2</v>
      </c>
      <c r="C614">
        <v>2</v>
      </c>
      <c r="D614">
        <v>131</v>
      </c>
      <c r="E614" s="8">
        <f>LOOKUP(fSales_2[[#This Row],[ProductID]],dProduct[ProductID],dProduct[Price])*fSales_2[Units]</f>
        <v>3923.45</v>
      </c>
      <c r="F614" s="8" t="str">
        <f>VLOOKUP(fSales_2[[#This Row],[ProductID]],dProduct[],2,FALSE)</f>
        <v>Carlota</v>
      </c>
      <c r="G614" s="8" t="str">
        <f>LOOKUP(fSales_2[[#This Row],[ProductID]],dProduct[ProductID],dProduct[Supplier])</f>
        <v>Gel Booms</v>
      </c>
      <c r="H614" s="8" t="str">
        <f>LOOKUP(fSales_2[[#This Row],[SalesRepID]],dSalesRep[SalesRepID],dSalesRep[Region])</f>
        <v>CA</v>
      </c>
    </row>
    <row r="615" spans="1:8" x14ac:dyDescent="0.25">
      <c r="A615" s="2">
        <v>45114</v>
      </c>
      <c r="B615">
        <v>2</v>
      </c>
      <c r="C615">
        <v>2</v>
      </c>
      <c r="D615">
        <v>88</v>
      </c>
      <c r="E615" s="8">
        <f>LOOKUP(fSales_2[[#This Row],[ProductID]],dProduct[ProductID],dProduct[Price])*fSales_2[Units]</f>
        <v>2635.6</v>
      </c>
      <c r="F615" s="8" t="str">
        <f>VLOOKUP(fSales_2[[#This Row],[ProductID]],dProduct[],2,FALSE)</f>
        <v>Carlota</v>
      </c>
      <c r="G615" s="8" t="str">
        <f>LOOKUP(fSales_2[[#This Row],[ProductID]],dProduct[ProductID],dProduct[Supplier])</f>
        <v>Gel Booms</v>
      </c>
      <c r="H615" s="8" t="str">
        <f>LOOKUP(fSales_2[[#This Row],[SalesRepID]],dSalesRep[SalesRepID],dSalesRep[Region])</f>
        <v>CA</v>
      </c>
    </row>
    <row r="616" spans="1:8" x14ac:dyDescent="0.25">
      <c r="A616" s="2">
        <v>45569</v>
      </c>
      <c r="B616">
        <v>2</v>
      </c>
      <c r="C616">
        <v>2</v>
      </c>
      <c r="D616">
        <v>5</v>
      </c>
      <c r="E616" s="8">
        <f>LOOKUP(fSales_2[[#This Row],[ProductID]],dProduct[ProductID],dProduct[Price])*fSales_2[Units]</f>
        <v>149.75</v>
      </c>
      <c r="F616" s="8" t="str">
        <f>VLOOKUP(fSales_2[[#This Row],[ProductID]],dProduct[],2,FALSE)</f>
        <v>Carlota</v>
      </c>
      <c r="G616" s="8" t="str">
        <f>LOOKUP(fSales_2[[#This Row],[ProductID]],dProduct[ProductID],dProduct[Supplier])</f>
        <v>Gel Booms</v>
      </c>
      <c r="H616" s="8" t="str">
        <f>LOOKUP(fSales_2[[#This Row],[SalesRepID]],dSalesRep[SalesRepID],dSalesRep[Region])</f>
        <v>CA</v>
      </c>
    </row>
    <row r="617" spans="1:8" x14ac:dyDescent="0.25">
      <c r="A617" s="2">
        <v>45401</v>
      </c>
      <c r="B617">
        <v>2</v>
      </c>
      <c r="C617">
        <v>2</v>
      </c>
      <c r="D617">
        <v>200</v>
      </c>
      <c r="E617" s="8">
        <f>LOOKUP(fSales_2[[#This Row],[ProductID]],dProduct[ProductID],dProduct[Price])*fSales_2[Units]</f>
        <v>5990</v>
      </c>
      <c r="F617" s="8" t="str">
        <f>VLOOKUP(fSales_2[[#This Row],[ProductID]],dProduct[],2,FALSE)</f>
        <v>Carlota</v>
      </c>
      <c r="G617" s="8" t="str">
        <f>LOOKUP(fSales_2[[#This Row],[ProductID]],dProduct[ProductID],dProduct[Supplier])</f>
        <v>Gel Booms</v>
      </c>
      <c r="H617" s="8" t="str">
        <f>LOOKUP(fSales_2[[#This Row],[SalesRepID]],dSalesRep[SalesRepID],dSalesRep[Region])</f>
        <v>CA</v>
      </c>
    </row>
    <row r="618" spans="1:8" x14ac:dyDescent="0.25">
      <c r="A618" s="2">
        <v>45606</v>
      </c>
      <c r="B618">
        <v>2</v>
      </c>
      <c r="C618">
        <v>4</v>
      </c>
      <c r="D618">
        <v>242</v>
      </c>
      <c r="E618" s="8">
        <f>LOOKUP(fSales_2[[#This Row],[ProductID]],dProduct[ProductID],dProduct[Price])*fSales_2[Units]</f>
        <v>7247.9</v>
      </c>
      <c r="F618" s="8" t="str">
        <f>VLOOKUP(fSales_2[[#This Row],[ProductID]],dProduct[],2,FALSE)</f>
        <v>Carlota</v>
      </c>
      <c r="G618" s="8" t="str">
        <f>LOOKUP(fSales_2[[#This Row],[ProductID]],dProduct[ProductID],dProduct[Supplier])</f>
        <v>Gel Booms</v>
      </c>
      <c r="H618" s="8" t="str">
        <f>LOOKUP(fSales_2[[#This Row],[SalesRepID]],dSalesRep[SalesRepID],dSalesRep[Region])</f>
        <v>WA</v>
      </c>
    </row>
    <row r="619" spans="1:8" x14ac:dyDescent="0.25">
      <c r="A619" s="2">
        <v>45638</v>
      </c>
      <c r="B619">
        <v>2</v>
      </c>
      <c r="C619">
        <v>4</v>
      </c>
      <c r="D619">
        <v>83</v>
      </c>
      <c r="E619" s="8">
        <f>LOOKUP(fSales_2[[#This Row],[ProductID]],dProduct[ProductID],dProduct[Price])*fSales_2[Units]</f>
        <v>2485.85</v>
      </c>
      <c r="F619" s="8" t="str">
        <f>VLOOKUP(fSales_2[[#This Row],[ProductID]],dProduct[],2,FALSE)</f>
        <v>Carlota</v>
      </c>
      <c r="G619" s="8" t="str">
        <f>LOOKUP(fSales_2[[#This Row],[ProductID]],dProduct[ProductID],dProduct[Supplier])</f>
        <v>Gel Booms</v>
      </c>
      <c r="H619" s="8" t="str">
        <f>LOOKUP(fSales_2[[#This Row],[SalesRepID]],dSalesRep[SalesRepID],dSalesRep[Region])</f>
        <v>WA</v>
      </c>
    </row>
    <row r="620" spans="1:8" x14ac:dyDescent="0.25">
      <c r="A620" s="2">
        <v>45648</v>
      </c>
      <c r="B620">
        <v>2</v>
      </c>
      <c r="C620">
        <v>2</v>
      </c>
      <c r="D620">
        <v>50</v>
      </c>
      <c r="E620" s="8">
        <f>LOOKUP(fSales_2[[#This Row],[ProductID]],dProduct[ProductID],dProduct[Price])*fSales_2[Units]</f>
        <v>1497.5</v>
      </c>
      <c r="F620" s="8" t="str">
        <f>VLOOKUP(fSales_2[[#This Row],[ProductID]],dProduct[],2,FALSE)</f>
        <v>Carlota</v>
      </c>
      <c r="G620" s="8" t="str">
        <f>LOOKUP(fSales_2[[#This Row],[ProductID]],dProduct[ProductID],dProduct[Supplier])</f>
        <v>Gel Booms</v>
      </c>
      <c r="H620" s="8" t="str">
        <f>LOOKUP(fSales_2[[#This Row],[SalesRepID]],dSalesRep[SalesRepID],dSalesRep[Region])</f>
        <v>CA</v>
      </c>
    </row>
    <row r="621" spans="1:8" x14ac:dyDescent="0.25">
      <c r="A621" s="2">
        <v>45564</v>
      </c>
      <c r="B621">
        <v>4</v>
      </c>
      <c r="C621">
        <v>2</v>
      </c>
      <c r="D621">
        <v>89</v>
      </c>
      <c r="E621" s="8">
        <f>LOOKUP(fSales_2[[#This Row],[ProductID]],dProduct[ProductID],dProduct[Price])*fSales_2[Units]</f>
        <v>2131.5499999999997</v>
      </c>
      <c r="F621" s="8" t="str">
        <f>VLOOKUP(fSales_2[[#This Row],[ProductID]],dProduct[],2,FALSE)</f>
        <v>Yanaki</v>
      </c>
      <c r="G621" s="8" t="str">
        <f>LOOKUP(fSales_2[[#This Row],[ProductID]],dProduct[ProductID],dProduct[Supplier])</f>
        <v>Colorado Booms</v>
      </c>
      <c r="H621" s="8" t="str">
        <f>LOOKUP(fSales_2[[#This Row],[SalesRepID]],dSalesRep[SalesRepID],dSalesRep[Region])</f>
        <v>CA</v>
      </c>
    </row>
    <row r="622" spans="1:8" x14ac:dyDescent="0.25">
      <c r="A622" s="2">
        <v>45579</v>
      </c>
      <c r="B622">
        <v>2</v>
      </c>
      <c r="C622">
        <v>4</v>
      </c>
      <c r="D622">
        <v>183</v>
      </c>
      <c r="E622" s="8">
        <f>LOOKUP(fSales_2[[#This Row],[ProductID]],dProduct[ProductID],dProduct[Price])*fSales_2[Units]</f>
        <v>5480.8499999999995</v>
      </c>
      <c r="F622" s="8" t="str">
        <f>VLOOKUP(fSales_2[[#This Row],[ProductID]],dProduct[],2,FALSE)</f>
        <v>Carlota</v>
      </c>
      <c r="G622" s="8" t="str">
        <f>LOOKUP(fSales_2[[#This Row],[ProductID]],dProduct[ProductID],dProduct[Supplier])</f>
        <v>Gel Booms</v>
      </c>
      <c r="H622" s="8" t="str">
        <f>LOOKUP(fSales_2[[#This Row],[SalesRepID]],dSalesRep[SalesRepID],dSalesRep[Region])</f>
        <v>WA</v>
      </c>
    </row>
    <row r="623" spans="1:8" x14ac:dyDescent="0.25">
      <c r="A623" s="2">
        <v>45595</v>
      </c>
      <c r="B623">
        <v>2</v>
      </c>
      <c r="C623">
        <v>4</v>
      </c>
      <c r="D623">
        <v>102</v>
      </c>
      <c r="E623" s="8">
        <f>LOOKUP(fSales_2[[#This Row],[ProductID]],dProduct[ProductID],dProduct[Price])*fSales_2[Units]</f>
        <v>3054.9</v>
      </c>
      <c r="F623" s="8" t="str">
        <f>VLOOKUP(fSales_2[[#This Row],[ProductID]],dProduct[],2,FALSE)</f>
        <v>Carlota</v>
      </c>
      <c r="G623" s="8" t="str">
        <f>LOOKUP(fSales_2[[#This Row],[ProductID]],dProduct[ProductID],dProduct[Supplier])</f>
        <v>Gel Booms</v>
      </c>
      <c r="H623" s="8" t="str">
        <f>LOOKUP(fSales_2[[#This Row],[SalesRepID]],dSalesRep[SalesRepID],dSalesRep[Region])</f>
        <v>WA</v>
      </c>
    </row>
    <row r="624" spans="1:8" x14ac:dyDescent="0.25">
      <c r="A624" s="2">
        <v>45624</v>
      </c>
      <c r="B624">
        <v>2</v>
      </c>
      <c r="C624">
        <v>2</v>
      </c>
      <c r="D624">
        <v>86</v>
      </c>
      <c r="E624" s="8">
        <f>LOOKUP(fSales_2[[#This Row],[ProductID]],dProduct[ProductID],dProduct[Price])*fSales_2[Units]</f>
        <v>2575.6999999999998</v>
      </c>
      <c r="F624" s="8" t="str">
        <f>VLOOKUP(fSales_2[[#This Row],[ProductID]],dProduct[],2,FALSE)</f>
        <v>Carlota</v>
      </c>
      <c r="G624" s="8" t="str">
        <f>LOOKUP(fSales_2[[#This Row],[ProductID]],dProduct[ProductID],dProduct[Supplier])</f>
        <v>Gel Booms</v>
      </c>
      <c r="H624" s="8" t="str">
        <f>LOOKUP(fSales_2[[#This Row],[SalesRepID]],dSalesRep[SalesRepID],dSalesRep[Region])</f>
        <v>CA</v>
      </c>
    </row>
    <row r="625" spans="1:8" x14ac:dyDescent="0.25">
      <c r="A625" s="2">
        <v>45443</v>
      </c>
      <c r="B625">
        <v>1</v>
      </c>
      <c r="C625">
        <v>2</v>
      </c>
      <c r="D625">
        <v>142</v>
      </c>
      <c r="E625" s="8">
        <f>LOOKUP(fSales_2[[#This Row],[ProductID]],dProduct[ProductID],dProduct[Price])*fSales_2[Units]</f>
        <v>6240.9000000000005</v>
      </c>
      <c r="F625" s="8" t="str">
        <f>VLOOKUP(fSales_2[[#This Row],[ProductID]],dProduct[],2,FALSE)</f>
        <v>Quad</v>
      </c>
      <c r="G625" s="8" t="str">
        <f>LOOKUP(fSales_2[[#This Row],[ProductID]],dProduct[ProductID],dProduct[Supplier])</f>
        <v>Gel Booms</v>
      </c>
      <c r="H625" s="8" t="str">
        <f>LOOKUP(fSales_2[[#This Row],[SalesRepID]],dSalesRep[SalesRepID],dSalesRep[Region])</f>
        <v>CA</v>
      </c>
    </row>
    <row r="626" spans="1:8" x14ac:dyDescent="0.25">
      <c r="A626" s="2">
        <v>45458</v>
      </c>
      <c r="B626">
        <v>3</v>
      </c>
      <c r="C626">
        <v>2</v>
      </c>
      <c r="D626">
        <v>205</v>
      </c>
      <c r="E626" s="8">
        <f>LOOKUP(fSales_2[[#This Row],[ProductID]],dProduct[ProductID],dProduct[Price])*fSales_2[Units]</f>
        <v>5319.75</v>
      </c>
      <c r="F626" s="8" t="str">
        <f>VLOOKUP(fSales_2[[#This Row],[ProductID]],dProduct[],2,FALSE)</f>
        <v>Aspen</v>
      </c>
      <c r="G626" s="8" t="str">
        <f>LOOKUP(fSales_2[[#This Row],[ProductID]],dProduct[ProductID],dProduct[Supplier])</f>
        <v>Colorado Booms</v>
      </c>
      <c r="H626" s="8" t="str">
        <f>LOOKUP(fSales_2[[#This Row],[SalesRepID]],dSalesRep[SalesRepID],dSalesRep[Region])</f>
        <v>CA</v>
      </c>
    </row>
    <row r="627" spans="1:8" x14ac:dyDescent="0.25">
      <c r="A627" s="2">
        <v>45517</v>
      </c>
      <c r="B627">
        <v>2</v>
      </c>
      <c r="C627">
        <v>2</v>
      </c>
      <c r="D627">
        <v>5</v>
      </c>
      <c r="E627" s="8">
        <f>LOOKUP(fSales_2[[#This Row],[ProductID]],dProduct[ProductID],dProduct[Price])*fSales_2[Units]</f>
        <v>149.75</v>
      </c>
      <c r="F627" s="8" t="str">
        <f>VLOOKUP(fSales_2[[#This Row],[ProductID]],dProduct[],2,FALSE)</f>
        <v>Carlota</v>
      </c>
      <c r="G627" s="8" t="str">
        <f>LOOKUP(fSales_2[[#This Row],[ProductID]],dProduct[ProductID],dProduct[Supplier])</f>
        <v>Gel Booms</v>
      </c>
      <c r="H627" s="8" t="str">
        <f>LOOKUP(fSales_2[[#This Row],[SalesRepID]],dSalesRep[SalesRepID],dSalesRep[Region])</f>
        <v>CA</v>
      </c>
    </row>
    <row r="628" spans="1:8" x14ac:dyDescent="0.25">
      <c r="A628" s="2">
        <v>45367</v>
      </c>
      <c r="B628">
        <v>3</v>
      </c>
      <c r="C628">
        <v>2</v>
      </c>
      <c r="D628">
        <v>3</v>
      </c>
      <c r="E628" s="8">
        <f>LOOKUP(fSales_2[[#This Row],[ProductID]],dProduct[ProductID],dProduct[Price])*fSales_2[Units]</f>
        <v>77.849999999999994</v>
      </c>
      <c r="F628" s="8" t="str">
        <f>VLOOKUP(fSales_2[[#This Row],[ProductID]],dProduct[],2,FALSE)</f>
        <v>Aspen</v>
      </c>
      <c r="G628" s="8" t="str">
        <f>LOOKUP(fSales_2[[#This Row],[ProductID]],dProduct[ProductID],dProduct[Supplier])</f>
        <v>Colorado Booms</v>
      </c>
      <c r="H628" s="8" t="str">
        <f>LOOKUP(fSales_2[[#This Row],[SalesRepID]],dSalesRep[SalesRepID],dSalesRep[Region])</f>
        <v>CA</v>
      </c>
    </row>
    <row r="629" spans="1:8" x14ac:dyDescent="0.25">
      <c r="A629" s="2">
        <v>45459</v>
      </c>
      <c r="B629">
        <v>4</v>
      </c>
      <c r="C629">
        <v>1</v>
      </c>
      <c r="D629">
        <v>131</v>
      </c>
      <c r="E629" s="8">
        <f>LOOKUP(fSales_2[[#This Row],[ProductID]],dProduct[ProductID],dProduct[Price])*fSales_2[Units]</f>
        <v>3137.45</v>
      </c>
      <c r="F629" s="8" t="str">
        <f>VLOOKUP(fSales_2[[#This Row],[ProductID]],dProduct[],2,FALSE)</f>
        <v>Yanaki</v>
      </c>
      <c r="G629" s="8" t="str">
        <f>LOOKUP(fSales_2[[#This Row],[ProductID]],dProduct[ProductID],dProduct[Supplier])</f>
        <v>Colorado Booms</v>
      </c>
      <c r="H629" s="8" t="str">
        <f>LOOKUP(fSales_2[[#This Row],[SalesRepID]],dSalesRep[SalesRepID],dSalesRep[Region])</f>
        <v>CA</v>
      </c>
    </row>
    <row r="630" spans="1:8" x14ac:dyDescent="0.25">
      <c r="A630" s="2">
        <v>45527</v>
      </c>
      <c r="B630">
        <v>3</v>
      </c>
      <c r="C630">
        <v>3</v>
      </c>
      <c r="D630">
        <v>132</v>
      </c>
      <c r="E630" s="8">
        <f>LOOKUP(fSales_2[[#This Row],[ProductID]],dProduct[ProductID],dProduct[Price])*fSales_2[Units]</f>
        <v>3425.4</v>
      </c>
      <c r="F630" s="8" t="str">
        <f>VLOOKUP(fSales_2[[#This Row],[ProductID]],dProduct[],2,FALSE)</f>
        <v>Aspen</v>
      </c>
      <c r="G630" s="8" t="str">
        <f>LOOKUP(fSales_2[[#This Row],[ProductID]],dProduct[ProductID],dProduct[Supplier])</f>
        <v>Colorado Booms</v>
      </c>
      <c r="H630" s="8" t="str">
        <f>LOOKUP(fSales_2[[#This Row],[SalesRepID]],dSalesRep[SalesRepID],dSalesRep[Region])</f>
        <v>WA</v>
      </c>
    </row>
    <row r="631" spans="1:8" x14ac:dyDescent="0.25">
      <c r="A631" s="2">
        <v>45615</v>
      </c>
      <c r="B631">
        <v>1</v>
      </c>
      <c r="C631">
        <v>4</v>
      </c>
      <c r="D631">
        <v>80</v>
      </c>
      <c r="E631" s="8">
        <f>LOOKUP(fSales_2[[#This Row],[ProductID]],dProduct[ProductID],dProduct[Price])*fSales_2[Units]</f>
        <v>3516</v>
      </c>
      <c r="F631" s="8" t="str">
        <f>VLOOKUP(fSales_2[[#This Row],[ProductID]],dProduct[],2,FALSE)</f>
        <v>Quad</v>
      </c>
      <c r="G631" s="8" t="str">
        <f>LOOKUP(fSales_2[[#This Row],[ProductID]],dProduct[ProductID],dProduct[Supplier])</f>
        <v>Gel Booms</v>
      </c>
      <c r="H631" s="8" t="str">
        <f>LOOKUP(fSales_2[[#This Row],[SalesRepID]],dSalesRep[SalesRepID],dSalesRep[Region])</f>
        <v>WA</v>
      </c>
    </row>
    <row r="632" spans="1:8" x14ac:dyDescent="0.25">
      <c r="A632" s="2">
        <v>45562</v>
      </c>
      <c r="B632">
        <v>4</v>
      </c>
      <c r="C632">
        <v>4</v>
      </c>
      <c r="D632">
        <v>4</v>
      </c>
      <c r="E632" s="8">
        <f>LOOKUP(fSales_2[[#This Row],[ProductID]],dProduct[ProductID],dProduct[Price])*fSales_2[Units]</f>
        <v>95.8</v>
      </c>
      <c r="F632" s="8" t="str">
        <f>VLOOKUP(fSales_2[[#This Row],[ProductID]],dProduct[],2,FALSE)</f>
        <v>Yanaki</v>
      </c>
      <c r="G632" s="8" t="str">
        <f>LOOKUP(fSales_2[[#This Row],[ProductID]],dProduct[ProductID],dProduct[Supplier])</f>
        <v>Colorado Booms</v>
      </c>
      <c r="H632" s="8" t="str">
        <f>LOOKUP(fSales_2[[#This Row],[SalesRepID]],dSalesRep[SalesRepID],dSalesRep[Region])</f>
        <v>WA</v>
      </c>
    </row>
    <row r="633" spans="1:8" x14ac:dyDescent="0.25">
      <c r="A633" s="2">
        <v>45487</v>
      </c>
      <c r="B633">
        <v>2</v>
      </c>
      <c r="C633">
        <v>4</v>
      </c>
      <c r="D633">
        <v>176</v>
      </c>
      <c r="E633" s="8">
        <f>LOOKUP(fSales_2[[#This Row],[ProductID]],dProduct[ProductID],dProduct[Price])*fSales_2[Units]</f>
        <v>5271.2</v>
      </c>
      <c r="F633" s="8" t="str">
        <f>VLOOKUP(fSales_2[[#This Row],[ProductID]],dProduct[],2,FALSE)</f>
        <v>Carlota</v>
      </c>
      <c r="G633" s="8" t="str">
        <f>LOOKUP(fSales_2[[#This Row],[ProductID]],dProduct[ProductID],dProduct[Supplier])</f>
        <v>Gel Booms</v>
      </c>
      <c r="H633" s="8" t="str">
        <f>LOOKUP(fSales_2[[#This Row],[SalesRepID]],dSalesRep[SalesRepID],dSalesRep[Region])</f>
        <v>WA</v>
      </c>
    </row>
    <row r="634" spans="1:8" x14ac:dyDescent="0.25">
      <c r="A634" s="2">
        <v>45610</v>
      </c>
      <c r="B634">
        <v>2</v>
      </c>
      <c r="C634">
        <v>2</v>
      </c>
      <c r="D634">
        <v>5</v>
      </c>
      <c r="E634" s="8">
        <f>LOOKUP(fSales_2[[#This Row],[ProductID]],dProduct[ProductID],dProduct[Price])*fSales_2[Units]</f>
        <v>149.75</v>
      </c>
      <c r="F634" s="8" t="str">
        <f>VLOOKUP(fSales_2[[#This Row],[ProductID]],dProduct[],2,FALSE)</f>
        <v>Carlota</v>
      </c>
      <c r="G634" s="8" t="str">
        <f>LOOKUP(fSales_2[[#This Row],[ProductID]],dProduct[ProductID],dProduct[Supplier])</f>
        <v>Gel Booms</v>
      </c>
      <c r="H634" s="8" t="str">
        <f>LOOKUP(fSales_2[[#This Row],[SalesRepID]],dSalesRep[SalesRepID],dSalesRep[Region])</f>
        <v>CA</v>
      </c>
    </row>
    <row r="635" spans="1:8" x14ac:dyDescent="0.25">
      <c r="A635" s="2">
        <v>45604</v>
      </c>
      <c r="B635">
        <v>2</v>
      </c>
      <c r="C635">
        <v>2</v>
      </c>
      <c r="D635">
        <v>56</v>
      </c>
      <c r="E635" s="8">
        <f>LOOKUP(fSales_2[[#This Row],[ProductID]],dProduct[ProductID],dProduct[Price])*fSales_2[Units]</f>
        <v>1677.2</v>
      </c>
      <c r="F635" s="8" t="str">
        <f>VLOOKUP(fSales_2[[#This Row],[ProductID]],dProduct[],2,FALSE)</f>
        <v>Carlota</v>
      </c>
      <c r="G635" s="8" t="str">
        <f>LOOKUP(fSales_2[[#This Row],[ProductID]],dProduct[ProductID],dProduct[Supplier])</f>
        <v>Gel Booms</v>
      </c>
      <c r="H635" s="8" t="str">
        <f>LOOKUP(fSales_2[[#This Row],[SalesRepID]],dSalesRep[SalesRepID],dSalesRep[Region])</f>
        <v>CA</v>
      </c>
    </row>
    <row r="636" spans="1:8" x14ac:dyDescent="0.25">
      <c r="A636" s="2">
        <v>45531</v>
      </c>
      <c r="B636">
        <v>1</v>
      </c>
      <c r="C636">
        <v>4</v>
      </c>
      <c r="D636">
        <v>2</v>
      </c>
      <c r="E636" s="8">
        <f>LOOKUP(fSales_2[[#This Row],[ProductID]],dProduct[ProductID],dProduct[Price])*fSales_2[Units]</f>
        <v>87.9</v>
      </c>
      <c r="F636" s="8" t="str">
        <f>VLOOKUP(fSales_2[[#This Row],[ProductID]],dProduct[],2,FALSE)</f>
        <v>Quad</v>
      </c>
      <c r="G636" s="8" t="str">
        <f>LOOKUP(fSales_2[[#This Row],[ProductID]],dProduct[ProductID],dProduct[Supplier])</f>
        <v>Gel Booms</v>
      </c>
      <c r="H636" s="8" t="str">
        <f>LOOKUP(fSales_2[[#This Row],[SalesRepID]],dSalesRep[SalesRepID],dSalesRep[Region])</f>
        <v>WA</v>
      </c>
    </row>
    <row r="637" spans="1:8" x14ac:dyDescent="0.25">
      <c r="A637" s="2">
        <v>45577</v>
      </c>
      <c r="B637">
        <v>2</v>
      </c>
      <c r="C637">
        <v>4</v>
      </c>
      <c r="D637">
        <v>78</v>
      </c>
      <c r="E637" s="8">
        <f>LOOKUP(fSales_2[[#This Row],[ProductID]],dProduct[ProductID],dProduct[Price])*fSales_2[Units]</f>
        <v>2336.1</v>
      </c>
      <c r="F637" s="8" t="str">
        <f>VLOOKUP(fSales_2[[#This Row],[ProductID]],dProduct[],2,FALSE)</f>
        <v>Carlota</v>
      </c>
      <c r="G637" s="8" t="str">
        <f>LOOKUP(fSales_2[[#This Row],[ProductID]],dProduct[ProductID],dProduct[Supplier])</f>
        <v>Gel Booms</v>
      </c>
      <c r="H637" s="8" t="str">
        <f>LOOKUP(fSales_2[[#This Row],[SalesRepID]],dSalesRep[SalesRepID],dSalesRep[Region])</f>
        <v>WA</v>
      </c>
    </row>
    <row r="638" spans="1:8" x14ac:dyDescent="0.25">
      <c r="A638" s="2">
        <v>45537</v>
      </c>
      <c r="B638">
        <v>2</v>
      </c>
      <c r="C638">
        <v>2</v>
      </c>
      <c r="D638">
        <v>63</v>
      </c>
      <c r="E638" s="8">
        <f>LOOKUP(fSales_2[[#This Row],[ProductID]],dProduct[ProductID],dProduct[Price])*fSales_2[Units]</f>
        <v>1886.85</v>
      </c>
      <c r="F638" s="8" t="str">
        <f>VLOOKUP(fSales_2[[#This Row],[ProductID]],dProduct[],2,FALSE)</f>
        <v>Carlota</v>
      </c>
      <c r="G638" s="8" t="str">
        <f>LOOKUP(fSales_2[[#This Row],[ProductID]],dProduct[ProductID],dProduct[Supplier])</f>
        <v>Gel Booms</v>
      </c>
      <c r="H638" s="8" t="str">
        <f>LOOKUP(fSales_2[[#This Row],[SalesRepID]],dSalesRep[SalesRepID],dSalesRep[Region])</f>
        <v>CA</v>
      </c>
    </row>
    <row r="639" spans="1:8" x14ac:dyDescent="0.25">
      <c r="A639" s="2">
        <v>45608</v>
      </c>
      <c r="B639">
        <v>2</v>
      </c>
      <c r="C639">
        <v>2</v>
      </c>
      <c r="D639">
        <v>188</v>
      </c>
      <c r="E639" s="8">
        <f>LOOKUP(fSales_2[[#This Row],[ProductID]],dProduct[ProductID],dProduct[Price])*fSales_2[Units]</f>
        <v>5630.5999999999995</v>
      </c>
      <c r="F639" s="8" t="str">
        <f>VLOOKUP(fSales_2[[#This Row],[ProductID]],dProduct[],2,FALSE)</f>
        <v>Carlota</v>
      </c>
      <c r="G639" s="8" t="str">
        <f>LOOKUP(fSales_2[[#This Row],[ProductID]],dProduct[ProductID],dProduct[Supplier])</f>
        <v>Gel Booms</v>
      </c>
      <c r="H639" s="8" t="str">
        <f>LOOKUP(fSales_2[[#This Row],[SalesRepID]],dSalesRep[SalesRepID],dSalesRep[Region])</f>
        <v>CA</v>
      </c>
    </row>
    <row r="640" spans="1:8" x14ac:dyDescent="0.25">
      <c r="A640" s="2">
        <v>45461</v>
      </c>
      <c r="B640">
        <v>4</v>
      </c>
      <c r="C640">
        <v>2</v>
      </c>
      <c r="D640">
        <v>85</v>
      </c>
      <c r="E640" s="8">
        <f>LOOKUP(fSales_2[[#This Row],[ProductID]],dProduct[ProductID],dProduct[Price])*fSales_2[Units]</f>
        <v>2035.75</v>
      </c>
      <c r="F640" s="8" t="str">
        <f>VLOOKUP(fSales_2[[#This Row],[ProductID]],dProduct[],2,FALSE)</f>
        <v>Yanaki</v>
      </c>
      <c r="G640" s="8" t="str">
        <f>LOOKUP(fSales_2[[#This Row],[ProductID]],dProduct[ProductID],dProduct[Supplier])</f>
        <v>Colorado Booms</v>
      </c>
      <c r="H640" s="8" t="str">
        <f>LOOKUP(fSales_2[[#This Row],[SalesRepID]],dSalesRep[SalesRepID],dSalesRep[Region])</f>
        <v>CA</v>
      </c>
    </row>
    <row r="641" spans="1:8" x14ac:dyDescent="0.25">
      <c r="A641" s="2">
        <v>45542</v>
      </c>
      <c r="B641">
        <v>2</v>
      </c>
      <c r="C641">
        <v>4</v>
      </c>
      <c r="D641">
        <v>139</v>
      </c>
      <c r="E641" s="8">
        <f>LOOKUP(fSales_2[[#This Row],[ProductID]],dProduct[ProductID],dProduct[Price])*fSales_2[Units]</f>
        <v>4163.05</v>
      </c>
      <c r="F641" s="8" t="str">
        <f>VLOOKUP(fSales_2[[#This Row],[ProductID]],dProduct[],2,FALSE)</f>
        <v>Carlota</v>
      </c>
      <c r="G641" s="8" t="str">
        <f>LOOKUP(fSales_2[[#This Row],[ProductID]],dProduct[ProductID],dProduct[Supplier])</f>
        <v>Gel Booms</v>
      </c>
      <c r="H641" s="8" t="str">
        <f>LOOKUP(fSales_2[[#This Row],[SalesRepID]],dSalesRep[SalesRepID],dSalesRep[Region])</f>
        <v>WA</v>
      </c>
    </row>
    <row r="642" spans="1:8" x14ac:dyDescent="0.25">
      <c r="A642" s="2">
        <v>45573</v>
      </c>
      <c r="B642">
        <v>2</v>
      </c>
      <c r="C642">
        <v>2</v>
      </c>
      <c r="D642">
        <v>175</v>
      </c>
      <c r="E642" s="8">
        <f>LOOKUP(fSales_2[[#This Row],[ProductID]],dProduct[ProductID],dProduct[Price])*fSales_2[Units]</f>
        <v>5241.25</v>
      </c>
      <c r="F642" s="8" t="str">
        <f>VLOOKUP(fSales_2[[#This Row],[ProductID]],dProduct[],2,FALSE)</f>
        <v>Carlota</v>
      </c>
      <c r="G642" s="8" t="str">
        <f>LOOKUP(fSales_2[[#This Row],[ProductID]],dProduct[ProductID],dProduct[Supplier])</f>
        <v>Gel Booms</v>
      </c>
      <c r="H642" s="8" t="str">
        <f>LOOKUP(fSales_2[[#This Row],[SalesRepID]],dSalesRep[SalesRepID],dSalesRep[Region])</f>
        <v>CA</v>
      </c>
    </row>
    <row r="643" spans="1:8" x14ac:dyDescent="0.25">
      <c r="A643" s="2">
        <v>45593</v>
      </c>
      <c r="B643">
        <v>1</v>
      </c>
      <c r="C643">
        <v>2</v>
      </c>
      <c r="D643">
        <v>3</v>
      </c>
      <c r="E643" s="8">
        <f>LOOKUP(fSales_2[[#This Row],[ProductID]],dProduct[ProductID],dProduct[Price])*fSales_2[Units]</f>
        <v>131.85000000000002</v>
      </c>
      <c r="F643" s="8" t="str">
        <f>VLOOKUP(fSales_2[[#This Row],[ProductID]],dProduct[],2,FALSE)</f>
        <v>Quad</v>
      </c>
      <c r="G643" s="8" t="str">
        <f>LOOKUP(fSales_2[[#This Row],[ProductID]],dProduct[ProductID],dProduct[Supplier])</f>
        <v>Gel Booms</v>
      </c>
      <c r="H643" s="8" t="str">
        <f>LOOKUP(fSales_2[[#This Row],[SalesRepID]],dSalesRep[SalesRepID],dSalesRep[Region])</f>
        <v>CA</v>
      </c>
    </row>
    <row r="644" spans="1:8" x14ac:dyDescent="0.25">
      <c r="A644" s="2">
        <v>45436</v>
      </c>
      <c r="B644">
        <v>2</v>
      </c>
      <c r="C644">
        <v>4</v>
      </c>
      <c r="D644">
        <v>64</v>
      </c>
      <c r="E644" s="8">
        <f>LOOKUP(fSales_2[[#This Row],[ProductID]],dProduct[ProductID],dProduct[Price])*fSales_2[Units]</f>
        <v>1916.8</v>
      </c>
      <c r="F644" s="8" t="str">
        <f>VLOOKUP(fSales_2[[#This Row],[ProductID]],dProduct[],2,FALSE)</f>
        <v>Carlota</v>
      </c>
      <c r="G644" s="8" t="str">
        <f>LOOKUP(fSales_2[[#This Row],[ProductID]],dProduct[ProductID],dProduct[Supplier])</f>
        <v>Gel Booms</v>
      </c>
      <c r="H644" s="8" t="str">
        <f>LOOKUP(fSales_2[[#This Row],[SalesRepID]],dSalesRep[SalesRepID],dSalesRep[Region])</f>
        <v>WA</v>
      </c>
    </row>
    <row r="645" spans="1:8" x14ac:dyDescent="0.25">
      <c r="A645" s="2">
        <v>45610</v>
      </c>
      <c r="B645">
        <v>2</v>
      </c>
      <c r="C645">
        <v>2</v>
      </c>
      <c r="D645">
        <v>95</v>
      </c>
      <c r="E645" s="8">
        <f>LOOKUP(fSales_2[[#This Row],[ProductID]],dProduct[ProductID],dProduct[Price])*fSales_2[Units]</f>
        <v>2845.25</v>
      </c>
      <c r="F645" s="8" t="str">
        <f>VLOOKUP(fSales_2[[#This Row],[ProductID]],dProduct[],2,FALSE)</f>
        <v>Carlota</v>
      </c>
      <c r="G645" s="8" t="str">
        <f>LOOKUP(fSales_2[[#This Row],[ProductID]],dProduct[ProductID],dProduct[Supplier])</f>
        <v>Gel Booms</v>
      </c>
      <c r="H645" s="8" t="str">
        <f>LOOKUP(fSales_2[[#This Row],[SalesRepID]],dSalesRep[SalesRepID],dSalesRep[Region])</f>
        <v>CA</v>
      </c>
    </row>
    <row r="646" spans="1:8" x14ac:dyDescent="0.25">
      <c r="A646" s="2">
        <v>45531</v>
      </c>
      <c r="B646">
        <v>3</v>
      </c>
      <c r="C646">
        <v>4</v>
      </c>
      <c r="D646">
        <v>85</v>
      </c>
      <c r="E646" s="8">
        <f>LOOKUP(fSales_2[[#This Row],[ProductID]],dProduct[ProductID],dProduct[Price])*fSales_2[Units]</f>
        <v>2205.75</v>
      </c>
      <c r="F646" s="8" t="str">
        <f>VLOOKUP(fSales_2[[#This Row],[ProductID]],dProduct[],2,FALSE)</f>
        <v>Aspen</v>
      </c>
      <c r="G646" s="8" t="str">
        <f>LOOKUP(fSales_2[[#This Row],[ProductID]],dProduct[ProductID],dProduct[Supplier])</f>
        <v>Colorado Booms</v>
      </c>
      <c r="H646" s="8" t="str">
        <f>LOOKUP(fSales_2[[#This Row],[SalesRepID]],dSalesRep[SalesRepID],dSalesRep[Region])</f>
        <v>WA</v>
      </c>
    </row>
    <row r="647" spans="1:8" x14ac:dyDescent="0.25">
      <c r="A647" s="2">
        <v>45410</v>
      </c>
      <c r="B647">
        <v>2</v>
      </c>
      <c r="C647">
        <v>2</v>
      </c>
      <c r="D647">
        <v>89</v>
      </c>
      <c r="E647" s="8">
        <f>LOOKUP(fSales_2[[#This Row],[ProductID]],dProduct[ProductID],dProduct[Price])*fSales_2[Units]</f>
        <v>2665.5499999999997</v>
      </c>
      <c r="F647" s="8" t="str">
        <f>VLOOKUP(fSales_2[[#This Row],[ProductID]],dProduct[],2,FALSE)</f>
        <v>Carlota</v>
      </c>
      <c r="G647" s="8" t="str">
        <f>LOOKUP(fSales_2[[#This Row],[ProductID]],dProduct[ProductID],dProduct[Supplier])</f>
        <v>Gel Booms</v>
      </c>
      <c r="H647" s="8" t="str">
        <f>LOOKUP(fSales_2[[#This Row],[SalesRepID]],dSalesRep[SalesRepID],dSalesRep[Region])</f>
        <v>CA</v>
      </c>
    </row>
    <row r="648" spans="1:8" x14ac:dyDescent="0.25">
      <c r="A648" s="2">
        <v>45652</v>
      </c>
      <c r="B648">
        <v>3</v>
      </c>
      <c r="C648">
        <v>4</v>
      </c>
      <c r="D648">
        <v>3</v>
      </c>
      <c r="E648" s="8">
        <f>LOOKUP(fSales_2[[#This Row],[ProductID]],dProduct[ProductID],dProduct[Price])*fSales_2[Units]</f>
        <v>77.849999999999994</v>
      </c>
      <c r="F648" s="8" t="str">
        <f>VLOOKUP(fSales_2[[#This Row],[ProductID]],dProduct[],2,FALSE)</f>
        <v>Aspen</v>
      </c>
      <c r="G648" s="8" t="str">
        <f>LOOKUP(fSales_2[[#This Row],[ProductID]],dProduct[ProductID],dProduct[Supplier])</f>
        <v>Colorado Booms</v>
      </c>
      <c r="H648" s="8" t="str">
        <f>LOOKUP(fSales_2[[#This Row],[SalesRepID]],dSalesRep[SalesRepID],dSalesRep[Region])</f>
        <v>WA</v>
      </c>
    </row>
    <row r="649" spans="1:8" x14ac:dyDescent="0.25">
      <c r="A649" s="2">
        <v>45645</v>
      </c>
      <c r="B649">
        <v>2</v>
      </c>
      <c r="C649">
        <v>4</v>
      </c>
      <c r="D649">
        <v>287</v>
      </c>
      <c r="E649" s="8">
        <f>LOOKUP(fSales_2[[#This Row],[ProductID]],dProduct[ProductID],dProduct[Price])*fSales_2[Units]</f>
        <v>8595.65</v>
      </c>
      <c r="F649" s="8" t="str">
        <f>VLOOKUP(fSales_2[[#This Row],[ProductID]],dProduct[],2,FALSE)</f>
        <v>Carlota</v>
      </c>
      <c r="G649" s="8" t="str">
        <f>LOOKUP(fSales_2[[#This Row],[ProductID]],dProduct[ProductID],dProduct[Supplier])</f>
        <v>Gel Booms</v>
      </c>
      <c r="H649" s="8" t="str">
        <f>LOOKUP(fSales_2[[#This Row],[SalesRepID]],dSalesRep[SalesRepID],dSalesRep[Region])</f>
        <v>WA</v>
      </c>
    </row>
    <row r="650" spans="1:8" x14ac:dyDescent="0.25">
      <c r="A650" s="2">
        <v>45571</v>
      </c>
      <c r="B650">
        <v>3</v>
      </c>
      <c r="C650">
        <v>4</v>
      </c>
      <c r="D650">
        <v>1</v>
      </c>
      <c r="E650" s="8">
        <f>LOOKUP(fSales_2[[#This Row],[ProductID]],dProduct[ProductID],dProduct[Price])*fSales_2[Units]</f>
        <v>25.95</v>
      </c>
      <c r="F650" s="8" t="str">
        <f>VLOOKUP(fSales_2[[#This Row],[ProductID]],dProduct[],2,FALSE)</f>
        <v>Aspen</v>
      </c>
      <c r="G650" s="8" t="str">
        <f>LOOKUP(fSales_2[[#This Row],[ProductID]],dProduct[ProductID],dProduct[Supplier])</f>
        <v>Colorado Booms</v>
      </c>
      <c r="H650" s="8" t="str">
        <f>LOOKUP(fSales_2[[#This Row],[SalesRepID]],dSalesRep[SalesRepID],dSalesRep[Region])</f>
        <v>WA</v>
      </c>
    </row>
    <row r="651" spans="1:8" x14ac:dyDescent="0.25">
      <c r="A651" s="2">
        <v>45488</v>
      </c>
      <c r="B651">
        <v>1</v>
      </c>
      <c r="C651">
        <v>2</v>
      </c>
      <c r="D651">
        <v>171</v>
      </c>
      <c r="E651" s="8">
        <f>LOOKUP(fSales_2[[#This Row],[ProductID]],dProduct[ProductID],dProduct[Price])*fSales_2[Units]</f>
        <v>7515.4500000000007</v>
      </c>
      <c r="F651" s="8" t="str">
        <f>VLOOKUP(fSales_2[[#This Row],[ProductID]],dProduct[],2,FALSE)</f>
        <v>Quad</v>
      </c>
      <c r="G651" s="8" t="str">
        <f>LOOKUP(fSales_2[[#This Row],[ProductID]],dProduct[ProductID],dProduct[Supplier])</f>
        <v>Gel Booms</v>
      </c>
      <c r="H651" s="8" t="str">
        <f>LOOKUP(fSales_2[[#This Row],[SalesRepID]],dSalesRep[SalesRepID],dSalesRep[Region])</f>
        <v>CA</v>
      </c>
    </row>
    <row r="652" spans="1:8" x14ac:dyDescent="0.25">
      <c r="A652" s="2">
        <v>45584</v>
      </c>
      <c r="B652">
        <v>2</v>
      </c>
      <c r="C652">
        <v>4</v>
      </c>
      <c r="D652">
        <v>29</v>
      </c>
      <c r="E652" s="8">
        <f>LOOKUP(fSales_2[[#This Row],[ProductID]],dProduct[ProductID],dProduct[Price])*fSales_2[Units]</f>
        <v>868.55</v>
      </c>
      <c r="F652" s="8" t="str">
        <f>VLOOKUP(fSales_2[[#This Row],[ProductID]],dProduct[],2,FALSE)</f>
        <v>Carlota</v>
      </c>
      <c r="G652" s="8" t="str">
        <f>LOOKUP(fSales_2[[#This Row],[ProductID]],dProduct[ProductID],dProduct[Supplier])</f>
        <v>Gel Booms</v>
      </c>
      <c r="H652" s="8" t="str">
        <f>LOOKUP(fSales_2[[#This Row],[SalesRepID]],dSalesRep[SalesRepID],dSalesRep[Region])</f>
        <v>WA</v>
      </c>
    </row>
    <row r="653" spans="1:8" x14ac:dyDescent="0.25">
      <c r="A653" s="2">
        <v>45506</v>
      </c>
      <c r="B653">
        <v>4</v>
      </c>
      <c r="C653">
        <v>2</v>
      </c>
      <c r="D653">
        <v>142</v>
      </c>
      <c r="E653" s="8">
        <f>LOOKUP(fSales_2[[#This Row],[ProductID]],dProduct[ProductID],dProduct[Price])*fSales_2[Units]</f>
        <v>3400.9</v>
      </c>
      <c r="F653" s="8" t="str">
        <f>VLOOKUP(fSales_2[[#This Row],[ProductID]],dProduct[],2,FALSE)</f>
        <v>Yanaki</v>
      </c>
      <c r="G653" s="8" t="str">
        <f>LOOKUP(fSales_2[[#This Row],[ProductID]],dProduct[ProductID],dProduct[Supplier])</f>
        <v>Colorado Booms</v>
      </c>
      <c r="H653" s="8" t="str">
        <f>LOOKUP(fSales_2[[#This Row],[SalesRepID]],dSalesRep[SalesRepID],dSalesRep[Region])</f>
        <v>CA</v>
      </c>
    </row>
    <row r="654" spans="1:8" x14ac:dyDescent="0.25">
      <c r="A654" s="2">
        <v>45436</v>
      </c>
      <c r="B654">
        <v>2</v>
      </c>
      <c r="C654">
        <v>4</v>
      </c>
      <c r="D654">
        <v>4</v>
      </c>
      <c r="E654" s="8">
        <f>LOOKUP(fSales_2[[#This Row],[ProductID]],dProduct[ProductID],dProduct[Price])*fSales_2[Units]</f>
        <v>119.8</v>
      </c>
      <c r="F654" s="8" t="str">
        <f>VLOOKUP(fSales_2[[#This Row],[ProductID]],dProduct[],2,FALSE)</f>
        <v>Carlota</v>
      </c>
      <c r="G654" s="8" t="str">
        <f>LOOKUP(fSales_2[[#This Row],[ProductID]],dProduct[ProductID],dProduct[Supplier])</f>
        <v>Gel Booms</v>
      </c>
      <c r="H654" s="8" t="str">
        <f>LOOKUP(fSales_2[[#This Row],[SalesRepID]],dSalesRep[SalesRepID],dSalesRep[Region])</f>
        <v>WA</v>
      </c>
    </row>
    <row r="655" spans="1:8" x14ac:dyDescent="0.25">
      <c r="A655" s="2">
        <v>45585</v>
      </c>
      <c r="B655">
        <v>2</v>
      </c>
      <c r="C655">
        <v>1</v>
      </c>
      <c r="D655">
        <v>66</v>
      </c>
      <c r="E655" s="8">
        <f>LOOKUP(fSales_2[[#This Row],[ProductID]],dProduct[ProductID],dProduct[Price])*fSales_2[Units]</f>
        <v>1976.7</v>
      </c>
      <c r="F655" s="8" t="str">
        <f>VLOOKUP(fSales_2[[#This Row],[ProductID]],dProduct[],2,FALSE)</f>
        <v>Carlota</v>
      </c>
      <c r="G655" s="8" t="str">
        <f>LOOKUP(fSales_2[[#This Row],[ProductID]],dProduct[ProductID],dProduct[Supplier])</f>
        <v>Gel Booms</v>
      </c>
      <c r="H655" s="8" t="str">
        <f>LOOKUP(fSales_2[[#This Row],[SalesRepID]],dSalesRep[SalesRepID],dSalesRep[Region])</f>
        <v>CA</v>
      </c>
    </row>
    <row r="656" spans="1:8" x14ac:dyDescent="0.25">
      <c r="A656" s="2">
        <v>45457</v>
      </c>
      <c r="B656">
        <v>2</v>
      </c>
      <c r="C656">
        <v>2</v>
      </c>
      <c r="D656">
        <v>4</v>
      </c>
      <c r="E656" s="8">
        <f>LOOKUP(fSales_2[[#This Row],[ProductID]],dProduct[ProductID],dProduct[Price])*fSales_2[Units]</f>
        <v>119.8</v>
      </c>
      <c r="F656" s="8" t="str">
        <f>VLOOKUP(fSales_2[[#This Row],[ProductID]],dProduct[],2,FALSE)</f>
        <v>Carlota</v>
      </c>
      <c r="G656" s="8" t="str">
        <f>LOOKUP(fSales_2[[#This Row],[ProductID]],dProduct[ProductID],dProduct[Supplier])</f>
        <v>Gel Booms</v>
      </c>
      <c r="H656" s="8" t="str">
        <f>LOOKUP(fSales_2[[#This Row],[SalesRepID]],dSalesRep[SalesRepID],dSalesRep[Region])</f>
        <v>CA</v>
      </c>
    </row>
    <row r="657" spans="1:8" x14ac:dyDescent="0.25">
      <c r="A657" s="2">
        <v>45493</v>
      </c>
      <c r="B657">
        <v>2</v>
      </c>
      <c r="C657">
        <v>2</v>
      </c>
      <c r="D657">
        <v>3</v>
      </c>
      <c r="E657" s="8">
        <f>LOOKUP(fSales_2[[#This Row],[ProductID]],dProduct[ProductID],dProduct[Price])*fSales_2[Units]</f>
        <v>89.85</v>
      </c>
      <c r="F657" s="8" t="str">
        <f>VLOOKUP(fSales_2[[#This Row],[ProductID]],dProduct[],2,FALSE)</f>
        <v>Carlota</v>
      </c>
      <c r="G657" s="8" t="str">
        <f>LOOKUP(fSales_2[[#This Row],[ProductID]],dProduct[ProductID],dProduct[Supplier])</f>
        <v>Gel Booms</v>
      </c>
      <c r="H657" s="8" t="str">
        <f>LOOKUP(fSales_2[[#This Row],[SalesRepID]],dSalesRep[SalesRepID],dSalesRep[Region])</f>
        <v>CA</v>
      </c>
    </row>
    <row r="658" spans="1:8" x14ac:dyDescent="0.25">
      <c r="A658" s="2">
        <v>45618</v>
      </c>
      <c r="B658">
        <v>1</v>
      </c>
      <c r="C658">
        <v>3</v>
      </c>
      <c r="D658">
        <v>88</v>
      </c>
      <c r="E658" s="8">
        <f>LOOKUP(fSales_2[[#This Row],[ProductID]],dProduct[ProductID],dProduct[Price])*fSales_2[Units]</f>
        <v>3867.6000000000004</v>
      </c>
      <c r="F658" s="8" t="str">
        <f>VLOOKUP(fSales_2[[#This Row],[ProductID]],dProduct[],2,FALSE)</f>
        <v>Quad</v>
      </c>
      <c r="G658" s="8" t="str">
        <f>LOOKUP(fSales_2[[#This Row],[ProductID]],dProduct[ProductID],dProduct[Supplier])</f>
        <v>Gel Booms</v>
      </c>
      <c r="H658" s="8" t="str">
        <f>LOOKUP(fSales_2[[#This Row],[SalesRepID]],dSalesRep[SalesRepID],dSalesRep[Region])</f>
        <v>WA</v>
      </c>
    </row>
    <row r="659" spans="1:8" x14ac:dyDescent="0.25">
      <c r="A659" s="2">
        <v>45598</v>
      </c>
      <c r="B659">
        <v>3</v>
      </c>
      <c r="C659">
        <v>1</v>
      </c>
      <c r="D659">
        <v>2</v>
      </c>
      <c r="E659" s="8">
        <f>LOOKUP(fSales_2[[#This Row],[ProductID]],dProduct[ProductID],dProduct[Price])*fSales_2[Units]</f>
        <v>51.9</v>
      </c>
      <c r="F659" s="8" t="str">
        <f>VLOOKUP(fSales_2[[#This Row],[ProductID]],dProduct[],2,FALSE)</f>
        <v>Aspen</v>
      </c>
      <c r="G659" s="8" t="str">
        <f>LOOKUP(fSales_2[[#This Row],[ProductID]],dProduct[ProductID],dProduct[Supplier])</f>
        <v>Colorado Booms</v>
      </c>
      <c r="H659" s="8" t="str">
        <f>LOOKUP(fSales_2[[#This Row],[SalesRepID]],dSalesRep[SalesRepID],dSalesRep[Region])</f>
        <v>CA</v>
      </c>
    </row>
    <row r="660" spans="1:8" x14ac:dyDescent="0.25">
      <c r="A660" s="2">
        <v>45540</v>
      </c>
      <c r="B660">
        <v>4</v>
      </c>
      <c r="C660">
        <v>2</v>
      </c>
      <c r="D660">
        <v>69</v>
      </c>
      <c r="E660" s="8">
        <f>LOOKUP(fSales_2[[#This Row],[ProductID]],dProduct[ProductID],dProduct[Price])*fSales_2[Units]</f>
        <v>1652.55</v>
      </c>
      <c r="F660" s="8" t="str">
        <f>VLOOKUP(fSales_2[[#This Row],[ProductID]],dProduct[],2,FALSE)</f>
        <v>Yanaki</v>
      </c>
      <c r="G660" s="8" t="str">
        <f>LOOKUP(fSales_2[[#This Row],[ProductID]],dProduct[ProductID],dProduct[Supplier])</f>
        <v>Colorado Booms</v>
      </c>
      <c r="H660" s="8" t="str">
        <f>LOOKUP(fSales_2[[#This Row],[SalesRepID]],dSalesRep[SalesRepID],dSalesRep[Region])</f>
        <v>CA</v>
      </c>
    </row>
    <row r="661" spans="1:8" x14ac:dyDescent="0.25">
      <c r="A661" s="2">
        <v>45657</v>
      </c>
      <c r="B661">
        <v>2</v>
      </c>
      <c r="C661">
        <v>2</v>
      </c>
      <c r="D661">
        <v>97</v>
      </c>
      <c r="E661" s="8">
        <f>LOOKUP(fSales_2[[#This Row],[ProductID]],dProduct[ProductID],dProduct[Price])*fSales_2[Units]</f>
        <v>2905.15</v>
      </c>
      <c r="F661" s="8" t="str">
        <f>VLOOKUP(fSales_2[[#This Row],[ProductID]],dProduct[],2,FALSE)</f>
        <v>Carlota</v>
      </c>
      <c r="G661" s="8" t="str">
        <f>LOOKUP(fSales_2[[#This Row],[ProductID]],dProduct[ProductID],dProduct[Supplier])</f>
        <v>Gel Booms</v>
      </c>
      <c r="H661" s="8" t="str">
        <f>LOOKUP(fSales_2[[#This Row],[SalesRepID]],dSalesRep[SalesRepID],dSalesRep[Region])</f>
        <v>CA</v>
      </c>
    </row>
    <row r="662" spans="1:8" x14ac:dyDescent="0.25">
      <c r="A662" s="2">
        <v>45332</v>
      </c>
      <c r="B662">
        <v>2</v>
      </c>
      <c r="C662">
        <v>4</v>
      </c>
      <c r="D662">
        <v>4</v>
      </c>
      <c r="E662" s="8">
        <f>LOOKUP(fSales_2[[#This Row],[ProductID]],dProduct[ProductID],dProduct[Price])*fSales_2[Units]</f>
        <v>119.8</v>
      </c>
      <c r="F662" s="8" t="str">
        <f>VLOOKUP(fSales_2[[#This Row],[ProductID]],dProduct[],2,FALSE)</f>
        <v>Carlota</v>
      </c>
      <c r="G662" s="8" t="str">
        <f>LOOKUP(fSales_2[[#This Row],[ProductID]],dProduct[ProductID],dProduct[Supplier])</f>
        <v>Gel Booms</v>
      </c>
      <c r="H662" s="8" t="str">
        <f>LOOKUP(fSales_2[[#This Row],[SalesRepID]],dSalesRep[SalesRepID],dSalesRep[Region])</f>
        <v>WA</v>
      </c>
    </row>
    <row r="663" spans="1:8" x14ac:dyDescent="0.25">
      <c r="A663" s="2">
        <v>45602</v>
      </c>
      <c r="B663">
        <v>2</v>
      </c>
      <c r="C663">
        <v>4</v>
      </c>
      <c r="D663">
        <v>76</v>
      </c>
      <c r="E663" s="8">
        <f>LOOKUP(fSales_2[[#This Row],[ProductID]],dProduct[ProductID],dProduct[Price])*fSales_2[Units]</f>
        <v>2276.1999999999998</v>
      </c>
      <c r="F663" s="8" t="str">
        <f>VLOOKUP(fSales_2[[#This Row],[ProductID]],dProduct[],2,FALSE)</f>
        <v>Carlota</v>
      </c>
      <c r="G663" s="8" t="str">
        <f>LOOKUP(fSales_2[[#This Row],[ProductID]],dProduct[ProductID],dProduct[Supplier])</f>
        <v>Gel Booms</v>
      </c>
      <c r="H663" s="8" t="str">
        <f>LOOKUP(fSales_2[[#This Row],[SalesRepID]],dSalesRep[SalesRepID],dSalesRep[Region])</f>
        <v>WA</v>
      </c>
    </row>
    <row r="664" spans="1:8" x14ac:dyDescent="0.25">
      <c r="A664" s="2">
        <v>45591</v>
      </c>
      <c r="B664">
        <v>2</v>
      </c>
      <c r="C664">
        <v>4</v>
      </c>
      <c r="D664">
        <v>75</v>
      </c>
      <c r="E664" s="8">
        <f>LOOKUP(fSales_2[[#This Row],[ProductID]],dProduct[ProductID],dProduct[Price])*fSales_2[Units]</f>
        <v>2246.25</v>
      </c>
      <c r="F664" s="8" t="str">
        <f>VLOOKUP(fSales_2[[#This Row],[ProductID]],dProduct[],2,FALSE)</f>
        <v>Carlota</v>
      </c>
      <c r="G664" s="8" t="str">
        <f>LOOKUP(fSales_2[[#This Row],[ProductID]],dProduct[ProductID],dProduct[Supplier])</f>
        <v>Gel Booms</v>
      </c>
      <c r="H664" s="8" t="str">
        <f>LOOKUP(fSales_2[[#This Row],[SalesRepID]],dSalesRep[SalesRepID],dSalesRep[Region])</f>
        <v>WA</v>
      </c>
    </row>
    <row r="665" spans="1:8" x14ac:dyDescent="0.25">
      <c r="A665" s="2">
        <v>45341</v>
      </c>
      <c r="B665">
        <v>2</v>
      </c>
      <c r="C665">
        <v>2</v>
      </c>
      <c r="D665">
        <v>145</v>
      </c>
      <c r="E665" s="8">
        <f>LOOKUP(fSales_2[[#This Row],[ProductID]],dProduct[ProductID],dProduct[Price])*fSales_2[Units]</f>
        <v>4342.75</v>
      </c>
      <c r="F665" s="8" t="str">
        <f>VLOOKUP(fSales_2[[#This Row],[ProductID]],dProduct[],2,FALSE)</f>
        <v>Carlota</v>
      </c>
      <c r="G665" s="8" t="str">
        <f>LOOKUP(fSales_2[[#This Row],[ProductID]],dProduct[ProductID],dProduct[Supplier])</f>
        <v>Gel Booms</v>
      </c>
      <c r="H665" s="8" t="str">
        <f>LOOKUP(fSales_2[[#This Row],[SalesRepID]],dSalesRep[SalesRepID],dSalesRep[Region])</f>
        <v>CA</v>
      </c>
    </row>
    <row r="666" spans="1:8" x14ac:dyDescent="0.25">
      <c r="A666" s="2">
        <v>45516</v>
      </c>
      <c r="B666">
        <v>2</v>
      </c>
      <c r="C666">
        <v>2</v>
      </c>
      <c r="D666">
        <v>81</v>
      </c>
      <c r="E666" s="8">
        <f>LOOKUP(fSales_2[[#This Row],[ProductID]],dProduct[ProductID],dProduct[Price])*fSales_2[Units]</f>
        <v>2425.9499999999998</v>
      </c>
      <c r="F666" s="8" t="str">
        <f>VLOOKUP(fSales_2[[#This Row],[ProductID]],dProduct[],2,FALSE)</f>
        <v>Carlota</v>
      </c>
      <c r="G666" s="8" t="str">
        <f>LOOKUP(fSales_2[[#This Row],[ProductID]],dProduct[ProductID],dProduct[Supplier])</f>
        <v>Gel Booms</v>
      </c>
      <c r="H666" s="8" t="str">
        <f>LOOKUP(fSales_2[[#This Row],[SalesRepID]],dSalesRep[SalesRepID],dSalesRep[Region])</f>
        <v>CA</v>
      </c>
    </row>
    <row r="667" spans="1:8" x14ac:dyDescent="0.25">
      <c r="A667" s="2">
        <v>45397</v>
      </c>
      <c r="B667">
        <v>3</v>
      </c>
      <c r="C667">
        <v>4</v>
      </c>
      <c r="D667">
        <v>2</v>
      </c>
      <c r="E667" s="8">
        <f>LOOKUP(fSales_2[[#This Row],[ProductID]],dProduct[ProductID],dProduct[Price])*fSales_2[Units]</f>
        <v>51.9</v>
      </c>
      <c r="F667" s="8" t="str">
        <f>VLOOKUP(fSales_2[[#This Row],[ProductID]],dProduct[],2,FALSE)</f>
        <v>Aspen</v>
      </c>
      <c r="G667" s="8" t="str">
        <f>LOOKUP(fSales_2[[#This Row],[ProductID]],dProduct[ProductID],dProduct[Supplier])</f>
        <v>Colorado Booms</v>
      </c>
      <c r="H667" s="8" t="str">
        <f>LOOKUP(fSales_2[[#This Row],[SalesRepID]],dSalesRep[SalesRepID],dSalesRep[Region])</f>
        <v>WA</v>
      </c>
    </row>
    <row r="668" spans="1:8" x14ac:dyDescent="0.25">
      <c r="A668" s="2">
        <v>45629</v>
      </c>
      <c r="B668">
        <v>1</v>
      </c>
      <c r="C668">
        <v>4</v>
      </c>
      <c r="D668">
        <v>81</v>
      </c>
      <c r="E668" s="8">
        <f>LOOKUP(fSales_2[[#This Row],[ProductID]],dProduct[ProductID],dProduct[Price])*fSales_2[Units]</f>
        <v>3559.9500000000003</v>
      </c>
      <c r="F668" s="8" t="str">
        <f>VLOOKUP(fSales_2[[#This Row],[ProductID]],dProduct[],2,FALSE)</f>
        <v>Quad</v>
      </c>
      <c r="G668" s="8" t="str">
        <f>LOOKUP(fSales_2[[#This Row],[ProductID]],dProduct[ProductID],dProduct[Supplier])</f>
        <v>Gel Booms</v>
      </c>
      <c r="H668" s="8" t="str">
        <f>LOOKUP(fSales_2[[#This Row],[SalesRepID]],dSalesRep[SalesRepID],dSalesRep[Region])</f>
        <v>WA</v>
      </c>
    </row>
    <row r="669" spans="1:8" x14ac:dyDescent="0.25">
      <c r="A669" s="2">
        <v>45495</v>
      </c>
      <c r="B669">
        <v>2</v>
      </c>
      <c r="C669">
        <v>4</v>
      </c>
      <c r="D669">
        <v>92</v>
      </c>
      <c r="E669" s="8">
        <f>LOOKUP(fSales_2[[#This Row],[ProductID]],dProduct[ProductID],dProduct[Price])*fSales_2[Units]</f>
        <v>2755.4</v>
      </c>
      <c r="F669" s="8" t="str">
        <f>VLOOKUP(fSales_2[[#This Row],[ProductID]],dProduct[],2,FALSE)</f>
        <v>Carlota</v>
      </c>
      <c r="G669" s="8" t="str">
        <f>LOOKUP(fSales_2[[#This Row],[ProductID]],dProduct[ProductID],dProduct[Supplier])</f>
        <v>Gel Booms</v>
      </c>
      <c r="H669" s="8" t="str">
        <f>LOOKUP(fSales_2[[#This Row],[SalesRepID]],dSalesRep[SalesRepID],dSalesRep[Region])</f>
        <v>WA</v>
      </c>
    </row>
    <row r="670" spans="1:8" x14ac:dyDescent="0.25">
      <c r="A670" s="2">
        <v>45526</v>
      </c>
      <c r="B670">
        <v>2</v>
      </c>
      <c r="C670">
        <v>2</v>
      </c>
      <c r="D670">
        <v>93</v>
      </c>
      <c r="E670" s="8">
        <f>LOOKUP(fSales_2[[#This Row],[ProductID]],dProduct[ProductID],dProduct[Price])*fSales_2[Units]</f>
        <v>2785.35</v>
      </c>
      <c r="F670" s="8" t="str">
        <f>VLOOKUP(fSales_2[[#This Row],[ProductID]],dProduct[],2,FALSE)</f>
        <v>Carlota</v>
      </c>
      <c r="G670" s="8" t="str">
        <f>LOOKUP(fSales_2[[#This Row],[ProductID]],dProduct[ProductID],dProduct[Supplier])</f>
        <v>Gel Booms</v>
      </c>
      <c r="H670" s="8" t="str">
        <f>LOOKUP(fSales_2[[#This Row],[SalesRepID]],dSalesRep[SalesRepID],dSalesRep[Region])</f>
        <v>CA</v>
      </c>
    </row>
    <row r="671" spans="1:8" x14ac:dyDescent="0.25">
      <c r="A671" s="2">
        <v>45472</v>
      </c>
      <c r="B671">
        <v>2</v>
      </c>
      <c r="C671">
        <v>1</v>
      </c>
      <c r="D671">
        <v>51</v>
      </c>
      <c r="E671" s="8">
        <f>LOOKUP(fSales_2[[#This Row],[ProductID]],dProduct[ProductID],dProduct[Price])*fSales_2[Units]</f>
        <v>1527.45</v>
      </c>
      <c r="F671" s="8" t="str">
        <f>VLOOKUP(fSales_2[[#This Row],[ProductID]],dProduct[],2,FALSE)</f>
        <v>Carlota</v>
      </c>
      <c r="G671" s="8" t="str">
        <f>LOOKUP(fSales_2[[#This Row],[ProductID]],dProduct[ProductID],dProduct[Supplier])</f>
        <v>Gel Booms</v>
      </c>
      <c r="H671" s="8" t="str">
        <f>LOOKUP(fSales_2[[#This Row],[SalesRepID]],dSalesRep[SalesRepID],dSalesRep[Region])</f>
        <v>CA</v>
      </c>
    </row>
    <row r="672" spans="1:8" x14ac:dyDescent="0.25">
      <c r="A672" s="2">
        <v>45618</v>
      </c>
      <c r="B672">
        <v>2</v>
      </c>
      <c r="C672">
        <v>4</v>
      </c>
      <c r="D672">
        <v>102</v>
      </c>
      <c r="E672" s="8">
        <f>LOOKUP(fSales_2[[#This Row],[ProductID]],dProduct[ProductID],dProduct[Price])*fSales_2[Units]</f>
        <v>3054.9</v>
      </c>
      <c r="F672" s="8" t="str">
        <f>VLOOKUP(fSales_2[[#This Row],[ProductID]],dProduct[],2,FALSE)</f>
        <v>Carlota</v>
      </c>
      <c r="G672" s="8" t="str">
        <f>LOOKUP(fSales_2[[#This Row],[ProductID]],dProduct[ProductID],dProduct[Supplier])</f>
        <v>Gel Booms</v>
      </c>
      <c r="H672" s="8" t="str">
        <f>LOOKUP(fSales_2[[#This Row],[SalesRepID]],dSalesRep[SalesRepID],dSalesRep[Region])</f>
        <v>WA</v>
      </c>
    </row>
    <row r="673" spans="1:8" x14ac:dyDescent="0.25">
      <c r="A673" s="2">
        <v>45582</v>
      </c>
      <c r="B673">
        <v>2</v>
      </c>
      <c r="C673">
        <v>4</v>
      </c>
      <c r="D673">
        <v>62</v>
      </c>
      <c r="E673" s="8">
        <f>LOOKUP(fSales_2[[#This Row],[ProductID]],dProduct[ProductID],dProduct[Price])*fSales_2[Units]</f>
        <v>1856.8999999999999</v>
      </c>
      <c r="F673" s="8" t="str">
        <f>VLOOKUP(fSales_2[[#This Row],[ProductID]],dProduct[],2,FALSE)</f>
        <v>Carlota</v>
      </c>
      <c r="G673" s="8" t="str">
        <f>LOOKUP(fSales_2[[#This Row],[ProductID]],dProduct[ProductID],dProduct[Supplier])</f>
        <v>Gel Booms</v>
      </c>
      <c r="H673" s="8" t="str">
        <f>LOOKUP(fSales_2[[#This Row],[SalesRepID]],dSalesRep[SalesRepID],dSalesRep[Region])</f>
        <v>WA</v>
      </c>
    </row>
    <row r="674" spans="1:8" x14ac:dyDescent="0.25">
      <c r="A674" s="2">
        <v>45645</v>
      </c>
      <c r="B674">
        <v>1</v>
      </c>
      <c r="C674">
        <v>2</v>
      </c>
      <c r="D674">
        <v>173</v>
      </c>
      <c r="E674" s="8">
        <f>LOOKUP(fSales_2[[#This Row],[ProductID]],dProduct[ProductID],dProduct[Price])*fSales_2[Units]</f>
        <v>7603.35</v>
      </c>
      <c r="F674" s="8" t="str">
        <f>VLOOKUP(fSales_2[[#This Row],[ProductID]],dProduct[],2,FALSE)</f>
        <v>Quad</v>
      </c>
      <c r="G674" s="8" t="str">
        <f>LOOKUP(fSales_2[[#This Row],[ProductID]],dProduct[ProductID],dProduct[Supplier])</f>
        <v>Gel Booms</v>
      </c>
      <c r="H674" s="8" t="str">
        <f>LOOKUP(fSales_2[[#This Row],[SalesRepID]],dSalesRep[SalesRepID],dSalesRep[Region])</f>
        <v>CA</v>
      </c>
    </row>
    <row r="675" spans="1:8" x14ac:dyDescent="0.25">
      <c r="A675" s="2">
        <v>45329</v>
      </c>
      <c r="B675">
        <v>2</v>
      </c>
      <c r="C675">
        <v>2</v>
      </c>
      <c r="D675">
        <v>118</v>
      </c>
      <c r="E675" s="8">
        <f>LOOKUP(fSales_2[[#This Row],[ProductID]],dProduct[ProductID],dProduct[Price])*fSales_2[Units]</f>
        <v>3534.1</v>
      </c>
      <c r="F675" s="8" t="str">
        <f>VLOOKUP(fSales_2[[#This Row],[ProductID]],dProduct[],2,FALSE)</f>
        <v>Carlota</v>
      </c>
      <c r="G675" s="8" t="str">
        <f>LOOKUP(fSales_2[[#This Row],[ProductID]],dProduct[ProductID],dProduct[Supplier])</f>
        <v>Gel Booms</v>
      </c>
      <c r="H675" s="8" t="str">
        <f>LOOKUP(fSales_2[[#This Row],[SalesRepID]],dSalesRep[SalesRepID],dSalesRep[Region])</f>
        <v>CA</v>
      </c>
    </row>
    <row r="676" spans="1:8" x14ac:dyDescent="0.25">
      <c r="A676" s="2">
        <v>45627</v>
      </c>
      <c r="B676">
        <v>2</v>
      </c>
      <c r="C676">
        <v>4</v>
      </c>
      <c r="D676">
        <v>52</v>
      </c>
      <c r="E676" s="8">
        <f>LOOKUP(fSales_2[[#This Row],[ProductID]],dProduct[ProductID],dProduct[Price])*fSales_2[Units]</f>
        <v>1557.3999999999999</v>
      </c>
      <c r="F676" s="8" t="str">
        <f>VLOOKUP(fSales_2[[#This Row],[ProductID]],dProduct[],2,FALSE)</f>
        <v>Carlota</v>
      </c>
      <c r="G676" s="8" t="str">
        <f>LOOKUP(fSales_2[[#This Row],[ProductID]],dProduct[ProductID],dProduct[Supplier])</f>
        <v>Gel Booms</v>
      </c>
      <c r="H676" s="8" t="str">
        <f>LOOKUP(fSales_2[[#This Row],[SalesRepID]],dSalesRep[SalesRepID],dSalesRep[Region])</f>
        <v>WA</v>
      </c>
    </row>
    <row r="677" spans="1:8" x14ac:dyDescent="0.25">
      <c r="A677" s="2">
        <v>45494</v>
      </c>
      <c r="B677">
        <v>2</v>
      </c>
      <c r="C677">
        <v>3</v>
      </c>
      <c r="D677">
        <v>63</v>
      </c>
      <c r="E677" s="8">
        <f>LOOKUP(fSales_2[[#This Row],[ProductID]],dProduct[ProductID],dProduct[Price])*fSales_2[Units]</f>
        <v>1886.85</v>
      </c>
      <c r="F677" s="8" t="str">
        <f>VLOOKUP(fSales_2[[#This Row],[ProductID]],dProduct[],2,FALSE)</f>
        <v>Carlota</v>
      </c>
      <c r="G677" s="8" t="str">
        <f>LOOKUP(fSales_2[[#This Row],[ProductID]],dProduct[ProductID],dProduct[Supplier])</f>
        <v>Gel Booms</v>
      </c>
      <c r="H677" s="8" t="str">
        <f>LOOKUP(fSales_2[[#This Row],[SalesRepID]],dSalesRep[SalesRepID],dSalesRep[Region])</f>
        <v>WA</v>
      </c>
    </row>
    <row r="678" spans="1:8" x14ac:dyDescent="0.25">
      <c r="A678" s="2">
        <v>45533</v>
      </c>
      <c r="B678">
        <v>2</v>
      </c>
      <c r="C678">
        <v>4</v>
      </c>
      <c r="D678">
        <v>86</v>
      </c>
      <c r="E678" s="8">
        <f>LOOKUP(fSales_2[[#This Row],[ProductID]],dProduct[ProductID],dProduct[Price])*fSales_2[Units]</f>
        <v>2575.6999999999998</v>
      </c>
      <c r="F678" s="8" t="str">
        <f>VLOOKUP(fSales_2[[#This Row],[ProductID]],dProduct[],2,FALSE)</f>
        <v>Carlota</v>
      </c>
      <c r="G678" s="8" t="str">
        <f>LOOKUP(fSales_2[[#This Row],[ProductID]],dProduct[ProductID],dProduct[Supplier])</f>
        <v>Gel Booms</v>
      </c>
      <c r="H678" s="8" t="str">
        <f>LOOKUP(fSales_2[[#This Row],[SalesRepID]],dSalesRep[SalesRepID],dSalesRep[Region])</f>
        <v>WA</v>
      </c>
    </row>
    <row r="679" spans="1:8" x14ac:dyDescent="0.25">
      <c r="A679" s="2">
        <v>45456</v>
      </c>
      <c r="B679">
        <v>4</v>
      </c>
      <c r="C679">
        <v>4</v>
      </c>
      <c r="D679">
        <v>282</v>
      </c>
      <c r="E679" s="8">
        <f>LOOKUP(fSales_2[[#This Row],[ProductID]],dProduct[ProductID],dProduct[Price])*fSales_2[Units]</f>
        <v>6753.9</v>
      </c>
      <c r="F679" s="8" t="str">
        <f>VLOOKUP(fSales_2[[#This Row],[ProductID]],dProduct[],2,FALSE)</f>
        <v>Yanaki</v>
      </c>
      <c r="G679" s="8" t="str">
        <f>LOOKUP(fSales_2[[#This Row],[ProductID]],dProduct[ProductID],dProduct[Supplier])</f>
        <v>Colorado Booms</v>
      </c>
      <c r="H679" s="8" t="str">
        <f>LOOKUP(fSales_2[[#This Row],[SalesRepID]],dSalesRep[SalesRepID],dSalesRep[Region])</f>
        <v>WA</v>
      </c>
    </row>
    <row r="680" spans="1:8" x14ac:dyDescent="0.25">
      <c r="A680" s="2">
        <v>45590</v>
      </c>
      <c r="B680">
        <v>3</v>
      </c>
      <c r="C680">
        <v>4</v>
      </c>
      <c r="D680">
        <v>24</v>
      </c>
      <c r="E680" s="8">
        <f>LOOKUP(fSales_2[[#This Row],[ProductID]],dProduct[ProductID],dProduct[Price])*fSales_2[Units]</f>
        <v>622.79999999999995</v>
      </c>
      <c r="F680" s="8" t="str">
        <f>VLOOKUP(fSales_2[[#This Row],[ProductID]],dProduct[],2,FALSE)</f>
        <v>Aspen</v>
      </c>
      <c r="G680" s="8" t="str">
        <f>LOOKUP(fSales_2[[#This Row],[ProductID]],dProduct[ProductID],dProduct[Supplier])</f>
        <v>Colorado Booms</v>
      </c>
      <c r="H680" s="8" t="str">
        <f>LOOKUP(fSales_2[[#This Row],[SalesRepID]],dSalesRep[SalesRepID],dSalesRep[Region])</f>
        <v>WA</v>
      </c>
    </row>
    <row r="681" spans="1:8" x14ac:dyDescent="0.25">
      <c r="A681" s="2">
        <v>45459</v>
      </c>
      <c r="B681">
        <v>2</v>
      </c>
      <c r="C681">
        <v>4</v>
      </c>
      <c r="D681">
        <v>88</v>
      </c>
      <c r="E681" s="8">
        <f>LOOKUP(fSales_2[[#This Row],[ProductID]],dProduct[ProductID],dProduct[Price])*fSales_2[Units]</f>
        <v>2635.6</v>
      </c>
      <c r="F681" s="8" t="str">
        <f>VLOOKUP(fSales_2[[#This Row],[ProductID]],dProduct[],2,FALSE)</f>
        <v>Carlota</v>
      </c>
      <c r="G681" s="8" t="str">
        <f>LOOKUP(fSales_2[[#This Row],[ProductID]],dProduct[ProductID],dProduct[Supplier])</f>
        <v>Gel Booms</v>
      </c>
      <c r="H681" s="8" t="str">
        <f>LOOKUP(fSales_2[[#This Row],[SalesRepID]],dSalesRep[SalesRepID],dSalesRep[Region])</f>
        <v>WA</v>
      </c>
    </row>
    <row r="682" spans="1:8" x14ac:dyDescent="0.25">
      <c r="A682" s="2">
        <v>45615</v>
      </c>
      <c r="B682">
        <v>3</v>
      </c>
      <c r="C682">
        <v>2</v>
      </c>
      <c r="D682">
        <v>259</v>
      </c>
      <c r="E682" s="8">
        <f>LOOKUP(fSales_2[[#This Row],[ProductID]],dProduct[ProductID],dProduct[Price])*fSales_2[Units]</f>
        <v>6721.05</v>
      </c>
      <c r="F682" s="8" t="str">
        <f>VLOOKUP(fSales_2[[#This Row],[ProductID]],dProduct[],2,FALSE)</f>
        <v>Aspen</v>
      </c>
      <c r="G682" s="8" t="str">
        <f>LOOKUP(fSales_2[[#This Row],[ProductID]],dProduct[ProductID],dProduct[Supplier])</f>
        <v>Colorado Booms</v>
      </c>
      <c r="H682" s="8" t="str">
        <f>LOOKUP(fSales_2[[#This Row],[SalesRepID]],dSalesRep[SalesRepID],dSalesRep[Region])</f>
        <v>CA</v>
      </c>
    </row>
    <row r="683" spans="1:8" x14ac:dyDescent="0.25">
      <c r="A683" s="2">
        <v>45615</v>
      </c>
      <c r="B683">
        <v>2</v>
      </c>
      <c r="C683">
        <v>4</v>
      </c>
      <c r="D683">
        <v>98</v>
      </c>
      <c r="E683" s="8">
        <f>LOOKUP(fSales_2[[#This Row],[ProductID]],dProduct[ProductID],dProduct[Price])*fSales_2[Units]</f>
        <v>2935.1</v>
      </c>
      <c r="F683" s="8" t="str">
        <f>VLOOKUP(fSales_2[[#This Row],[ProductID]],dProduct[],2,FALSE)</f>
        <v>Carlota</v>
      </c>
      <c r="G683" s="8" t="str">
        <f>LOOKUP(fSales_2[[#This Row],[ProductID]],dProduct[ProductID],dProduct[Supplier])</f>
        <v>Gel Booms</v>
      </c>
      <c r="H683" s="8" t="str">
        <f>LOOKUP(fSales_2[[#This Row],[SalesRepID]],dSalesRep[SalesRepID],dSalesRep[Region])</f>
        <v>WA</v>
      </c>
    </row>
    <row r="684" spans="1:8" x14ac:dyDescent="0.25">
      <c r="A684" s="2">
        <v>45608</v>
      </c>
      <c r="B684">
        <v>2</v>
      </c>
      <c r="C684">
        <v>4</v>
      </c>
      <c r="D684">
        <v>4</v>
      </c>
      <c r="E684" s="8">
        <f>LOOKUP(fSales_2[[#This Row],[ProductID]],dProduct[ProductID],dProduct[Price])*fSales_2[Units]</f>
        <v>119.8</v>
      </c>
      <c r="F684" s="8" t="str">
        <f>VLOOKUP(fSales_2[[#This Row],[ProductID]],dProduct[],2,FALSE)</f>
        <v>Carlota</v>
      </c>
      <c r="G684" s="8" t="str">
        <f>LOOKUP(fSales_2[[#This Row],[ProductID]],dProduct[ProductID],dProduct[Supplier])</f>
        <v>Gel Booms</v>
      </c>
      <c r="H684" s="8" t="str">
        <f>LOOKUP(fSales_2[[#This Row],[SalesRepID]],dSalesRep[SalesRepID],dSalesRep[Region])</f>
        <v>WA</v>
      </c>
    </row>
    <row r="685" spans="1:8" x14ac:dyDescent="0.25">
      <c r="A685" s="2">
        <v>45615</v>
      </c>
      <c r="B685">
        <v>2</v>
      </c>
      <c r="C685">
        <v>4</v>
      </c>
      <c r="D685">
        <v>65</v>
      </c>
      <c r="E685" s="8">
        <f>LOOKUP(fSales_2[[#This Row],[ProductID]],dProduct[ProductID],dProduct[Price])*fSales_2[Units]</f>
        <v>1946.75</v>
      </c>
      <c r="F685" s="8" t="str">
        <f>VLOOKUP(fSales_2[[#This Row],[ProductID]],dProduct[],2,FALSE)</f>
        <v>Carlota</v>
      </c>
      <c r="G685" s="8" t="str">
        <f>LOOKUP(fSales_2[[#This Row],[ProductID]],dProduct[ProductID],dProduct[Supplier])</f>
        <v>Gel Booms</v>
      </c>
      <c r="H685" s="8" t="str">
        <f>LOOKUP(fSales_2[[#This Row],[SalesRepID]],dSalesRep[SalesRepID],dSalesRep[Region])</f>
        <v>WA</v>
      </c>
    </row>
    <row r="686" spans="1:8" x14ac:dyDescent="0.25">
      <c r="A686" s="2">
        <v>45597</v>
      </c>
      <c r="B686">
        <v>2</v>
      </c>
      <c r="C686">
        <v>3</v>
      </c>
      <c r="D686">
        <v>238</v>
      </c>
      <c r="E686" s="8">
        <f>LOOKUP(fSales_2[[#This Row],[ProductID]],dProduct[ProductID],dProduct[Price])*fSales_2[Units]</f>
        <v>7128.0999999999995</v>
      </c>
      <c r="F686" s="8" t="str">
        <f>VLOOKUP(fSales_2[[#This Row],[ProductID]],dProduct[],2,FALSE)</f>
        <v>Carlota</v>
      </c>
      <c r="G686" s="8" t="str">
        <f>LOOKUP(fSales_2[[#This Row],[ProductID]],dProduct[ProductID],dProduct[Supplier])</f>
        <v>Gel Booms</v>
      </c>
      <c r="H686" s="8" t="str">
        <f>LOOKUP(fSales_2[[#This Row],[SalesRepID]],dSalesRep[SalesRepID],dSalesRep[Region])</f>
        <v>WA</v>
      </c>
    </row>
    <row r="687" spans="1:8" x14ac:dyDescent="0.25">
      <c r="A687" s="2">
        <v>45496</v>
      </c>
      <c r="B687">
        <v>1</v>
      </c>
      <c r="C687">
        <v>1</v>
      </c>
      <c r="D687">
        <v>1</v>
      </c>
      <c r="E687" s="8">
        <f>LOOKUP(fSales_2[[#This Row],[ProductID]],dProduct[ProductID],dProduct[Price])*fSales_2[Units]</f>
        <v>43.95</v>
      </c>
      <c r="F687" s="8" t="str">
        <f>VLOOKUP(fSales_2[[#This Row],[ProductID]],dProduct[],2,FALSE)</f>
        <v>Quad</v>
      </c>
      <c r="G687" s="8" t="str">
        <f>LOOKUP(fSales_2[[#This Row],[ProductID]],dProduct[ProductID],dProduct[Supplier])</f>
        <v>Gel Booms</v>
      </c>
      <c r="H687" s="8" t="str">
        <f>LOOKUP(fSales_2[[#This Row],[SalesRepID]],dSalesRep[SalesRepID],dSalesRep[Region])</f>
        <v>CA</v>
      </c>
    </row>
    <row r="688" spans="1:8" x14ac:dyDescent="0.25">
      <c r="A688" s="2">
        <v>45480</v>
      </c>
      <c r="B688">
        <v>2</v>
      </c>
      <c r="C688">
        <v>2</v>
      </c>
      <c r="D688">
        <v>116</v>
      </c>
      <c r="E688" s="8">
        <f>LOOKUP(fSales_2[[#This Row],[ProductID]],dProduct[ProductID],dProduct[Price])*fSales_2[Units]</f>
        <v>3474.2</v>
      </c>
      <c r="F688" s="8" t="str">
        <f>VLOOKUP(fSales_2[[#This Row],[ProductID]],dProduct[],2,FALSE)</f>
        <v>Carlota</v>
      </c>
      <c r="G688" s="8" t="str">
        <f>LOOKUP(fSales_2[[#This Row],[ProductID]],dProduct[ProductID],dProduct[Supplier])</f>
        <v>Gel Booms</v>
      </c>
      <c r="H688" s="8" t="str">
        <f>LOOKUP(fSales_2[[#This Row],[SalesRepID]],dSalesRep[SalesRepID],dSalesRep[Region])</f>
        <v>CA</v>
      </c>
    </row>
    <row r="689" spans="1:8" x14ac:dyDescent="0.25">
      <c r="A689" s="2">
        <v>45606</v>
      </c>
      <c r="B689">
        <v>2</v>
      </c>
      <c r="C689">
        <v>1</v>
      </c>
      <c r="D689">
        <v>176</v>
      </c>
      <c r="E689" s="8">
        <f>LOOKUP(fSales_2[[#This Row],[ProductID]],dProduct[ProductID],dProduct[Price])*fSales_2[Units]</f>
        <v>5271.2</v>
      </c>
      <c r="F689" s="8" t="str">
        <f>VLOOKUP(fSales_2[[#This Row],[ProductID]],dProduct[],2,FALSE)</f>
        <v>Carlota</v>
      </c>
      <c r="G689" s="8" t="str">
        <f>LOOKUP(fSales_2[[#This Row],[ProductID]],dProduct[ProductID],dProduct[Supplier])</f>
        <v>Gel Booms</v>
      </c>
      <c r="H689" s="8" t="str">
        <f>LOOKUP(fSales_2[[#This Row],[SalesRepID]],dSalesRep[SalesRepID],dSalesRep[Region])</f>
        <v>CA</v>
      </c>
    </row>
    <row r="690" spans="1:8" x14ac:dyDescent="0.25">
      <c r="A690" s="2">
        <v>45466</v>
      </c>
      <c r="B690">
        <v>2</v>
      </c>
      <c r="C690">
        <v>4</v>
      </c>
      <c r="D690">
        <v>98</v>
      </c>
      <c r="E690" s="8">
        <f>LOOKUP(fSales_2[[#This Row],[ProductID]],dProduct[ProductID],dProduct[Price])*fSales_2[Units]</f>
        <v>2935.1</v>
      </c>
      <c r="F690" s="8" t="str">
        <f>VLOOKUP(fSales_2[[#This Row],[ProductID]],dProduct[],2,FALSE)</f>
        <v>Carlota</v>
      </c>
      <c r="G690" s="8" t="str">
        <f>LOOKUP(fSales_2[[#This Row],[ProductID]],dProduct[ProductID],dProduct[Supplier])</f>
        <v>Gel Booms</v>
      </c>
      <c r="H690" s="8" t="str">
        <f>LOOKUP(fSales_2[[#This Row],[SalesRepID]],dSalesRep[SalesRepID],dSalesRep[Region])</f>
        <v>WA</v>
      </c>
    </row>
    <row r="691" spans="1:8" x14ac:dyDescent="0.25">
      <c r="A691" s="2">
        <v>45635</v>
      </c>
      <c r="B691">
        <v>2</v>
      </c>
      <c r="C691">
        <v>4</v>
      </c>
      <c r="D691">
        <v>6</v>
      </c>
      <c r="E691" s="8">
        <f>LOOKUP(fSales_2[[#This Row],[ProductID]],dProduct[ProductID],dProduct[Price])*fSales_2[Units]</f>
        <v>179.7</v>
      </c>
      <c r="F691" s="8" t="str">
        <f>VLOOKUP(fSales_2[[#This Row],[ProductID]],dProduct[],2,FALSE)</f>
        <v>Carlota</v>
      </c>
      <c r="G691" s="8" t="str">
        <f>LOOKUP(fSales_2[[#This Row],[ProductID]],dProduct[ProductID],dProduct[Supplier])</f>
        <v>Gel Booms</v>
      </c>
      <c r="H691" s="8" t="str">
        <f>LOOKUP(fSales_2[[#This Row],[SalesRepID]],dSalesRep[SalesRepID],dSalesRep[Region])</f>
        <v>WA</v>
      </c>
    </row>
    <row r="692" spans="1:8" x14ac:dyDescent="0.25">
      <c r="A692" s="2">
        <v>45519</v>
      </c>
      <c r="B692">
        <v>1</v>
      </c>
      <c r="C692">
        <v>4</v>
      </c>
      <c r="D692">
        <v>64</v>
      </c>
      <c r="E692" s="8">
        <f>LOOKUP(fSales_2[[#This Row],[ProductID]],dProduct[ProductID],dProduct[Price])*fSales_2[Units]</f>
        <v>2812.8</v>
      </c>
      <c r="F692" s="8" t="str">
        <f>VLOOKUP(fSales_2[[#This Row],[ProductID]],dProduct[],2,FALSE)</f>
        <v>Quad</v>
      </c>
      <c r="G692" s="8" t="str">
        <f>LOOKUP(fSales_2[[#This Row],[ProductID]],dProduct[ProductID],dProduct[Supplier])</f>
        <v>Gel Booms</v>
      </c>
      <c r="H692" s="8" t="str">
        <f>LOOKUP(fSales_2[[#This Row],[SalesRepID]],dSalesRep[SalesRepID],dSalesRep[Region])</f>
        <v>WA</v>
      </c>
    </row>
    <row r="693" spans="1:8" x14ac:dyDescent="0.25">
      <c r="A693" s="2">
        <v>45578</v>
      </c>
      <c r="B693">
        <v>2</v>
      </c>
      <c r="C693">
        <v>2</v>
      </c>
      <c r="D693">
        <v>119</v>
      </c>
      <c r="E693" s="8">
        <f>LOOKUP(fSales_2[[#This Row],[ProductID]],dProduct[ProductID],dProduct[Price])*fSales_2[Units]</f>
        <v>3564.0499999999997</v>
      </c>
      <c r="F693" s="8" t="str">
        <f>VLOOKUP(fSales_2[[#This Row],[ProductID]],dProduct[],2,FALSE)</f>
        <v>Carlota</v>
      </c>
      <c r="G693" s="8" t="str">
        <f>LOOKUP(fSales_2[[#This Row],[ProductID]],dProduct[ProductID],dProduct[Supplier])</f>
        <v>Gel Booms</v>
      </c>
      <c r="H693" s="8" t="str">
        <f>LOOKUP(fSales_2[[#This Row],[SalesRepID]],dSalesRep[SalesRepID],dSalesRep[Region])</f>
        <v>CA</v>
      </c>
    </row>
    <row r="694" spans="1:8" x14ac:dyDescent="0.25">
      <c r="A694" s="2">
        <v>45650</v>
      </c>
      <c r="B694">
        <v>1</v>
      </c>
      <c r="C694">
        <v>2</v>
      </c>
      <c r="D694">
        <v>262</v>
      </c>
      <c r="E694" s="8">
        <f>LOOKUP(fSales_2[[#This Row],[ProductID]],dProduct[ProductID],dProduct[Price])*fSales_2[Units]</f>
        <v>11514.900000000001</v>
      </c>
      <c r="F694" s="8" t="str">
        <f>VLOOKUP(fSales_2[[#This Row],[ProductID]],dProduct[],2,FALSE)</f>
        <v>Quad</v>
      </c>
      <c r="G694" s="8" t="str">
        <f>LOOKUP(fSales_2[[#This Row],[ProductID]],dProduct[ProductID],dProduct[Supplier])</f>
        <v>Gel Booms</v>
      </c>
      <c r="H694" s="8" t="str">
        <f>LOOKUP(fSales_2[[#This Row],[SalesRepID]],dSalesRep[SalesRepID],dSalesRep[Region])</f>
        <v>CA</v>
      </c>
    </row>
    <row r="695" spans="1:8" x14ac:dyDescent="0.25">
      <c r="A695" s="2">
        <v>45651</v>
      </c>
      <c r="B695">
        <v>2</v>
      </c>
      <c r="C695">
        <v>1</v>
      </c>
      <c r="D695">
        <v>4</v>
      </c>
      <c r="E695" s="8">
        <f>LOOKUP(fSales_2[[#This Row],[ProductID]],dProduct[ProductID],dProduct[Price])*fSales_2[Units]</f>
        <v>119.8</v>
      </c>
      <c r="F695" s="8" t="str">
        <f>VLOOKUP(fSales_2[[#This Row],[ProductID]],dProduct[],2,FALSE)</f>
        <v>Carlota</v>
      </c>
      <c r="G695" s="8" t="str">
        <f>LOOKUP(fSales_2[[#This Row],[ProductID]],dProduct[ProductID],dProduct[Supplier])</f>
        <v>Gel Booms</v>
      </c>
      <c r="H695" s="8" t="str">
        <f>LOOKUP(fSales_2[[#This Row],[SalesRepID]],dSalesRep[SalesRepID],dSalesRep[Region])</f>
        <v>CA</v>
      </c>
    </row>
    <row r="696" spans="1:8" x14ac:dyDescent="0.25">
      <c r="A696" s="2">
        <v>45657</v>
      </c>
      <c r="B696">
        <v>2</v>
      </c>
      <c r="C696">
        <v>1</v>
      </c>
      <c r="D696">
        <v>1</v>
      </c>
      <c r="E696" s="8">
        <f>LOOKUP(fSales_2[[#This Row],[ProductID]],dProduct[ProductID],dProduct[Price])*fSales_2[Units]</f>
        <v>29.95</v>
      </c>
      <c r="F696" s="8" t="str">
        <f>VLOOKUP(fSales_2[[#This Row],[ProductID]],dProduct[],2,FALSE)</f>
        <v>Carlota</v>
      </c>
      <c r="G696" s="8" t="str">
        <f>LOOKUP(fSales_2[[#This Row],[ProductID]],dProduct[ProductID],dProduct[Supplier])</f>
        <v>Gel Booms</v>
      </c>
      <c r="H696" s="8" t="str">
        <f>LOOKUP(fSales_2[[#This Row],[SalesRepID]],dSalesRep[SalesRepID],dSalesRep[Region])</f>
        <v>CA</v>
      </c>
    </row>
    <row r="697" spans="1:8" x14ac:dyDescent="0.25">
      <c r="A697" s="2">
        <v>45561</v>
      </c>
      <c r="B697">
        <v>2</v>
      </c>
      <c r="C697">
        <v>2</v>
      </c>
      <c r="D697">
        <v>96</v>
      </c>
      <c r="E697" s="8">
        <f>LOOKUP(fSales_2[[#This Row],[ProductID]],dProduct[ProductID],dProduct[Price])*fSales_2[Units]</f>
        <v>2875.2</v>
      </c>
      <c r="F697" s="8" t="str">
        <f>VLOOKUP(fSales_2[[#This Row],[ProductID]],dProduct[],2,FALSE)</f>
        <v>Carlota</v>
      </c>
      <c r="G697" s="8" t="str">
        <f>LOOKUP(fSales_2[[#This Row],[ProductID]],dProduct[ProductID],dProduct[Supplier])</f>
        <v>Gel Booms</v>
      </c>
      <c r="H697" s="8" t="str">
        <f>LOOKUP(fSales_2[[#This Row],[SalesRepID]],dSalesRep[SalesRepID],dSalesRep[Region])</f>
        <v>CA</v>
      </c>
    </row>
    <row r="698" spans="1:8" x14ac:dyDescent="0.25">
      <c r="A698" s="2">
        <v>45639</v>
      </c>
      <c r="B698">
        <v>3</v>
      </c>
      <c r="C698">
        <v>2</v>
      </c>
      <c r="D698">
        <v>4</v>
      </c>
      <c r="E698" s="8">
        <f>LOOKUP(fSales_2[[#This Row],[ProductID]],dProduct[ProductID],dProduct[Price])*fSales_2[Units]</f>
        <v>103.8</v>
      </c>
      <c r="F698" s="8" t="str">
        <f>VLOOKUP(fSales_2[[#This Row],[ProductID]],dProduct[],2,FALSE)</f>
        <v>Aspen</v>
      </c>
      <c r="G698" s="8" t="str">
        <f>LOOKUP(fSales_2[[#This Row],[ProductID]],dProduct[ProductID],dProduct[Supplier])</f>
        <v>Colorado Booms</v>
      </c>
      <c r="H698" s="8" t="str">
        <f>LOOKUP(fSales_2[[#This Row],[SalesRepID]],dSalesRep[SalesRepID],dSalesRep[Region])</f>
        <v>CA</v>
      </c>
    </row>
    <row r="699" spans="1:8" x14ac:dyDescent="0.25">
      <c r="A699" s="2">
        <v>45592</v>
      </c>
      <c r="B699">
        <v>2</v>
      </c>
      <c r="C699">
        <v>2</v>
      </c>
      <c r="D699">
        <v>116</v>
      </c>
      <c r="E699" s="8">
        <f>LOOKUP(fSales_2[[#This Row],[ProductID]],dProduct[ProductID],dProduct[Price])*fSales_2[Units]</f>
        <v>3474.2</v>
      </c>
      <c r="F699" s="8" t="str">
        <f>VLOOKUP(fSales_2[[#This Row],[ProductID]],dProduct[],2,FALSE)</f>
        <v>Carlota</v>
      </c>
      <c r="G699" s="8" t="str">
        <f>LOOKUP(fSales_2[[#This Row],[ProductID]],dProduct[ProductID],dProduct[Supplier])</f>
        <v>Gel Booms</v>
      </c>
      <c r="H699" s="8" t="str">
        <f>LOOKUP(fSales_2[[#This Row],[SalesRepID]],dSalesRep[SalesRepID],dSalesRep[Region])</f>
        <v>CA</v>
      </c>
    </row>
    <row r="700" spans="1:8" x14ac:dyDescent="0.25">
      <c r="A700" s="2">
        <v>45551</v>
      </c>
      <c r="B700">
        <v>3</v>
      </c>
      <c r="C700">
        <v>4</v>
      </c>
      <c r="D700">
        <v>91</v>
      </c>
      <c r="E700" s="8">
        <f>LOOKUP(fSales_2[[#This Row],[ProductID]],dProduct[ProductID],dProduct[Price])*fSales_2[Units]</f>
        <v>2361.4499999999998</v>
      </c>
      <c r="F700" s="8" t="str">
        <f>VLOOKUP(fSales_2[[#This Row],[ProductID]],dProduct[],2,FALSE)</f>
        <v>Aspen</v>
      </c>
      <c r="G700" s="8" t="str">
        <f>LOOKUP(fSales_2[[#This Row],[ProductID]],dProduct[ProductID],dProduct[Supplier])</f>
        <v>Colorado Booms</v>
      </c>
      <c r="H700" s="8" t="str">
        <f>LOOKUP(fSales_2[[#This Row],[SalesRepID]],dSalesRep[SalesRepID],dSalesRep[Region])</f>
        <v>WA</v>
      </c>
    </row>
    <row r="701" spans="1:8" x14ac:dyDescent="0.25">
      <c r="A701" s="2">
        <v>45553</v>
      </c>
      <c r="B701">
        <v>1</v>
      </c>
      <c r="C701">
        <v>2</v>
      </c>
      <c r="D701">
        <v>107</v>
      </c>
      <c r="E701" s="8">
        <f>LOOKUP(fSales_2[[#This Row],[ProductID]],dProduct[ProductID],dProduct[Price])*fSales_2[Units]</f>
        <v>4702.6500000000005</v>
      </c>
      <c r="F701" s="8" t="str">
        <f>VLOOKUP(fSales_2[[#This Row],[ProductID]],dProduct[],2,FALSE)</f>
        <v>Quad</v>
      </c>
      <c r="G701" s="8" t="str">
        <f>LOOKUP(fSales_2[[#This Row],[ProductID]],dProduct[ProductID],dProduct[Supplier])</f>
        <v>Gel Booms</v>
      </c>
      <c r="H701" s="8" t="str">
        <f>LOOKUP(fSales_2[[#This Row],[SalesRepID]],dSalesRep[SalesRepID],dSalesRep[Region])</f>
        <v>CA</v>
      </c>
    </row>
    <row r="702" spans="1:8" x14ac:dyDescent="0.25">
      <c r="A702" s="2">
        <v>45598</v>
      </c>
      <c r="B702">
        <v>2</v>
      </c>
      <c r="C702">
        <v>4</v>
      </c>
      <c r="D702">
        <v>101</v>
      </c>
      <c r="E702" s="8">
        <f>LOOKUP(fSales_2[[#This Row],[ProductID]],dProduct[ProductID],dProduct[Price])*fSales_2[Units]</f>
        <v>3024.95</v>
      </c>
      <c r="F702" s="8" t="str">
        <f>VLOOKUP(fSales_2[[#This Row],[ProductID]],dProduct[],2,FALSE)</f>
        <v>Carlota</v>
      </c>
      <c r="G702" s="8" t="str">
        <f>LOOKUP(fSales_2[[#This Row],[ProductID]],dProduct[ProductID],dProduct[Supplier])</f>
        <v>Gel Booms</v>
      </c>
      <c r="H702" s="8" t="str">
        <f>LOOKUP(fSales_2[[#This Row],[SalesRepID]],dSalesRep[SalesRepID],dSalesRep[Region])</f>
        <v>WA</v>
      </c>
    </row>
    <row r="703" spans="1:8" x14ac:dyDescent="0.25">
      <c r="A703" s="2">
        <v>45625</v>
      </c>
      <c r="B703">
        <v>2</v>
      </c>
      <c r="C703">
        <v>1</v>
      </c>
      <c r="D703">
        <v>61</v>
      </c>
      <c r="E703" s="8">
        <f>LOOKUP(fSales_2[[#This Row],[ProductID]],dProduct[ProductID],dProduct[Price])*fSales_2[Units]</f>
        <v>1826.95</v>
      </c>
      <c r="F703" s="8" t="str">
        <f>VLOOKUP(fSales_2[[#This Row],[ProductID]],dProduct[],2,FALSE)</f>
        <v>Carlota</v>
      </c>
      <c r="G703" s="8" t="str">
        <f>LOOKUP(fSales_2[[#This Row],[ProductID]],dProduct[ProductID],dProduct[Supplier])</f>
        <v>Gel Booms</v>
      </c>
      <c r="H703" s="8" t="str">
        <f>LOOKUP(fSales_2[[#This Row],[SalesRepID]],dSalesRep[SalesRepID],dSalesRep[Region])</f>
        <v>CA</v>
      </c>
    </row>
    <row r="704" spans="1:8" x14ac:dyDescent="0.25">
      <c r="A704" s="2">
        <v>45302</v>
      </c>
      <c r="B704">
        <v>2</v>
      </c>
      <c r="C704">
        <v>4</v>
      </c>
      <c r="D704">
        <v>77</v>
      </c>
      <c r="E704" s="8">
        <f>LOOKUP(fSales_2[[#This Row],[ProductID]],dProduct[ProductID],dProduct[Price])*fSales_2[Units]</f>
        <v>2306.15</v>
      </c>
      <c r="F704" s="8" t="str">
        <f>VLOOKUP(fSales_2[[#This Row],[ProductID]],dProduct[],2,FALSE)</f>
        <v>Carlota</v>
      </c>
      <c r="G704" s="8" t="str">
        <f>LOOKUP(fSales_2[[#This Row],[ProductID]],dProduct[ProductID],dProduct[Supplier])</f>
        <v>Gel Booms</v>
      </c>
      <c r="H704" s="8" t="str">
        <f>LOOKUP(fSales_2[[#This Row],[SalesRepID]],dSalesRep[SalesRepID],dSalesRep[Region])</f>
        <v>WA</v>
      </c>
    </row>
    <row r="705" spans="1:8" x14ac:dyDescent="0.25">
      <c r="A705" s="2">
        <v>45389</v>
      </c>
      <c r="B705">
        <v>4</v>
      </c>
      <c r="C705">
        <v>4</v>
      </c>
      <c r="D705">
        <v>265</v>
      </c>
      <c r="E705" s="8">
        <f>LOOKUP(fSales_2[[#This Row],[ProductID]],dProduct[ProductID],dProduct[Price])*fSales_2[Units]</f>
        <v>6346.75</v>
      </c>
      <c r="F705" s="8" t="str">
        <f>VLOOKUP(fSales_2[[#This Row],[ProductID]],dProduct[],2,FALSE)</f>
        <v>Yanaki</v>
      </c>
      <c r="G705" s="8" t="str">
        <f>LOOKUP(fSales_2[[#This Row],[ProductID]],dProduct[ProductID],dProduct[Supplier])</f>
        <v>Colorado Booms</v>
      </c>
      <c r="H705" s="8" t="str">
        <f>LOOKUP(fSales_2[[#This Row],[SalesRepID]],dSalesRep[SalesRepID],dSalesRep[Region])</f>
        <v>WA</v>
      </c>
    </row>
    <row r="706" spans="1:8" x14ac:dyDescent="0.25">
      <c r="A706" s="2">
        <v>45401</v>
      </c>
      <c r="B706">
        <v>1</v>
      </c>
      <c r="C706">
        <v>4</v>
      </c>
      <c r="D706">
        <v>4</v>
      </c>
      <c r="E706" s="8">
        <f>LOOKUP(fSales_2[[#This Row],[ProductID]],dProduct[ProductID],dProduct[Price])*fSales_2[Units]</f>
        <v>175.8</v>
      </c>
      <c r="F706" s="8" t="str">
        <f>VLOOKUP(fSales_2[[#This Row],[ProductID]],dProduct[],2,FALSE)</f>
        <v>Quad</v>
      </c>
      <c r="G706" s="8" t="str">
        <f>LOOKUP(fSales_2[[#This Row],[ProductID]],dProduct[ProductID],dProduct[Supplier])</f>
        <v>Gel Booms</v>
      </c>
      <c r="H706" s="8" t="str">
        <f>LOOKUP(fSales_2[[#This Row],[SalesRepID]],dSalesRep[SalesRepID],dSalesRep[Region])</f>
        <v>WA</v>
      </c>
    </row>
    <row r="707" spans="1:8" x14ac:dyDescent="0.25">
      <c r="A707" s="2">
        <v>45584</v>
      </c>
      <c r="B707">
        <v>3</v>
      </c>
      <c r="C707">
        <v>2</v>
      </c>
      <c r="D707">
        <v>3</v>
      </c>
      <c r="E707" s="8">
        <f>LOOKUP(fSales_2[[#This Row],[ProductID]],dProduct[ProductID],dProduct[Price])*fSales_2[Units]</f>
        <v>77.849999999999994</v>
      </c>
      <c r="F707" s="8" t="str">
        <f>VLOOKUP(fSales_2[[#This Row],[ProductID]],dProduct[],2,FALSE)</f>
        <v>Aspen</v>
      </c>
      <c r="G707" s="8" t="str">
        <f>LOOKUP(fSales_2[[#This Row],[ProductID]],dProduct[ProductID],dProduct[Supplier])</f>
        <v>Colorado Booms</v>
      </c>
      <c r="H707" s="8" t="str">
        <f>LOOKUP(fSales_2[[#This Row],[SalesRepID]],dSalesRep[SalesRepID],dSalesRep[Region])</f>
        <v>CA</v>
      </c>
    </row>
    <row r="708" spans="1:8" x14ac:dyDescent="0.25">
      <c r="A708" s="2">
        <v>45644</v>
      </c>
      <c r="B708">
        <v>2</v>
      </c>
      <c r="C708">
        <v>2</v>
      </c>
      <c r="D708">
        <v>92</v>
      </c>
      <c r="E708" s="8">
        <f>LOOKUP(fSales_2[[#This Row],[ProductID]],dProduct[ProductID],dProduct[Price])*fSales_2[Units]</f>
        <v>2755.4</v>
      </c>
      <c r="F708" s="8" t="str">
        <f>VLOOKUP(fSales_2[[#This Row],[ProductID]],dProduct[],2,FALSE)</f>
        <v>Carlota</v>
      </c>
      <c r="G708" s="8" t="str">
        <f>LOOKUP(fSales_2[[#This Row],[ProductID]],dProduct[ProductID],dProduct[Supplier])</f>
        <v>Gel Booms</v>
      </c>
      <c r="H708" s="8" t="str">
        <f>LOOKUP(fSales_2[[#This Row],[SalesRepID]],dSalesRep[SalesRepID],dSalesRep[Region])</f>
        <v>CA</v>
      </c>
    </row>
    <row r="709" spans="1:8" x14ac:dyDescent="0.25">
      <c r="A709" s="2">
        <v>45568</v>
      </c>
      <c r="B709">
        <v>3</v>
      </c>
      <c r="C709">
        <v>4</v>
      </c>
      <c r="D709">
        <v>103</v>
      </c>
      <c r="E709" s="8">
        <f>LOOKUP(fSales_2[[#This Row],[ProductID]],dProduct[ProductID],dProduct[Price])*fSales_2[Units]</f>
        <v>2672.85</v>
      </c>
      <c r="F709" s="8" t="str">
        <f>VLOOKUP(fSales_2[[#This Row],[ProductID]],dProduct[],2,FALSE)</f>
        <v>Aspen</v>
      </c>
      <c r="G709" s="8" t="str">
        <f>LOOKUP(fSales_2[[#This Row],[ProductID]],dProduct[ProductID],dProduct[Supplier])</f>
        <v>Colorado Booms</v>
      </c>
      <c r="H709" s="8" t="str">
        <f>LOOKUP(fSales_2[[#This Row],[SalesRepID]],dSalesRep[SalesRepID],dSalesRep[Region])</f>
        <v>WA</v>
      </c>
    </row>
    <row r="710" spans="1:8" x14ac:dyDescent="0.25">
      <c r="A710" s="2">
        <v>45655</v>
      </c>
      <c r="B710">
        <v>3</v>
      </c>
      <c r="C710">
        <v>2</v>
      </c>
      <c r="D710">
        <v>94</v>
      </c>
      <c r="E710" s="8">
        <f>LOOKUP(fSales_2[[#This Row],[ProductID]],dProduct[ProductID],dProduct[Price])*fSales_2[Units]</f>
        <v>2439.2999999999997</v>
      </c>
      <c r="F710" s="8" t="str">
        <f>VLOOKUP(fSales_2[[#This Row],[ProductID]],dProduct[],2,FALSE)</f>
        <v>Aspen</v>
      </c>
      <c r="G710" s="8" t="str">
        <f>LOOKUP(fSales_2[[#This Row],[ProductID]],dProduct[ProductID],dProduct[Supplier])</f>
        <v>Colorado Booms</v>
      </c>
      <c r="H710" s="8" t="str">
        <f>LOOKUP(fSales_2[[#This Row],[SalesRepID]],dSalesRep[SalesRepID],dSalesRep[Region])</f>
        <v>CA</v>
      </c>
    </row>
    <row r="711" spans="1:8" x14ac:dyDescent="0.25">
      <c r="A711" s="2">
        <v>45398</v>
      </c>
      <c r="B711">
        <v>2</v>
      </c>
      <c r="C711">
        <v>2</v>
      </c>
      <c r="D711">
        <v>177</v>
      </c>
      <c r="E711" s="8">
        <f>LOOKUP(fSales_2[[#This Row],[ProductID]],dProduct[ProductID],dProduct[Price])*fSales_2[Units]</f>
        <v>5301.15</v>
      </c>
      <c r="F711" s="8" t="str">
        <f>VLOOKUP(fSales_2[[#This Row],[ProductID]],dProduct[],2,FALSE)</f>
        <v>Carlota</v>
      </c>
      <c r="G711" s="8" t="str">
        <f>LOOKUP(fSales_2[[#This Row],[ProductID]],dProduct[ProductID],dProduct[Supplier])</f>
        <v>Gel Booms</v>
      </c>
      <c r="H711" s="8" t="str">
        <f>LOOKUP(fSales_2[[#This Row],[SalesRepID]],dSalesRep[SalesRepID],dSalesRep[Region])</f>
        <v>CA</v>
      </c>
    </row>
    <row r="712" spans="1:8" x14ac:dyDescent="0.25">
      <c r="A712" s="2">
        <v>45425</v>
      </c>
      <c r="B712">
        <v>2</v>
      </c>
      <c r="C712">
        <v>2</v>
      </c>
      <c r="D712">
        <v>58</v>
      </c>
      <c r="E712" s="8">
        <f>LOOKUP(fSales_2[[#This Row],[ProductID]],dProduct[ProductID],dProduct[Price])*fSales_2[Units]</f>
        <v>1737.1</v>
      </c>
      <c r="F712" s="8" t="str">
        <f>VLOOKUP(fSales_2[[#This Row],[ProductID]],dProduct[],2,FALSE)</f>
        <v>Carlota</v>
      </c>
      <c r="G712" s="8" t="str">
        <f>LOOKUP(fSales_2[[#This Row],[ProductID]],dProduct[ProductID],dProduct[Supplier])</f>
        <v>Gel Booms</v>
      </c>
      <c r="H712" s="8" t="str">
        <f>LOOKUP(fSales_2[[#This Row],[SalesRepID]],dSalesRep[SalesRepID],dSalesRep[Region])</f>
        <v>CA</v>
      </c>
    </row>
    <row r="713" spans="1:8" x14ac:dyDescent="0.25">
      <c r="A713" s="2">
        <v>45562</v>
      </c>
      <c r="B713">
        <v>2</v>
      </c>
      <c r="C713">
        <v>4</v>
      </c>
      <c r="D713">
        <v>80</v>
      </c>
      <c r="E713" s="8">
        <f>LOOKUP(fSales_2[[#This Row],[ProductID]],dProduct[ProductID],dProduct[Price])*fSales_2[Units]</f>
        <v>2396</v>
      </c>
      <c r="F713" s="8" t="str">
        <f>VLOOKUP(fSales_2[[#This Row],[ProductID]],dProduct[],2,FALSE)</f>
        <v>Carlota</v>
      </c>
      <c r="G713" s="8" t="str">
        <f>LOOKUP(fSales_2[[#This Row],[ProductID]],dProduct[ProductID],dProduct[Supplier])</f>
        <v>Gel Booms</v>
      </c>
      <c r="H713" s="8" t="str">
        <f>LOOKUP(fSales_2[[#This Row],[SalesRepID]],dSalesRep[SalesRepID],dSalesRep[Region])</f>
        <v>WA</v>
      </c>
    </row>
    <row r="714" spans="1:8" x14ac:dyDescent="0.25">
      <c r="A714" s="2">
        <v>45617</v>
      </c>
      <c r="B714">
        <v>2</v>
      </c>
      <c r="C714">
        <v>2</v>
      </c>
      <c r="D714">
        <v>80</v>
      </c>
      <c r="E714" s="8">
        <f>LOOKUP(fSales_2[[#This Row],[ProductID]],dProduct[ProductID],dProduct[Price])*fSales_2[Units]</f>
        <v>2396</v>
      </c>
      <c r="F714" s="8" t="str">
        <f>VLOOKUP(fSales_2[[#This Row],[ProductID]],dProduct[],2,FALSE)</f>
        <v>Carlota</v>
      </c>
      <c r="G714" s="8" t="str">
        <f>LOOKUP(fSales_2[[#This Row],[ProductID]],dProduct[ProductID],dProduct[Supplier])</f>
        <v>Gel Booms</v>
      </c>
      <c r="H714" s="8" t="str">
        <f>LOOKUP(fSales_2[[#This Row],[SalesRepID]],dSalesRep[SalesRepID],dSalesRep[Region])</f>
        <v>CA</v>
      </c>
    </row>
    <row r="715" spans="1:8" x14ac:dyDescent="0.25">
      <c r="A715" s="2">
        <v>45299</v>
      </c>
      <c r="B715">
        <v>2</v>
      </c>
      <c r="C715">
        <v>2</v>
      </c>
      <c r="D715">
        <v>269</v>
      </c>
      <c r="E715" s="8">
        <f>LOOKUP(fSales_2[[#This Row],[ProductID]],dProduct[ProductID],dProduct[Price])*fSales_2[Units]</f>
        <v>8056.55</v>
      </c>
      <c r="F715" s="8" t="str">
        <f>VLOOKUP(fSales_2[[#This Row],[ProductID]],dProduct[],2,FALSE)</f>
        <v>Carlota</v>
      </c>
      <c r="G715" s="8" t="str">
        <f>LOOKUP(fSales_2[[#This Row],[ProductID]],dProduct[ProductID],dProduct[Supplier])</f>
        <v>Gel Booms</v>
      </c>
      <c r="H715" s="8" t="str">
        <f>LOOKUP(fSales_2[[#This Row],[SalesRepID]],dSalesRep[SalesRepID],dSalesRep[Region])</f>
        <v>CA</v>
      </c>
    </row>
    <row r="716" spans="1:8" x14ac:dyDescent="0.25">
      <c r="A716" s="2">
        <v>45575</v>
      </c>
      <c r="B716">
        <v>2</v>
      </c>
      <c r="C716">
        <v>3</v>
      </c>
      <c r="D716">
        <v>37</v>
      </c>
      <c r="E716" s="8">
        <f>LOOKUP(fSales_2[[#This Row],[ProductID]],dProduct[ProductID],dProduct[Price])*fSales_2[Units]</f>
        <v>1108.1499999999999</v>
      </c>
      <c r="F716" s="8" t="str">
        <f>VLOOKUP(fSales_2[[#This Row],[ProductID]],dProduct[],2,FALSE)</f>
        <v>Carlota</v>
      </c>
      <c r="G716" s="8" t="str">
        <f>LOOKUP(fSales_2[[#This Row],[ProductID]],dProduct[ProductID],dProduct[Supplier])</f>
        <v>Gel Booms</v>
      </c>
      <c r="H716" s="8" t="str">
        <f>LOOKUP(fSales_2[[#This Row],[SalesRepID]],dSalesRep[SalesRepID],dSalesRep[Region])</f>
        <v>WA</v>
      </c>
    </row>
    <row r="717" spans="1:8" x14ac:dyDescent="0.25">
      <c r="A717" s="2">
        <v>45654</v>
      </c>
      <c r="B717">
        <v>2</v>
      </c>
      <c r="C717">
        <v>4</v>
      </c>
      <c r="D717">
        <v>36</v>
      </c>
      <c r="E717" s="8">
        <f>LOOKUP(fSales_2[[#This Row],[ProductID]],dProduct[ProductID],dProduct[Price])*fSales_2[Units]</f>
        <v>1078.2</v>
      </c>
      <c r="F717" s="8" t="str">
        <f>VLOOKUP(fSales_2[[#This Row],[ProductID]],dProduct[],2,FALSE)</f>
        <v>Carlota</v>
      </c>
      <c r="G717" s="8" t="str">
        <f>LOOKUP(fSales_2[[#This Row],[ProductID]],dProduct[ProductID],dProduct[Supplier])</f>
        <v>Gel Booms</v>
      </c>
      <c r="H717" s="8" t="str">
        <f>LOOKUP(fSales_2[[#This Row],[SalesRepID]],dSalesRep[SalesRepID],dSalesRep[Region])</f>
        <v>WA</v>
      </c>
    </row>
    <row r="718" spans="1:8" x14ac:dyDescent="0.25">
      <c r="A718" s="2">
        <v>45403</v>
      </c>
      <c r="B718">
        <v>4</v>
      </c>
      <c r="C718">
        <v>2</v>
      </c>
      <c r="D718">
        <v>4</v>
      </c>
      <c r="E718" s="8">
        <f>LOOKUP(fSales_2[[#This Row],[ProductID]],dProduct[ProductID],dProduct[Price])*fSales_2[Units]</f>
        <v>95.8</v>
      </c>
      <c r="F718" s="8" t="str">
        <f>VLOOKUP(fSales_2[[#This Row],[ProductID]],dProduct[],2,FALSE)</f>
        <v>Yanaki</v>
      </c>
      <c r="G718" s="8" t="str">
        <f>LOOKUP(fSales_2[[#This Row],[ProductID]],dProduct[ProductID],dProduct[Supplier])</f>
        <v>Colorado Booms</v>
      </c>
      <c r="H718" s="8" t="str">
        <f>LOOKUP(fSales_2[[#This Row],[SalesRepID]],dSalesRep[SalesRepID],dSalesRep[Region])</f>
        <v>CA</v>
      </c>
    </row>
    <row r="719" spans="1:8" x14ac:dyDescent="0.25">
      <c r="A719" s="2">
        <v>45624</v>
      </c>
      <c r="B719">
        <v>2</v>
      </c>
      <c r="C719">
        <v>2</v>
      </c>
      <c r="D719">
        <v>94</v>
      </c>
      <c r="E719" s="8">
        <f>LOOKUP(fSales_2[[#This Row],[ProductID]],dProduct[ProductID],dProduct[Price])*fSales_2[Units]</f>
        <v>2815.2999999999997</v>
      </c>
      <c r="F719" s="8" t="str">
        <f>VLOOKUP(fSales_2[[#This Row],[ProductID]],dProduct[],2,FALSE)</f>
        <v>Carlota</v>
      </c>
      <c r="G719" s="8" t="str">
        <f>LOOKUP(fSales_2[[#This Row],[ProductID]],dProduct[ProductID],dProduct[Supplier])</f>
        <v>Gel Booms</v>
      </c>
      <c r="H719" s="8" t="str">
        <f>LOOKUP(fSales_2[[#This Row],[SalesRepID]],dSalesRep[SalesRepID],dSalesRep[Region])</f>
        <v>CA</v>
      </c>
    </row>
    <row r="720" spans="1:8" x14ac:dyDescent="0.25">
      <c r="A720" s="2">
        <v>45650</v>
      </c>
      <c r="B720">
        <v>1</v>
      </c>
      <c r="C720">
        <v>4</v>
      </c>
      <c r="D720">
        <v>4</v>
      </c>
      <c r="E720" s="8">
        <f>LOOKUP(fSales_2[[#This Row],[ProductID]],dProduct[ProductID],dProduct[Price])*fSales_2[Units]</f>
        <v>175.8</v>
      </c>
      <c r="F720" s="8" t="str">
        <f>VLOOKUP(fSales_2[[#This Row],[ProductID]],dProduct[],2,FALSE)</f>
        <v>Quad</v>
      </c>
      <c r="G720" s="8" t="str">
        <f>LOOKUP(fSales_2[[#This Row],[ProductID]],dProduct[ProductID],dProduct[Supplier])</f>
        <v>Gel Booms</v>
      </c>
      <c r="H720" s="8" t="str">
        <f>LOOKUP(fSales_2[[#This Row],[SalesRepID]],dSalesRep[SalesRepID],dSalesRep[Region])</f>
        <v>WA</v>
      </c>
    </row>
    <row r="721" spans="1:8" x14ac:dyDescent="0.25">
      <c r="A721" s="2">
        <v>45651</v>
      </c>
      <c r="B721">
        <v>3</v>
      </c>
      <c r="C721">
        <v>2</v>
      </c>
      <c r="D721">
        <v>64</v>
      </c>
      <c r="E721" s="8">
        <f>LOOKUP(fSales_2[[#This Row],[ProductID]],dProduct[ProductID],dProduct[Price])*fSales_2[Units]</f>
        <v>1660.8</v>
      </c>
      <c r="F721" s="8" t="str">
        <f>VLOOKUP(fSales_2[[#This Row],[ProductID]],dProduct[],2,FALSE)</f>
        <v>Aspen</v>
      </c>
      <c r="G721" s="8" t="str">
        <f>LOOKUP(fSales_2[[#This Row],[ProductID]],dProduct[ProductID],dProduct[Supplier])</f>
        <v>Colorado Booms</v>
      </c>
      <c r="H721" s="8" t="str">
        <f>LOOKUP(fSales_2[[#This Row],[SalesRepID]],dSalesRep[SalesRepID],dSalesRep[Region])</f>
        <v>CA</v>
      </c>
    </row>
    <row r="722" spans="1:8" x14ac:dyDescent="0.25">
      <c r="A722" s="2">
        <v>45520</v>
      </c>
      <c r="B722">
        <v>2</v>
      </c>
      <c r="C722">
        <v>1</v>
      </c>
      <c r="D722">
        <v>2</v>
      </c>
      <c r="E722" s="8">
        <f>LOOKUP(fSales_2[[#This Row],[ProductID]],dProduct[ProductID],dProduct[Price])*fSales_2[Units]</f>
        <v>59.9</v>
      </c>
      <c r="F722" s="8" t="str">
        <f>VLOOKUP(fSales_2[[#This Row],[ProductID]],dProduct[],2,FALSE)</f>
        <v>Carlota</v>
      </c>
      <c r="G722" s="8" t="str">
        <f>LOOKUP(fSales_2[[#This Row],[ProductID]],dProduct[ProductID],dProduct[Supplier])</f>
        <v>Gel Booms</v>
      </c>
      <c r="H722" s="8" t="str">
        <f>LOOKUP(fSales_2[[#This Row],[SalesRepID]],dSalesRep[SalesRepID],dSalesRep[Region])</f>
        <v>CA</v>
      </c>
    </row>
    <row r="723" spans="1:8" x14ac:dyDescent="0.25">
      <c r="A723" s="2">
        <v>45424</v>
      </c>
      <c r="B723">
        <v>4</v>
      </c>
      <c r="C723">
        <v>4</v>
      </c>
      <c r="D723">
        <v>80</v>
      </c>
      <c r="E723" s="8">
        <f>LOOKUP(fSales_2[[#This Row],[ProductID]],dProduct[ProductID],dProduct[Price])*fSales_2[Units]</f>
        <v>1916</v>
      </c>
      <c r="F723" s="8" t="str">
        <f>VLOOKUP(fSales_2[[#This Row],[ProductID]],dProduct[],2,FALSE)</f>
        <v>Yanaki</v>
      </c>
      <c r="G723" s="8" t="str">
        <f>LOOKUP(fSales_2[[#This Row],[ProductID]],dProduct[ProductID],dProduct[Supplier])</f>
        <v>Colorado Booms</v>
      </c>
      <c r="H723" s="8" t="str">
        <f>LOOKUP(fSales_2[[#This Row],[SalesRepID]],dSalesRep[SalesRepID],dSalesRep[Region])</f>
        <v>WA</v>
      </c>
    </row>
    <row r="724" spans="1:8" x14ac:dyDescent="0.25">
      <c r="A724" s="2">
        <v>45401</v>
      </c>
      <c r="B724">
        <v>2</v>
      </c>
      <c r="C724">
        <v>1</v>
      </c>
      <c r="D724">
        <v>155</v>
      </c>
      <c r="E724" s="8">
        <f>LOOKUP(fSales_2[[#This Row],[ProductID]],dProduct[ProductID],dProduct[Price])*fSales_2[Units]</f>
        <v>4642.25</v>
      </c>
      <c r="F724" s="8" t="str">
        <f>VLOOKUP(fSales_2[[#This Row],[ProductID]],dProduct[],2,FALSE)</f>
        <v>Carlota</v>
      </c>
      <c r="G724" s="8" t="str">
        <f>LOOKUP(fSales_2[[#This Row],[ProductID]],dProduct[ProductID],dProduct[Supplier])</f>
        <v>Gel Booms</v>
      </c>
      <c r="H724" s="8" t="str">
        <f>LOOKUP(fSales_2[[#This Row],[SalesRepID]],dSalesRep[SalesRepID],dSalesRep[Region])</f>
        <v>CA</v>
      </c>
    </row>
    <row r="725" spans="1:8" x14ac:dyDescent="0.25">
      <c r="A725" s="2">
        <v>45436</v>
      </c>
      <c r="B725">
        <v>2</v>
      </c>
      <c r="C725">
        <v>4</v>
      </c>
      <c r="D725">
        <v>64</v>
      </c>
      <c r="E725" s="8">
        <f>LOOKUP(fSales_2[[#This Row],[ProductID]],dProduct[ProductID],dProduct[Price])*fSales_2[Units]</f>
        <v>1916.8</v>
      </c>
      <c r="F725" s="8" t="str">
        <f>VLOOKUP(fSales_2[[#This Row],[ProductID]],dProduct[],2,FALSE)</f>
        <v>Carlota</v>
      </c>
      <c r="G725" s="8" t="str">
        <f>LOOKUP(fSales_2[[#This Row],[ProductID]],dProduct[ProductID],dProduct[Supplier])</f>
        <v>Gel Booms</v>
      </c>
      <c r="H725" s="8" t="str">
        <f>LOOKUP(fSales_2[[#This Row],[SalesRepID]],dSalesRep[SalesRepID],dSalesRep[Region])</f>
        <v>WA</v>
      </c>
    </row>
    <row r="726" spans="1:8" x14ac:dyDescent="0.25">
      <c r="A726" s="2">
        <v>45411</v>
      </c>
      <c r="B726">
        <v>2</v>
      </c>
      <c r="C726">
        <v>4</v>
      </c>
      <c r="D726">
        <v>86</v>
      </c>
      <c r="E726" s="8">
        <f>LOOKUP(fSales_2[[#This Row],[ProductID]],dProduct[ProductID],dProduct[Price])*fSales_2[Units]</f>
        <v>2575.6999999999998</v>
      </c>
      <c r="F726" s="8" t="str">
        <f>VLOOKUP(fSales_2[[#This Row],[ProductID]],dProduct[],2,FALSE)</f>
        <v>Carlota</v>
      </c>
      <c r="G726" s="8" t="str">
        <f>LOOKUP(fSales_2[[#This Row],[ProductID]],dProduct[ProductID],dProduct[Supplier])</f>
        <v>Gel Booms</v>
      </c>
      <c r="H726" s="8" t="str">
        <f>LOOKUP(fSales_2[[#This Row],[SalesRepID]],dSalesRep[SalesRepID],dSalesRep[Region])</f>
        <v>WA</v>
      </c>
    </row>
    <row r="727" spans="1:8" x14ac:dyDescent="0.25">
      <c r="A727" s="2">
        <v>45537</v>
      </c>
      <c r="B727">
        <v>2</v>
      </c>
      <c r="C727">
        <v>2</v>
      </c>
      <c r="D727">
        <v>49</v>
      </c>
      <c r="E727" s="8">
        <f>LOOKUP(fSales_2[[#This Row],[ProductID]],dProduct[ProductID],dProduct[Price])*fSales_2[Units]</f>
        <v>1467.55</v>
      </c>
      <c r="F727" s="8" t="str">
        <f>VLOOKUP(fSales_2[[#This Row],[ProductID]],dProduct[],2,FALSE)</f>
        <v>Carlota</v>
      </c>
      <c r="G727" s="8" t="str">
        <f>LOOKUP(fSales_2[[#This Row],[ProductID]],dProduct[ProductID],dProduct[Supplier])</f>
        <v>Gel Booms</v>
      </c>
      <c r="H727" s="8" t="str">
        <f>LOOKUP(fSales_2[[#This Row],[SalesRepID]],dSalesRep[SalesRepID],dSalesRep[Region])</f>
        <v>CA</v>
      </c>
    </row>
    <row r="728" spans="1:8" x14ac:dyDescent="0.25">
      <c r="A728" s="2">
        <v>45654</v>
      </c>
      <c r="B728">
        <v>2</v>
      </c>
      <c r="C728">
        <v>4</v>
      </c>
      <c r="D728">
        <v>153</v>
      </c>
      <c r="E728" s="8">
        <f>LOOKUP(fSales_2[[#This Row],[ProductID]],dProduct[ProductID],dProduct[Price])*fSales_2[Units]</f>
        <v>4582.3499999999995</v>
      </c>
      <c r="F728" s="8" t="str">
        <f>VLOOKUP(fSales_2[[#This Row],[ProductID]],dProduct[],2,FALSE)</f>
        <v>Carlota</v>
      </c>
      <c r="G728" s="8" t="str">
        <f>LOOKUP(fSales_2[[#This Row],[ProductID]],dProduct[ProductID],dProduct[Supplier])</f>
        <v>Gel Booms</v>
      </c>
      <c r="H728" s="8" t="str">
        <f>LOOKUP(fSales_2[[#This Row],[SalesRepID]],dSalesRep[SalesRepID],dSalesRep[Region])</f>
        <v>WA</v>
      </c>
    </row>
    <row r="729" spans="1:8" x14ac:dyDescent="0.25">
      <c r="A729" s="2">
        <v>45618</v>
      </c>
      <c r="B729">
        <v>2</v>
      </c>
      <c r="C729">
        <v>1</v>
      </c>
      <c r="D729">
        <v>110</v>
      </c>
      <c r="E729" s="8">
        <f>LOOKUP(fSales_2[[#This Row],[ProductID]],dProduct[ProductID],dProduct[Price])*fSales_2[Units]</f>
        <v>3294.5</v>
      </c>
      <c r="F729" s="8" t="str">
        <f>VLOOKUP(fSales_2[[#This Row],[ProductID]],dProduct[],2,FALSE)</f>
        <v>Carlota</v>
      </c>
      <c r="G729" s="8" t="str">
        <f>LOOKUP(fSales_2[[#This Row],[ProductID]],dProduct[ProductID],dProduct[Supplier])</f>
        <v>Gel Booms</v>
      </c>
      <c r="H729" s="8" t="str">
        <f>LOOKUP(fSales_2[[#This Row],[SalesRepID]],dSalesRep[SalesRepID],dSalesRep[Region])</f>
        <v>CA</v>
      </c>
    </row>
    <row r="730" spans="1:8" x14ac:dyDescent="0.25">
      <c r="A730" s="2">
        <v>45609</v>
      </c>
      <c r="B730">
        <v>3</v>
      </c>
      <c r="C730">
        <v>2</v>
      </c>
      <c r="D730">
        <v>291</v>
      </c>
      <c r="E730" s="8">
        <f>LOOKUP(fSales_2[[#This Row],[ProductID]],dProduct[ProductID],dProduct[Price])*fSales_2[Units]</f>
        <v>7551.45</v>
      </c>
      <c r="F730" s="8" t="str">
        <f>VLOOKUP(fSales_2[[#This Row],[ProductID]],dProduct[],2,FALSE)</f>
        <v>Aspen</v>
      </c>
      <c r="G730" s="8" t="str">
        <f>LOOKUP(fSales_2[[#This Row],[ProductID]],dProduct[ProductID],dProduct[Supplier])</f>
        <v>Colorado Booms</v>
      </c>
      <c r="H730" s="8" t="str">
        <f>LOOKUP(fSales_2[[#This Row],[SalesRepID]],dSalesRep[SalesRepID],dSalesRep[Region])</f>
        <v>CA</v>
      </c>
    </row>
    <row r="731" spans="1:8" x14ac:dyDescent="0.25">
      <c r="A731" s="2">
        <v>45612</v>
      </c>
      <c r="B731">
        <v>2</v>
      </c>
      <c r="C731">
        <v>4</v>
      </c>
      <c r="D731">
        <v>131</v>
      </c>
      <c r="E731" s="8">
        <f>LOOKUP(fSales_2[[#This Row],[ProductID]],dProduct[ProductID],dProduct[Price])*fSales_2[Units]</f>
        <v>3923.45</v>
      </c>
      <c r="F731" s="8" t="str">
        <f>VLOOKUP(fSales_2[[#This Row],[ProductID]],dProduct[],2,FALSE)</f>
        <v>Carlota</v>
      </c>
      <c r="G731" s="8" t="str">
        <f>LOOKUP(fSales_2[[#This Row],[ProductID]],dProduct[ProductID],dProduct[Supplier])</f>
        <v>Gel Booms</v>
      </c>
      <c r="H731" s="8" t="str">
        <f>LOOKUP(fSales_2[[#This Row],[SalesRepID]],dSalesRep[SalesRepID],dSalesRep[Region])</f>
        <v>WA</v>
      </c>
    </row>
    <row r="732" spans="1:8" x14ac:dyDescent="0.25">
      <c r="A732" s="2">
        <v>45630</v>
      </c>
      <c r="B732">
        <v>2</v>
      </c>
      <c r="C732">
        <v>4</v>
      </c>
      <c r="D732">
        <v>87</v>
      </c>
      <c r="E732" s="8">
        <f>LOOKUP(fSales_2[[#This Row],[ProductID]],dProduct[ProductID],dProduct[Price])*fSales_2[Units]</f>
        <v>2605.65</v>
      </c>
      <c r="F732" s="8" t="str">
        <f>VLOOKUP(fSales_2[[#This Row],[ProductID]],dProduct[],2,FALSE)</f>
        <v>Carlota</v>
      </c>
      <c r="G732" s="8" t="str">
        <f>LOOKUP(fSales_2[[#This Row],[ProductID]],dProduct[ProductID],dProduct[Supplier])</f>
        <v>Gel Booms</v>
      </c>
      <c r="H732" s="8" t="str">
        <f>LOOKUP(fSales_2[[#This Row],[SalesRepID]],dSalesRep[SalesRepID],dSalesRep[Region])</f>
        <v>WA</v>
      </c>
    </row>
    <row r="733" spans="1:8" x14ac:dyDescent="0.25">
      <c r="A733" s="2">
        <v>45600</v>
      </c>
      <c r="B733">
        <v>3</v>
      </c>
      <c r="C733">
        <v>4</v>
      </c>
      <c r="D733">
        <v>112</v>
      </c>
      <c r="E733" s="8">
        <f>LOOKUP(fSales_2[[#This Row],[ProductID]],dProduct[ProductID],dProduct[Price])*fSales_2[Units]</f>
        <v>2906.4</v>
      </c>
      <c r="F733" s="8" t="str">
        <f>VLOOKUP(fSales_2[[#This Row],[ProductID]],dProduct[],2,FALSE)</f>
        <v>Aspen</v>
      </c>
      <c r="G733" s="8" t="str">
        <f>LOOKUP(fSales_2[[#This Row],[ProductID]],dProduct[ProductID],dProduct[Supplier])</f>
        <v>Colorado Booms</v>
      </c>
      <c r="H733" s="8" t="str">
        <f>LOOKUP(fSales_2[[#This Row],[SalesRepID]],dSalesRep[SalesRepID],dSalesRep[Region])</f>
        <v>WA</v>
      </c>
    </row>
    <row r="734" spans="1:8" x14ac:dyDescent="0.25">
      <c r="A734" s="2">
        <v>45589</v>
      </c>
      <c r="B734">
        <v>1</v>
      </c>
      <c r="C734">
        <v>2</v>
      </c>
      <c r="D734">
        <v>83</v>
      </c>
      <c r="E734" s="8">
        <f>LOOKUP(fSales_2[[#This Row],[ProductID]],dProduct[ProductID],dProduct[Price])*fSales_2[Units]</f>
        <v>3647.8500000000004</v>
      </c>
      <c r="F734" s="8" t="str">
        <f>VLOOKUP(fSales_2[[#This Row],[ProductID]],dProduct[],2,FALSE)</f>
        <v>Quad</v>
      </c>
      <c r="G734" s="8" t="str">
        <f>LOOKUP(fSales_2[[#This Row],[ProductID]],dProduct[ProductID],dProduct[Supplier])</f>
        <v>Gel Booms</v>
      </c>
      <c r="H734" s="8" t="str">
        <f>LOOKUP(fSales_2[[#This Row],[SalesRepID]],dSalesRep[SalesRepID],dSalesRep[Region])</f>
        <v>CA</v>
      </c>
    </row>
    <row r="735" spans="1:8" x14ac:dyDescent="0.25">
      <c r="A735" s="2">
        <v>45582</v>
      </c>
      <c r="B735">
        <v>2</v>
      </c>
      <c r="C735">
        <v>2</v>
      </c>
      <c r="D735">
        <v>4</v>
      </c>
      <c r="E735" s="8">
        <f>LOOKUP(fSales_2[[#This Row],[ProductID]],dProduct[ProductID],dProduct[Price])*fSales_2[Units]</f>
        <v>119.8</v>
      </c>
      <c r="F735" s="8" t="str">
        <f>VLOOKUP(fSales_2[[#This Row],[ProductID]],dProduct[],2,FALSE)</f>
        <v>Carlota</v>
      </c>
      <c r="G735" s="8" t="str">
        <f>LOOKUP(fSales_2[[#This Row],[ProductID]],dProduct[ProductID],dProduct[Supplier])</f>
        <v>Gel Booms</v>
      </c>
      <c r="H735" s="8" t="str">
        <f>LOOKUP(fSales_2[[#This Row],[SalesRepID]],dSalesRep[SalesRepID],dSalesRep[Region])</f>
        <v>CA</v>
      </c>
    </row>
    <row r="736" spans="1:8" x14ac:dyDescent="0.25">
      <c r="A736" s="2">
        <v>45638</v>
      </c>
      <c r="B736">
        <v>3</v>
      </c>
      <c r="C736">
        <v>2</v>
      </c>
      <c r="D736">
        <v>102</v>
      </c>
      <c r="E736" s="8">
        <f>LOOKUP(fSales_2[[#This Row],[ProductID]],dProduct[ProductID],dProduct[Price])*fSales_2[Units]</f>
        <v>2646.9</v>
      </c>
      <c r="F736" s="8" t="str">
        <f>VLOOKUP(fSales_2[[#This Row],[ProductID]],dProduct[],2,FALSE)</f>
        <v>Aspen</v>
      </c>
      <c r="G736" s="8" t="str">
        <f>LOOKUP(fSales_2[[#This Row],[ProductID]],dProduct[ProductID],dProduct[Supplier])</f>
        <v>Colorado Booms</v>
      </c>
      <c r="H736" s="8" t="str">
        <f>LOOKUP(fSales_2[[#This Row],[SalesRepID]],dSalesRep[SalesRepID],dSalesRep[Region])</f>
        <v>CA</v>
      </c>
    </row>
    <row r="737" spans="1:8" x14ac:dyDescent="0.25">
      <c r="A737" s="2">
        <v>45595</v>
      </c>
      <c r="B737">
        <v>2</v>
      </c>
      <c r="C737">
        <v>4</v>
      </c>
      <c r="D737">
        <v>6</v>
      </c>
      <c r="E737" s="8">
        <f>LOOKUP(fSales_2[[#This Row],[ProductID]],dProduct[ProductID],dProduct[Price])*fSales_2[Units]</f>
        <v>179.7</v>
      </c>
      <c r="F737" s="8" t="str">
        <f>VLOOKUP(fSales_2[[#This Row],[ProductID]],dProduct[],2,FALSE)</f>
        <v>Carlota</v>
      </c>
      <c r="G737" s="8" t="str">
        <f>LOOKUP(fSales_2[[#This Row],[ProductID]],dProduct[ProductID],dProduct[Supplier])</f>
        <v>Gel Booms</v>
      </c>
      <c r="H737" s="8" t="str">
        <f>LOOKUP(fSales_2[[#This Row],[SalesRepID]],dSalesRep[SalesRepID],dSalesRep[Region])</f>
        <v>WA</v>
      </c>
    </row>
    <row r="738" spans="1:8" x14ac:dyDescent="0.25">
      <c r="A738" s="2">
        <v>45502</v>
      </c>
      <c r="B738">
        <v>2</v>
      </c>
      <c r="C738">
        <v>4</v>
      </c>
      <c r="D738">
        <v>92</v>
      </c>
      <c r="E738" s="8">
        <f>LOOKUP(fSales_2[[#This Row],[ProductID]],dProduct[ProductID],dProduct[Price])*fSales_2[Units]</f>
        <v>2755.4</v>
      </c>
      <c r="F738" s="8" t="str">
        <f>VLOOKUP(fSales_2[[#This Row],[ProductID]],dProduct[],2,FALSE)</f>
        <v>Carlota</v>
      </c>
      <c r="G738" s="8" t="str">
        <f>LOOKUP(fSales_2[[#This Row],[ProductID]],dProduct[ProductID],dProduct[Supplier])</f>
        <v>Gel Booms</v>
      </c>
      <c r="H738" s="8" t="str">
        <f>LOOKUP(fSales_2[[#This Row],[SalesRepID]],dSalesRep[SalesRepID],dSalesRep[Region])</f>
        <v>WA</v>
      </c>
    </row>
    <row r="739" spans="1:8" x14ac:dyDescent="0.25">
      <c r="A739" s="2">
        <v>45434</v>
      </c>
      <c r="B739">
        <v>2</v>
      </c>
      <c r="C739">
        <v>4</v>
      </c>
      <c r="D739">
        <v>121</v>
      </c>
      <c r="E739" s="8">
        <f>LOOKUP(fSales_2[[#This Row],[ProductID]],dProduct[ProductID],dProduct[Price])*fSales_2[Units]</f>
        <v>3623.95</v>
      </c>
      <c r="F739" s="8" t="str">
        <f>VLOOKUP(fSales_2[[#This Row],[ProductID]],dProduct[],2,FALSE)</f>
        <v>Carlota</v>
      </c>
      <c r="G739" s="8" t="str">
        <f>LOOKUP(fSales_2[[#This Row],[ProductID]],dProduct[ProductID],dProduct[Supplier])</f>
        <v>Gel Booms</v>
      </c>
      <c r="H739" s="8" t="str">
        <f>LOOKUP(fSales_2[[#This Row],[SalesRepID]],dSalesRep[SalesRepID],dSalesRep[Region])</f>
        <v>WA</v>
      </c>
    </row>
    <row r="740" spans="1:8" x14ac:dyDescent="0.25">
      <c r="A740" s="2">
        <v>45536</v>
      </c>
      <c r="B740">
        <v>2</v>
      </c>
      <c r="C740">
        <v>2</v>
      </c>
      <c r="D740">
        <v>122</v>
      </c>
      <c r="E740" s="8">
        <f>LOOKUP(fSales_2[[#This Row],[ProductID]],dProduct[ProductID],dProduct[Price])*fSales_2[Units]</f>
        <v>3653.9</v>
      </c>
      <c r="F740" s="8" t="str">
        <f>VLOOKUP(fSales_2[[#This Row],[ProductID]],dProduct[],2,FALSE)</f>
        <v>Carlota</v>
      </c>
      <c r="G740" s="8" t="str">
        <f>LOOKUP(fSales_2[[#This Row],[ProductID]],dProduct[ProductID],dProduct[Supplier])</f>
        <v>Gel Booms</v>
      </c>
      <c r="H740" s="8" t="str">
        <f>LOOKUP(fSales_2[[#This Row],[SalesRepID]],dSalesRep[SalesRepID],dSalesRep[Region])</f>
        <v>CA</v>
      </c>
    </row>
    <row r="741" spans="1:8" x14ac:dyDescent="0.25">
      <c r="A741" s="2">
        <v>45379</v>
      </c>
      <c r="B741">
        <v>2</v>
      </c>
      <c r="C741">
        <v>2</v>
      </c>
      <c r="D741">
        <v>80</v>
      </c>
      <c r="E741" s="8">
        <f>LOOKUP(fSales_2[[#This Row],[ProductID]],dProduct[ProductID],dProduct[Price])*fSales_2[Units]</f>
        <v>2396</v>
      </c>
      <c r="F741" s="8" t="str">
        <f>VLOOKUP(fSales_2[[#This Row],[ProductID]],dProduct[],2,FALSE)</f>
        <v>Carlota</v>
      </c>
      <c r="G741" s="8" t="str">
        <f>LOOKUP(fSales_2[[#This Row],[ProductID]],dProduct[ProductID],dProduct[Supplier])</f>
        <v>Gel Booms</v>
      </c>
      <c r="H741" s="8" t="str">
        <f>LOOKUP(fSales_2[[#This Row],[SalesRepID]],dSalesRep[SalesRepID],dSalesRep[Region])</f>
        <v>CA</v>
      </c>
    </row>
    <row r="742" spans="1:8" x14ac:dyDescent="0.25">
      <c r="A742" s="2">
        <v>45512</v>
      </c>
      <c r="B742">
        <v>3</v>
      </c>
      <c r="C742">
        <v>3</v>
      </c>
      <c r="D742">
        <v>97</v>
      </c>
      <c r="E742" s="8">
        <f>LOOKUP(fSales_2[[#This Row],[ProductID]],dProduct[ProductID],dProduct[Price])*fSales_2[Units]</f>
        <v>2517.15</v>
      </c>
      <c r="F742" s="8" t="str">
        <f>VLOOKUP(fSales_2[[#This Row],[ProductID]],dProduct[],2,FALSE)</f>
        <v>Aspen</v>
      </c>
      <c r="G742" s="8" t="str">
        <f>LOOKUP(fSales_2[[#This Row],[ProductID]],dProduct[ProductID],dProduct[Supplier])</f>
        <v>Colorado Booms</v>
      </c>
      <c r="H742" s="8" t="str">
        <f>LOOKUP(fSales_2[[#This Row],[SalesRepID]],dSalesRep[SalesRepID],dSalesRep[Region])</f>
        <v>WA</v>
      </c>
    </row>
    <row r="743" spans="1:8" x14ac:dyDescent="0.25">
      <c r="A743" s="2">
        <v>45607</v>
      </c>
      <c r="B743">
        <v>2</v>
      </c>
      <c r="C743">
        <v>1</v>
      </c>
      <c r="D743">
        <v>91</v>
      </c>
      <c r="E743" s="8">
        <f>LOOKUP(fSales_2[[#This Row],[ProductID]],dProduct[ProductID],dProduct[Price])*fSales_2[Units]</f>
        <v>2725.45</v>
      </c>
      <c r="F743" s="8" t="str">
        <f>VLOOKUP(fSales_2[[#This Row],[ProductID]],dProduct[],2,FALSE)</f>
        <v>Carlota</v>
      </c>
      <c r="G743" s="8" t="str">
        <f>LOOKUP(fSales_2[[#This Row],[ProductID]],dProduct[ProductID],dProduct[Supplier])</f>
        <v>Gel Booms</v>
      </c>
      <c r="H743" s="8" t="str">
        <f>LOOKUP(fSales_2[[#This Row],[SalesRepID]],dSalesRep[SalesRepID],dSalesRep[Region])</f>
        <v>CA</v>
      </c>
    </row>
    <row r="744" spans="1:8" x14ac:dyDescent="0.25">
      <c r="A744" s="2">
        <v>45458</v>
      </c>
      <c r="B744">
        <v>2</v>
      </c>
      <c r="C744">
        <v>2</v>
      </c>
      <c r="D744">
        <v>2</v>
      </c>
      <c r="E744" s="8">
        <f>LOOKUP(fSales_2[[#This Row],[ProductID]],dProduct[ProductID],dProduct[Price])*fSales_2[Units]</f>
        <v>59.9</v>
      </c>
      <c r="F744" s="8" t="str">
        <f>VLOOKUP(fSales_2[[#This Row],[ProductID]],dProduct[],2,FALSE)</f>
        <v>Carlota</v>
      </c>
      <c r="G744" s="8" t="str">
        <f>LOOKUP(fSales_2[[#This Row],[ProductID]],dProduct[ProductID],dProduct[Supplier])</f>
        <v>Gel Booms</v>
      </c>
      <c r="H744" s="8" t="str">
        <f>LOOKUP(fSales_2[[#This Row],[SalesRepID]],dSalesRep[SalesRepID],dSalesRep[Region])</f>
        <v>CA</v>
      </c>
    </row>
    <row r="745" spans="1:8" x14ac:dyDescent="0.25">
      <c r="A745" s="2">
        <v>45584</v>
      </c>
      <c r="B745">
        <v>3</v>
      </c>
      <c r="C745">
        <v>2</v>
      </c>
      <c r="D745">
        <v>1</v>
      </c>
      <c r="E745" s="8">
        <f>LOOKUP(fSales_2[[#This Row],[ProductID]],dProduct[ProductID],dProduct[Price])*fSales_2[Units]</f>
        <v>25.95</v>
      </c>
      <c r="F745" s="8" t="str">
        <f>VLOOKUP(fSales_2[[#This Row],[ProductID]],dProduct[],2,FALSE)</f>
        <v>Aspen</v>
      </c>
      <c r="G745" s="8" t="str">
        <f>LOOKUP(fSales_2[[#This Row],[ProductID]],dProduct[ProductID],dProduct[Supplier])</f>
        <v>Colorado Booms</v>
      </c>
      <c r="H745" s="8" t="str">
        <f>LOOKUP(fSales_2[[#This Row],[SalesRepID]],dSalesRep[SalesRepID],dSalesRep[Region])</f>
        <v>CA</v>
      </c>
    </row>
    <row r="746" spans="1:8" x14ac:dyDescent="0.25">
      <c r="A746" s="2">
        <v>45611</v>
      </c>
      <c r="B746">
        <v>2</v>
      </c>
      <c r="C746">
        <v>4</v>
      </c>
      <c r="D746">
        <v>68</v>
      </c>
      <c r="E746" s="8">
        <f>LOOKUP(fSales_2[[#This Row],[ProductID]],dProduct[ProductID],dProduct[Price])*fSales_2[Units]</f>
        <v>2036.6</v>
      </c>
      <c r="F746" s="8" t="str">
        <f>VLOOKUP(fSales_2[[#This Row],[ProductID]],dProduct[],2,FALSE)</f>
        <v>Carlota</v>
      </c>
      <c r="G746" s="8" t="str">
        <f>LOOKUP(fSales_2[[#This Row],[ProductID]],dProduct[ProductID],dProduct[Supplier])</f>
        <v>Gel Booms</v>
      </c>
      <c r="H746" s="8" t="str">
        <f>LOOKUP(fSales_2[[#This Row],[SalesRepID]],dSalesRep[SalesRepID],dSalesRep[Region])</f>
        <v>WA</v>
      </c>
    </row>
    <row r="747" spans="1:8" x14ac:dyDescent="0.25">
      <c r="A747" s="2">
        <v>45632</v>
      </c>
      <c r="B747">
        <v>4</v>
      </c>
      <c r="C747">
        <v>2</v>
      </c>
      <c r="D747">
        <v>1</v>
      </c>
      <c r="E747" s="8">
        <f>LOOKUP(fSales_2[[#This Row],[ProductID]],dProduct[ProductID],dProduct[Price])*fSales_2[Units]</f>
        <v>23.95</v>
      </c>
      <c r="F747" s="8" t="str">
        <f>VLOOKUP(fSales_2[[#This Row],[ProductID]],dProduct[],2,FALSE)</f>
        <v>Yanaki</v>
      </c>
      <c r="G747" s="8" t="str">
        <f>LOOKUP(fSales_2[[#This Row],[ProductID]],dProduct[ProductID],dProduct[Supplier])</f>
        <v>Colorado Booms</v>
      </c>
      <c r="H747" s="8" t="str">
        <f>LOOKUP(fSales_2[[#This Row],[SalesRepID]],dSalesRep[SalesRepID],dSalesRep[Region])</f>
        <v>CA</v>
      </c>
    </row>
    <row r="748" spans="1:8" x14ac:dyDescent="0.25">
      <c r="A748" s="2">
        <v>45610</v>
      </c>
      <c r="B748">
        <v>3</v>
      </c>
      <c r="C748">
        <v>4</v>
      </c>
      <c r="D748">
        <v>6</v>
      </c>
      <c r="E748" s="8">
        <f>LOOKUP(fSales_2[[#This Row],[ProductID]],dProduct[ProductID],dProduct[Price])*fSales_2[Units]</f>
        <v>155.69999999999999</v>
      </c>
      <c r="F748" s="8" t="str">
        <f>VLOOKUP(fSales_2[[#This Row],[ProductID]],dProduct[],2,FALSE)</f>
        <v>Aspen</v>
      </c>
      <c r="G748" s="8" t="str">
        <f>LOOKUP(fSales_2[[#This Row],[ProductID]],dProduct[ProductID],dProduct[Supplier])</f>
        <v>Colorado Booms</v>
      </c>
      <c r="H748" s="8" t="str">
        <f>LOOKUP(fSales_2[[#This Row],[SalesRepID]],dSalesRep[SalesRepID],dSalesRep[Region])</f>
        <v>WA</v>
      </c>
    </row>
    <row r="749" spans="1:8" x14ac:dyDescent="0.25">
      <c r="A749" s="2">
        <v>45564</v>
      </c>
      <c r="B749">
        <v>4</v>
      </c>
      <c r="C749">
        <v>2</v>
      </c>
      <c r="D749">
        <v>56</v>
      </c>
      <c r="E749" s="8">
        <f>LOOKUP(fSales_2[[#This Row],[ProductID]],dProduct[ProductID],dProduct[Price])*fSales_2[Units]</f>
        <v>1341.2</v>
      </c>
      <c r="F749" s="8" t="str">
        <f>VLOOKUP(fSales_2[[#This Row],[ProductID]],dProduct[],2,FALSE)</f>
        <v>Yanaki</v>
      </c>
      <c r="G749" s="8" t="str">
        <f>LOOKUP(fSales_2[[#This Row],[ProductID]],dProduct[ProductID],dProduct[Supplier])</f>
        <v>Colorado Booms</v>
      </c>
      <c r="H749" s="8" t="str">
        <f>LOOKUP(fSales_2[[#This Row],[SalesRepID]],dSalesRep[SalesRepID],dSalesRep[Region])</f>
        <v>CA</v>
      </c>
    </row>
    <row r="750" spans="1:8" x14ac:dyDescent="0.25">
      <c r="A750" s="2">
        <v>45532</v>
      </c>
      <c r="B750">
        <v>2</v>
      </c>
      <c r="C750">
        <v>4</v>
      </c>
      <c r="D750">
        <v>149</v>
      </c>
      <c r="E750" s="8">
        <f>LOOKUP(fSales_2[[#This Row],[ProductID]],dProduct[ProductID],dProduct[Price])*fSales_2[Units]</f>
        <v>4462.55</v>
      </c>
      <c r="F750" s="8" t="str">
        <f>VLOOKUP(fSales_2[[#This Row],[ProductID]],dProduct[],2,FALSE)</f>
        <v>Carlota</v>
      </c>
      <c r="G750" s="8" t="str">
        <f>LOOKUP(fSales_2[[#This Row],[ProductID]],dProduct[ProductID],dProduct[Supplier])</f>
        <v>Gel Booms</v>
      </c>
      <c r="H750" s="8" t="str">
        <f>LOOKUP(fSales_2[[#This Row],[SalesRepID]],dSalesRep[SalesRepID],dSalesRep[Region])</f>
        <v>WA</v>
      </c>
    </row>
    <row r="751" spans="1:8" x14ac:dyDescent="0.25">
      <c r="A751" s="2">
        <v>45399</v>
      </c>
      <c r="B751">
        <v>2</v>
      </c>
      <c r="C751">
        <v>1</v>
      </c>
      <c r="D751">
        <v>3</v>
      </c>
      <c r="E751" s="8">
        <f>LOOKUP(fSales_2[[#This Row],[ProductID]],dProduct[ProductID],dProduct[Price])*fSales_2[Units]</f>
        <v>89.85</v>
      </c>
      <c r="F751" s="8" t="str">
        <f>VLOOKUP(fSales_2[[#This Row],[ProductID]],dProduct[],2,FALSE)</f>
        <v>Carlota</v>
      </c>
      <c r="G751" s="8" t="str">
        <f>LOOKUP(fSales_2[[#This Row],[ProductID]],dProduct[ProductID],dProduct[Supplier])</f>
        <v>Gel Booms</v>
      </c>
      <c r="H751" s="8" t="str">
        <f>LOOKUP(fSales_2[[#This Row],[SalesRepID]],dSalesRep[SalesRepID],dSalesRep[Region])</f>
        <v>CA</v>
      </c>
    </row>
    <row r="752" spans="1:8" x14ac:dyDescent="0.25">
      <c r="A752" s="2">
        <v>45566</v>
      </c>
      <c r="B752">
        <v>2</v>
      </c>
      <c r="C752">
        <v>4</v>
      </c>
      <c r="D752">
        <v>3</v>
      </c>
      <c r="E752" s="8">
        <f>LOOKUP(fSales_2[[#This Row],[ProductID]],dProduct[ProductID],dProduct[Price])*fSales_2[Units]</f>
        <v>89.85</v>
      </c>
      <c r="F752" s="8" t="str">
        <f>VLOOKUP(fSales_2[[#This Row],[ProductID]],dProduct[],2,FALSE)</f>
        <v>Carlota</v>
      </c>
      <c r="G752" s="8" t="str">
        <f>LOOKUP(fSales_2[[#This Row],[ProductID]],dProduct[ProductID],dProduct[Supplier])</f>
        <v>Gel Booms</v>
      </c>
      <c r="H752" s="8" t="str">
        <f>LOOKUP(fSales_2[[#This Row],[SalesRepID]],dSalesRep[SalesRepID],dSalesRep[Region])</f>
        <v>WA</v>
      </c>
    </row>
    <row r="753" spans="1:8" x14ac:dyDescent="0.25">
      <c r="A753" s="2">
        <v>45596</v>
      </c>
      <c r="B753">
        <v>1</v>
      </c>
      <c r="C753">
        <v>4</v>
      </c>
      <c r="D753">
        <v>1</v>
      </c>
      <c r="E753" s="8">
        <f>LOOKUP(fSales_2[[#This Row],[ProductID]],dProduct[ProductID],dProduct[Price])*fSales_2[Units]</f>
        <v>43.95</v>
      </c>
      <c r="F753" s="8" t="str">
        <f>VLOOKUP(fSales_2[[#This Row],[ProductID]],dProduct[],2,FALSE)</f>
        <v>Quad</v>
      </c>
      <c r="G753" s="8" t="str">
        <f>LOOKUP(fSales_2[[#This Row],[ProductID]],dProduct[ProductID],dProduct[Supplier])</f>
        <v>Gel Booms</v>
      </c>
      <c r="H753" s="8" t="str">
        <f>LOOKUP(fSales_2[[#This Row],[SalesRepID]],dSalesRep[SalesRepID],dSalesRep[Region])</f>
        <v>WA</v>
      </c>
    </row>
    <row r="754" spans="1:8" x14ac:dyDescent="0.25">
      <c r="A754" s="2">
        <v>45594</v>
      </c>
      <c r="B754">
        <v>3</v>
      </c>
      <c r="C754">
        <v>2</v>
      </c>
      <c r="D754">
        <v>94</v>
      </c>
      <c r="E754" s="8">
        <f>LOOKUP(fSales_2[[#This Row],[ProductID]],dProduct[ProductID],dProduct[Price])*fSales_2[Units]</f>
        <v>2439.2999999999997</v>
      </c>
      <c r="F754" s="8" t="str">
        <f>VLOOKUP(fSales_2[[#This Row],[ProductID]],dProduct[],2,FALSE)</f>
        <v>Aspen</v>
      </c>
      <c r="G754" s="8" t="str">
        <f>LOOKUP(fSales_2[[#This Row],[ProductID]],dProduct[ProductID],dProduct[Supplier])</f>
        <v>Colorado Booms</v>
      </c>
      <c r="H754" s="8" t="str">
        <f>LOOKUP(fSales_2[[#This Row],[SalesRepID]],dSalesRep[SalesRepID],dSalesRep[Region])</f>
        <v>CA</v>
      </c>
    </row>
    <row r="755" spans="1:8" x14ac:dyDescent="0.25">
      <c r="A755" s="2">
        <v>45307</v>
      </c>
      <c r="B755">
        <v>2</v>
      </c>
      <c r="C755">
        <v>2</v>
      </c>
      <c r="D755">
        <v>247</v>
      </c>
      <c r="E755" s="8">
        <f>LOOKUP(fSales_2[[#This Row],[ProductID]],dProduct[ProductID],dProduct[Price])*fSales_2[Units]</f>
        <v>7397.65</v>
      </c>
      <c r="F755" s="8" t="str">
        <f>VLOOKUP(fSales_2[[#This Row],[ProductID]],dProduct[],2,FALSE)</f>
        <v>Carlota</v>
      </c>
      <c r="G755" s="8" t="str">
        <f>LOOKUP(fSales_2[[#This Row],[ProductID]],dProduct[ProductID],dProduct[Supplier])</f>
        <v>Gel Booms</v>
      </c>
      <c r="H755" s="8" t="str">
        <f>LOOKUP(fSales_2[[#This Row],[SalesRepID]],dSalesRep[SalesRepID],dSalesRep[Region])</f>
        <v>CA</v>
      </c>
    </row>
    <row r="756" spans="1:8" x14ac:dyDescent="0.25">
      <c r="A756" s="2">
        <v>45451</v>
      </c>
      <c r="B756">
        <v>2</v>
      </c>
      <c r="C756">
        <v>2</v>
      </c>
      <c r="D756">
        <v>73</v>
      </c>
      <c r="E756" s="8">
        <f>LOOKUP(fSales_2[[#This Row],[ProductID]],dProduct[ProductID],dProduct[Price])*fSales_2[Units]</f>
        <v>2186.35</v>
      </c>
      <c r="F756" s="8" t="str">
        <f>VLOOKUP(fSales_2[[#This Row],[ProductID]],dProduct[],2,FALSE)</f>
        <v>Carlota</v>
      </c>
      <c r="G756" s="8" t="str">
        <f>LOOKUP(fSales_2[[#This Row],[ProductID]],dProduct[ProductID],dProduct[Supplier])</f>
        <v>Gel Booms</v>
      </c>
      <c r="H756" s="8" t="str">
        <f>LOOKUP(fSales_2[[#This Row],[SalesRepID]],dSalesRep[SalesRepID],dSalesRep[Region])</f>
        <v>CA</v>
      </c>
    </row>
    <row r="757" spans="1:8" x14ac:dyDescent="0.25">
      <c r="A757" s="2">
        <v>45649</v>
      </c>
      <c r="B757">
        <v>3</v>
      </c>
      <c r="C757">
        <v>2</v>
      </c>
      <c r="D757">
        <v>40</v>
      </c>
      <c r="E757" s="8">
        <f>LOOKUP(fSales_2[[#This Row],[ProductID]],dProduct[ProductID],dProduct[Price])*fSales_2[Units]</f>
        <v>1038</v>
      </c>
      <c r="F757" s="8" t="str">
        <f>VLOOKUP(fSales_2[[#This Row],[ProductID]],dProduct[],2,FALSE)</f>
        <v>Aspen</v>
      </c>
      <c r="G757" s="8" t="str">
        <f>LOOKUP(fSales_2[[#This Row],[ProductID]],dProduct[ProductID],dProduct[Supplier])</f>
        <v>Colorado Booms</v>
      </c>
      <c r="H757" s="8" t="str">
        <f>LOOKUP(fSales_2[[#This Row],[SalesRepID]],dSalesRep[SalesRepID],dSalesRep[Region])</f>
        <v>CA</v>
      </c>
    </row>
    <row r="758" spans="1:8" x14ac:dyDescent="0.25">
      <c r="A758" s="2">
        <v>45656</v>
      </c>
      <c r="B758">
        <v>2</v>
      </c>
      <c r="C758">
        <v>4</v>
      </c>
      <c r="D758">
        <v>111</v>
      </c>
      <c r="E758" s="8">
        <f>LOOKUP(fSales_2[[#This Row],[ProductID]],dProduct[ProductID],dProduct[Price])*fSales_2[Units]</f>
        <v>3324.45</v>
      </c>
      <c r="F758" s="8" t="str">
        <f>VLOOKUP(fSales_2[[#This Row],[ProductID]],dProduct[],2,FALSE)</f>
        <v>Carlota</v>
      </c>
      <c r="G758" s="8" t="str">
        <f>LOOKUP(fSales_2[[#This Row],[ProductID]],dProduct[ProductID],dProduct[Supplier])</f>
        <v>Gel Booms</v>
      </c>
      <c r="H758" s="8" t="str">
        <f>LOOKUP(fSales_2[[#This Row],[SalesRepID]],dSalesRep[SalesRepID],dSalesRep[Region])</f>
        <v>WA</v>
      </c>
    </row>
    <row r="759" spans="1:8" x14ac:dyDescent="0.25">
      <c r="A759" s="2">
        <v>45436</v>
      </c>
      <c r="B759">
        <v>2</v>
      </c>
      <c r="C759">
        <v>2</v>
      </c>
      <c r="D759">
        <v>162</v>
      </c>
      <c r="E759" s="8">
        <f>LOOKUP(fSales_2[[#This Row],[ProductID]],dProduct[ProductID],dProduct[Price])*fSales_2[Units]</f>
        <v>4851.8999999999996</v>
      </c>
      <c r="F759" s="8" t="str">
        <f>VLOOKUP(fSales_2[[#This Row],[ProductID]],dProduct[],2,FALSE)</f>
        <v>Carlota</v>
      </c>
      <c r="G759" s="8" t="str">
        <f>LOOKUP(fSales_2[[#This Row],[ProductID]],dProduct[ProductID],dProduct[Supplier])</f>
        <v>Gel Booms</v>
      </c>
      <c r="H759" s="8" t="str">
        <f>LOOKUP(fSales_2[[#This Row],[SalesRepID]],dSalesRep[SalesRepID],dSalesRep[Region])</f>
        <v>CA</v>
      </c>
    </row>
    <row r="760" spans="1:8" x14ac:dyDescent="0.25">
      <c r="A760" s="2">
        <v>45654</v>
      </c>
      <c r="B760">
        <v>2</v>
      </c>
      <c r="C760">
        <v>1</v>
      </c>
      <c r="D760">
        <v>78</v>
      </c>
      <c r="E760" s="8">
        <f>LOOKUP(fSales_2[[#This Row],[ProductID]],dProduct[ProductID],dProduct[Price])*fSales_2[Units]</f>
        <v>2336.1</v>
      </c>
      <c r="F760" s="8" t="str">
        <f>VLOOKUP(fSales_2[[#This Row],[ProductID]],dProduct[],2,FALSE)</f>
        <v>Carlota</v>
      </c>
      <c r="G760" s="8" t="str">
        <f>LOOKUP(fSales_2[[#This Row],[ProductID]],dProduct[ProductID],dProduct[Supplier])</f>
        <v>Gel Booms</v>
      </c>
      <c r="H760" s="8" t="str">
        <f>LOOKUP(fSales_2[[#This Row],[SalesRepID]],dSalesRep[SalesRepID],dSalesRep[Region])</f>
        <v>CA</v>
      </c>
    </row>
    <row r="761" spans="1:8" x14ac:dyDescent="0.25">
      <c r="A761" s="2">
        <v>45498</v>
      </c>
      <c r="B761">
        <v>3</v>
      </c>
      <c r="C761">
        <v>4</v>
      </c>
      <c r="D761">
        <v>83</v>
      </c>
      <c r="E761" s="8">
        <f>LOOKUP(fSales_2[[#This Row],[ProductID]],dProduct[ProductID],dProduct[Price])*fSales_2[Units]</f>
        <v>2153.85</v>
      </c>
      <c r="F761" s="8" t="str">
        <f>VLOOKUP(fSales_2[[#This Row],[ProductID]],dProduct[],2,FALSE)</f>
        <v>Aspen</v>
      </c>
      <c r="G761" s="8" t="str">
        <f>LOOKUP(fSales_2[[#This Row],[ProductID]],dProduct[ProductID],dProduct[Supplier])</f>
        <v>Colorado Booms</v>
      </c>
      <c r="H761" s="8" t="str">
        <f>LOOKUP(fSales_2[[#This Row],[SalesRepID]],dSalesRep[SalesRepID],dSalesRep[Region])</f>
        <v>WA</v>
      </c>
    </row>
    <row r="762" spans="1:8" x14ac:dyDescent="0.25">
      <c r="A762" s="2">
        <v>45495</v>
      </c>
      <c r="B762">
        <v>3</v>
      </c>
      <c r="C762">
        <v>4</v>
      </c>
      <c r="D762">
        <v>5</v>
      </c>
      <c r="E762" s="8">
        <f>LOOKUP(fSales_2[[#This Row],[ProductID]],dProduct[ProductID],dProduct[Price])*fSales_2[Units]</f>
        <v>129.75</v>
      </c>
      <c r="F762" s="8" t="str">
        <f>VLOOKUP(fSales_2[[#This Row],[ProductID]],dProduct[],2,FALSE)</f>
        <v>Aspen</v>
      </c>
      <c r="G762" s="8" t="str">
        <f>LOOKUP(fSales_2[[#This Row],[ProductID]],dProduct[ProductID],dProduct[Supplier])</f>
        <v>Colorado Booms</v>
      </c>
      <c r="H762" s="8" t="str">
        <f>LOOKUP(fSales_2[[#This Row],[SalesRepID]],dSalesRep[SalesRepID],dSalesRep[Region])</f>
        <v>WA</v>
      </c>
    </row>
    <row r="763" spans="1:8" x14ac:dyDescent="0.25">
      <c r="A763" s="2">
        <v>45616</v>
      </c>
      <c r="B763">
        <v>2</v>
      </c>
      <c r="C763">
        <v>4</v>
      </c>
      <c r="D763">
        <v>84</v>
      </c>
      <c r="E763" s="8">
        <f>LOOKUP(fSales_2[[#This Row],[ProductID]],dProduct[ProductID],dProduct[Price])*fSales_2[Units]</f>
        <v>2515.7999999999997</v>
      </c>
      <c r="F763" s="8" t="str">
        <f>VLOOKUP(fSales_2[[#This Row],[ProductID]],dProduct[],2,FALSE)</f>
        <v>Carlota</v>
      </c>
      <c r="G763" s="8" t="str">
        <f>LOOKUP(fSales_2[[#This Row],[ProductID]],dProduct[ProductID],dProduct[Supplier])</f>
        <v>Gel Booms</v>
      </c>
      <c r="H763" s="8" t="str">
        <f>LOOKUP(fSales_2[[#This Row],[SalesRepID]],dSalesRep[SalesRepID],dSalesRep[Region])</f>
        <v>WA</v>
      </c>
    </row>
    <row r="764" spans="1:8" x14ac:dyDescent="0.25">
      <c r="A764" s="2">
        <v>45456</v>
      </c>
      <c r="B764">
        <v>3</v>
      </c>
      <c r="C764">
        <v>3</v>
      </c>
      <c r="D764">
        <v>267</v>
      </c>
      <c r="E764" s="8">
        <f>LOOKUP(fSales_2[[#This Row],[ProductID]],dProduct[ProductID],dProduct[Price])*fSales_2[Units]</f>
        <v>6928.65</v>
      </c>
      <c r="F764" s="8" t="str">
        <f>VLOOKUP(fSales_2[[#This Row],[ProductID]],dProduct[],2,FALSE)</f>
        <v>Aspen</v>
      </c>
      <c r="G764" s="8" t="str">
        <f>LOOKUP(fSales_2[[#This Row],[ProductID]],dProduct[ProductID],dProduct[Supplier])</f>
        <v>Colorado Booms</v>
      </c>
      <c r="H764" s="8" t="str">
        <f>LOOKUP(fSales_2[[#This Row],[SalesRepID]],dSalesRep[SalesRepID],dSalesRep[Region])</f>
        <v>WA</v>
      </c>
    </row>
    <row r="765" spans="1:8" x14ac:dyDescent="0.25">
      <c r="A765" s="2">
        <v>45571</v>
      </c>
      <c r="B765">
        <v>2</v>
      </c>
      <c r="C765">
        <v>2</v>
      </c>
      <c r="D765">
        <v>61</v>
      </c>
      <c r="E765" s="8">
        <f>LOOKUP(fSales_2[[#This Row],[ProductID]],dProduct[ProductID],dProduct[Price])*fSales_2[Units]</f>
        <v>1826.95</v>
      </c>
      <c r="F765" s="8" t="str">
        <f>VLOOKUP(fSales_2[[#This Row],[ProductID]],dProduct[],2,FALSE)</f>
        <v>Carlota</v>
      </c>
      <c r="G765" s="8" t="str">
        <f>LOOKUP(fSales_2[[#This Row],[ProductID]],dProduct[ProductID],dProduct[Supplier])</f>
        <v>Gel Booms</v>
      </c>
      <c r="H765" s="8" t="str">
        <f>LOOKUP(fSales_2[[#This Row],[SalesRepID]],dSalesRep[SalesRepID],dSalesRep[Region])</f>
        <v>CA</v>
      </c>
    </row>
    <row r="766" spans="1:8" x14ac:dyDescent="0.25">
      <c r="A766" s="2">
        <v>45405</v>
      </c>
      <c r="B766">
        <v>3</v>
      </c>
      <c r="C766">
        <v>2</v>
      </c>
      <c r="D766">
        <v>3</v>
      </c>
      <c r="E766" s="8">
        <f>LOOKUP(fSales_2[[#This Row],[ProductID]],dProduct[ProductID],dProduct[Price])*fSales_2[Units]</f>
        <v>77.849999999999994</v>
      </c>
      <c r="F766" s="8" t="str">
        <f>VLOOKUP(fSales_2[[#This Row],[ProductID]],dProduct[],2,FALSE)</f>
        <v>Aspen</v>
      </c>
      <c r="G766" s="8" t="str">
        <f>LOOKUP(fSales_2[[#This Row],[ProductID]],dProduct[ProductID],dProduct[Supplier])</f>
        <v>Colorado Booms</v>
      </c>
      <c r="H766" s="8" t="str">
        <f>LOOKUP(fSales_2[[#This Row],[SalesRepID]],dSalesRep[SalesRepID],dSalesRep[Region])</f>
        <v>CA</v>
      </c>
    </row>
    <row r="767" spans="1:8" x14ac:dyDescent="0.25">
      <c r="A767" s="2">
        <v>45602</v>
      </c>
      <c r="B767">
        <v>2</v>
      </c>
      <c r="C767">
        <v>4</v>
      </c>
      <c r="D767">
        <v>4</v>
      </c>
      <c r="E767" s="8">
        <f>LOOKUP(fSales_2[[#This Row],[ProductID]],dProduct[ProductID],dProduct[Price])*fSales_2[Units]</f>
        <v>119.8</v>
      </c>
      <c r="F767" s="8" t="str">
        <f>VLOOKUP(fSales_2[[#This Row],[ProductID]],dProduct[],2,FALSE)</f>
        <v>Carlota</v>
      </c>
      <c r="G767" s="8" t="str">
        <f>LOOKUP(fSales_2[[#This Row],[ProductID]],dProduct[ProductID],dProduct[Supplier])</f>
        <v>Gel Booms</v>
      </c>
      <c r="H767" s="8" t="str">
        <f>LOOKUP(fSales_2[[#This Row],[SalesRepID]],dSalesRep[SalesRepID],dSalesRep[Region])</f>
        <v>WA</v>
      </c>
    </row>
    <row r="768" spans="1:8" x14ac:dyDescent="0.25">
      <c r="A768" s="2">
        <v>45484</v>
      </c>
      <c r="B768">
        <v>2</v>
      </c>
      <c r="C768">
        <v>4</v>
      </c>
      <c r="D768">
        <v>113</v>
      </c>
      <c r="E768" s="8">
        <f>LOOKUP(fSales_2[[#This Row],[ProductID]],dProduct[ProductID],dProduct[Price])*fSales_2[Units]</f>
        <v>3384.35</v>
      </c>
      <c r="F768" s="8" t="str">
        <f>VLOOKUP(fSales_2[[#This Row],[ProductID]],dProduct[],2,FALSE)</f>
        <v>Carlota</v>
      </c>
      <c r="G768" s="8" t="str">
        <f>LOOKUP(fSales_2[[#This Row],[ProductID]],dProduct[ProductID],dProduct[Supplier])</f>
        <v>Gel Booms</v>
      </c>
      <c r="H768" s="8" t="str">
        <f>LOOKUP(fSales_2[[#This Row],[SalesRepID]],dSalesRep[SalesRepID],dSalesRep[Region])</f>
        <v>WA</v>
      </c>
    </row>
    <row r="769" spans="1:8" x14ac:dyDescent="0.25">
      <c r="A769" s="2">
        <v>45493</v>
      </c>
      <c r="B769">
        <v>2</v>
      </c>
      <c r="C769">
        <v>1</v>
      </c>
      <c r="D769">
        <v>83</v>
      </c>
      <c r="E769" s="8">
        <f>LOOKUP(fSales_2[[#This Row],[ProductID]],dProduct[ProductID],dProduct[Price])*fSales_2[Units]</f>
        <v>2485.85</v>
      </c>
      <c r="F769" s="8" t="str">
        <f>VLOOKUP(fSales_2[[#This Row],[ProductID]],dProduct[],2,FALSE)</f>
        <v>Carlota</v>
      </c>
      <c r="G769" s="8" t="str">
        <f>LOOKUP(fSales_2[[#This Row],[ProductID]],dProduct[ProductID],dProduct[Supplier])</f>
        <v>Gel Booms</v>
      </c>
      <c r="H769" s="8" t="str">
        <f>LOOKUP(fSales_2[[#This Row],[SalesRepID]],dSalesRep[SalesRepID],dSalesRep[Region])</f>
        <v>CA</v>
      </c>
    </row>
    <row r="770" spans="1:8" x14ac:dyDescent="0.25">
      <c r="A770" s="2">
        <v>45585</v>
      </c>
      <c r="B770">
        <v>3</v>
      </c>
      <c r="C770">
        <v>2</v>
      </c>
      <c r="D770">
        <v>23</v>
      </c>
      <c r="E770" s="8">
        <f>LOOKUP(fSales_2[[#This Row],[ProductID]],dProduct[ProductID],dProduct[Price])*fSales_2[Units]</f>
        <v>596.85</v>
      </c>
      <c r="F770" s="8" t="str">
        <f>VLOOKUP(fSales_2[[#This Row],[ProductID]],dProduct[],2,FALSE)</f>
        <v>Aspen</v>
      </c>
      <c r="G770" s="8" t="str">
        <f>LOOKUP(fSales_2[[#This Row],[ProductID]],dProduct[ProductID],dProduct[Supplier])</f>
        <v>Colorado Booms</v>
      </c>
      <c r="H770" s="8" t="str">
        <f>LOOKUP(fSales_2[[#This Row],[SalesRepID]],dSalesRep[SalesRepID],dSalesRep[Region])</f>
        <v>CA</v>
      </c>
    </row>
    <row r="771" spans="1:8" x14ac:dyDescent="0.25">
      <c r="A771" s="2">
        <v>45387</v>
      </c>
      <c r="B771">
        <v>1</v>
      </c>
      <c r="C771">
        <v>4</v>
      </c>
      <c r="D771">
        <v>300</v>
      </c>
      <c r="E771" s="8">
        <f>LOOKUP(fSales_2[[#This Row],[ProductID]],dProduct[ProductID],dProduct[Price])*fSales_2[Units]</f>
        <v>13185</v>
      </c>
      <c r="F771" s="8" t="str">
        <f>VLOOKUP(fSales_2[[#This Row],[ProductID]],dProduct[],2,FALSE)</f>
        <v>Quad</v>
      </c>
      <c r="G771" s="8" t="str">
        <f>LOOKUP(fSales_2[[#This Row],[ProductID]],dProduct[ProductID],dProduct[Supplier])</f>
        <v>Gel Booms</v>
      </c>
      <c r="H771" s="8" t="str">
        <f>LOOKUP(fSales_2[[#This Row],[SalesRepID]],dSalesRep[SalesRepID],dSalesRep[Region])</f>
        <v>WA</v>
      </c>
    </row>
    <row r="772" spans="1:8" x14ac:dyDescent="0.25">
      <c r="A772" s="2">
        <v>45553</v>
      </c>
      <c r="B772">
        <v>2</v>
      </c>
      <c r="C772">
        <v>2</v>
      </c>
      <c r="D772">
        <v>4</v>
      </c>
      <c r="E772" s="8">
        <f>LOOKUP(fSales_2[[#This Row],[ProductID]],dProduct[ProductID],dProduct[Price])*fSales_2[Units]</f>
        <v>119.8</v>
      </c>
      <c r="F772" s="8" t="str">
        <f>VLOOKUP(fSales_2[[#This Row],[ProductID]],dProduct[],2,FALSE)</f>
        <v>Carlota</v>
      </c>
      <c r="G772" s="8" t="str">
        <f>LOOKUP(fSales_2[[#This Row],[ProductID]],dProduct[ProductID],dProduct[Supplier])</f>
        <v>Gel Booms</v>
      </c>
      <c r="H772" s="8" t="str">
        <f>LOOKUP(fSales_2[[#This Row],[SalesRepID]],dSalesRep[SalesRepID],dSalesRep[Region])</f>
        <v>CA</v>
      </c>
    </row>
    <row r="773" spans="1:8" x14ac:dyDescent="0.25">
      <c r="A773" s="2">
        <v>45614</v>
      </c>
      <c r="B773">
        <v>2</v>
      </c>
      <c r="C773">
        <v>2</v>
      </c>
      <c r="D773">
        <v>2</v>
      </c>
      <c r="E773" s="8">
        <f>LOOKUP(fSales_2[[#This Row],[ProductID]],dProduct[ProductID],dProduct[Price])*fSales_2[Units]</f>
        <v>59.9</v>
      </c>
      <c r="F773" s="8" t="str">
        <f>VLOOKUP(fSales_2[[#This Row],[ProductID]],dProduct[],2,FALSE)</f>
        <v>Carlota</v>
      </c>
      <c r="G773" s="8" t="str">
        <f>LOOKUP(fSales_2[[#This Row],[ProductID]],dProduct[ProductID],dProduct[Supplier])</f>
        <v>Gel Booms</v>
      </c>
      <c r="H773" s="8" t="str">
        <f>LOOKUP(fSales_2[[#This Row],[SalesRepID]],dSalesRep[SalesRepID],dSalesRep[Region])</f>
        <v>CA</v>
      </c>
    </row>
    <row r="774" spans="1:8" x14ac:dyDescent="0.25">
      <c r="A774" s="2">
        <v>45584</v>
      </c>
      <c r="B774">
        <v>1</v>
      </c>
      <c r="C774">
        <v>1</v>
      </c>
      <c r="D774">
        <v>5</v>
      </c>
      <c r="E774" s="8">
        <f>LOOKUP(fSales_2[[#This Row],[ProductID]],dProduct[ProductID],dProduct[Price])*fSales_2[Units]</f>
        <v>219.75</v>
      </c>
      <c r="F774" s="8" t="str">
        <f>VLOOKUP(fSales_2[[#This Row],[ProductID]],dProduct[],2,FALSE)</f>
        <v>Quad</v>
      </c>
      <c r="G774" s="8" t="str">
        <f>LOOKUP(fSales_2[[#This Row],[ProductID]],dProduct[ProductID],dProduct[Supplier])</f>
        <v>Gel Booms</v>
      </c>
      <c r="H774" s="8" t="str">
        <f>LOOKUP(fSales_2[[#This Row],[SalesRepID]],dSalesRep[SalesRepID],dSalesRep[Region])</f>
        <v>CA</v>
      </c>
    </row>
    <row r="775" spans="1:8" x14ac:dyDescent="0.25">
      <c r="A775" s="2">
        <v>45330</v>
      </c>
      <c r="B775">
        <v>1</v>
      </c>
      <c r="C775">
        <v>2</v>
      </c>
      <c r="D775">
        <v>6</v>
      </c>
      <c r="E775" s="8">
        <f>LOOKUP(fSales_2[[#This Row],[ProductID]],dProduct[ProductID],dProduct[Price])*fSales_2[Units]</f>
        <v>263.70000000000005</v>
      </c>
      <c r="F775" s="8" t="str">
        <f>VLOOKUP(fSales_2[[#This Row],[ProductID]],dProduct[],2,FALSE)</f>
        <v>Quad</v>
      </c>
      <c r="G775" s="8" t="str">
        <f>LOOKUP(fSales_2[[#This Row],[ProductID]],dProduct[ProductID],dProduct[Supplier])</f>
        <v>Gel Booms</v>
      </c>
      <c r="H775" s="8" t="str">
        <f>LOOKUP(fSales_2[[#This Row],[SalesRepID]],dSalesRep[SalesRepID],dSalesRep[Region])</f>
        <v>CA</v>
      </c>
    </row>
    <row r="776" spans="1:8" x14ac:dyDescent="0.25">
      <c r="A776" s="2">
        <v>45353</v>
      </c>
      <c r="B776">
        <v>2</v>
      </c>
      <c r="C776">
        <v>2</v>
      </c>
      <c r="D776">
        <v>94</v>
      </c>
      <c r="E776" s="8">
        <f>LOOKUP(fSales_2[[#This Row],[ProductID]],dProduct[ProductID],dProduct[Price])*fSales_2[Units]</f>
        <v>2815.2999999999997</v>
      </c>
      <c r="F776" s="8" t="str">
        <f>VLOOKUP(fSales_2[[#This Row],[ProductID]],dProduct[],2,FALSE)</f>
        <v>Carlota</v>
      </c>
      <c r="G776" s="8" t="str">
        <f>LOOKUP(fSales_2[[#This Row],[ProductID]],dProduct[ProductID],dProduct[Supplier])</f>
        <v>Gel Booms</v>
      </c>
      <c r="H776" s="8" t="str">
        <f>LOOKUP(fSales_2[[#This Row],[SalesRepID]],dSalesRep[SalesRepID],dSalesRep[Region])</f>
        <v>CA</v>
      </c>
    </row>
    <row r="777" spans="1:8" x14ac:dyDescent="0.25">
      <c r="A777" s="2">
        <v>45635</v>
      </c>
      <c r="B777">
        <v>2</v>
      </c>
      <c r="C777">
        <v>4</v>
      </c>
      <c r="D777">
        <v>1</v>
      </c>
      <c r="E777" s="8">
        <f>LOOKUP(fSales_2[[#This Row],[ProductID]],dProduct[ProductID],dProduct[Price])*fSales_2[Units]</f>
        <v>29.95</v>
      </c>
      <c r="F777" s="8" t="str">
        <f>VLOOKUP(fSales_2[[#This Row],[ProductID]],dProduct[],2,FALSE)</f>
        <v>Carlota</v>
      </c>
      <c r="G777" s="8" t="str">
        <f>LOOKUP(fSales_2[[#This Row],[ProductID]],dProduct[ProductID],dProduct[Supplier])</f>
        <v>Gel Booms</v>
      </c>
      <c r="H777" s="8" t="str">
        <f>LOOKUP(fSales_2[[#This Row],[SalesRepID]],dSalesRep[SalesRepID],dSalesRep[Region])</f>
        <v>WA</v>
      </c>
    </row>
    <row r="778" spans="1:8" x14ac:dyDescent="0.25">
      <c r="A778" s="2">
        <v>45657</v>
      </c>
      <c r="B778">
        <v>2</v>
      </c>
      <c r="C778">
        <v>4</v>
      </c>
      <c r="D778">
        <v>74</v>
      </c>
      <c r="E778" s="8">
        <f>LOOKUP(fSales_2[[#This Row],[ProductID]],dProduct[ProductID],dProduct[Price])*fSales_2[Units]</f>
        <v>2216.2999999999997</v>
      </c>
      <c r="F778" s="8" t="str">
        <f>VLOOKUP(fSales_2[[#This Row],[ProductID]],dProduct[],2,FALSE)</f>
        <v>Carlota</v>
      </c>
      <c r="G778" s="8" t="str">
        <f>LOOKUP(fSales_2[[#This Row],[ProductID]],dProduct[ProductID],dProduct[Supplier])</f>
        <v>Gel Booms</v>
      </c>
      <c r="H778" s="8" t="str">
        <f>LOOKUP(fSales_2[[#This Row],[SalesRepID]],dSalesRep[SalesRepID],dSalesRep[Region])</f>
        <v>WA</v>
      </c>
    </row>
    <row r="779" spans="1:8" x14ac:dyDescent="0.25">
      <c r="A779" s="2">
        <v>45587</v>
      </c>
      <c r="B779">
        <v>2</v>
      </c>
      <c r="C779">
        <v>4</v>
      </c>
      <c r="D779">
        <v>23</v>
      </c>
      <c r="E779" s="8">
        <f>LOOKUP(fSales_2[[#This Row],[ProductID]],dProduct[ProductID],dProduct[Price])*fSales_2[Units]</f>
        <v>688.85</v>
      </c>
      <c r="F779" s="8" t="str">
        <f>VLOOKUP(fSales_2[[#This Row],[ProductID]],dProduct[],2,FALSE)</f>
        <v>Carlota</v>
      </c>
      <c r="G779" s="8" t="str">
        <f>LOOKUP(fSales_2[[#This Row],[ProductID]],dProduct[ProductID],dProduct[Supplier])</f>
        <v>Gel Booms</v>
      </c>
      <c r="H779" s="8" t="str">
        <f>LOOKUP(fSales_2[[#This Row],[SalesRepID]],dSalesRep[SalesRepID],dSalesRep[Region])</f>
        <v>WA</v>
      </c>
    </row>
    <row r="780" spans="1:8" x14ac:dyDescent="0.25">
      <c r="A780" s="2">
        <v>45540</v>
      </c>
      <c r="B780">
        <v>2</v>
      </c>
      <c r="C780">
        <v>4</v>
      </c>
      <c r="D780">
        <v>4</v>
      </c>
      <c r="E780" s="8">
        <f>LOOKUP(fSales_2[[#This Row],[ProductID]],dProduct[ProductID],dProduct[Price])*fSales_2[Units]</f>
        <v>119.8</v>
      </c>
      <c r="F780" s="8" t="str">
        <f>VLOOKUP(fSales_2[[#This Row],[ProductID]],dProduct[],2,FALSE)</f>
        <v>Carlota</v>
      </c>
      <c r="G780" s="8" t="str">
        <f>LOOKUP(fSales_2[[#This Row],[ProductID]],dProduct[ProductID],dProduct[Supplier])</f>
        <v>Gel Booms</v>
      </c>
      <c r="H780" s="8" t="str">
        <f>LOOKUP(fSales_2[[#This Row],[SalesRepID]],dSalesRep[SalesRepID],dSalesRep[Region])</f>
        <v>WA</v>
      </c>
    </row>
    <row r="781" spans="1:8" x14ac:dyDescent="0.25">
      <c r="A781" s="2">
        <v>45651</v>
      </c>
      <c r="B781">
        <v>2</v>
      </c>
      <c r="C781">
        <v>2</v>
      </c>
      <c r="D781">
        <v>111</v>
      </c>
      <c r="E781" s="8">
        <f>LOOKUP(fSales_2[[#This Row],[ProductID]],dProduct[ProductID],dProduct[Price])*fSales_2[Units]</f>
        <v>3324.45</v>
      </c>
      <c r="F781" s="8" t="str">
        <f>VLOOKUP(fSales_2[[#This Row],[ProductID]],dProduct[],2,FALSE)</f>
        <v>Carlota</v>
      </c>
      <c r="G781" s="8" t="str">
        <f>LOOKUP(fSales_2[[#This Row],[ProductID]],dProduct[ProductID],dProduct[Supplier])</f>
        <v>Gel Booms</v>
      </c>
      <c r="H781" s="8" t="str">
        <f>LOOKUP(fSales_2[[#This Row],[SalesRepID]],dSalesRep[SalesRepID],dSalesRep[Region])</f>
        <v>CA</v>
      </c>
    </row>
    <row r="782" spans="1:8" x14ac:dyDescent="0.25">
      <c r="A782" s="2">
        <v>45513</v>
      </c>
      <c r="B782">
        <v>3</v>
      </c>
      <c r="C782">
        <v>1</v>
      </c>
      <c r="D782">
        <v>93</v>
      </c>
      <c r="E782" s="8">
        <f>LOOKUP(fSales_2[[#This Row],[ProductID]],dProduct[ProductID],dProduct[Price])*fSales_2[Units]</f>
        <v>2413.35</v>
      </c>
      <c r="F782" s="8" t="str">
        <f>VLOOKUP(fSales_2[[#This Row],[ProductID]],dProduct[],2,FALSE)</f>
        <v>Aspen</v>
      </c>
      <c r="G782" s="8" t="str">
        <f>LOOKUP(fSales_2[[#This Row],[ProductID]],dProduct[ProductID],dProduct[Supplier])</f>
        <v>Colorado Booms</v>
      </c>
      <c r="H782" s="8" t="str">
        <f>LOOKUP(fSales_2[[#This Row],[SalesRepID]],dSalesRep[SalesRepID],dSalesRep[Region])</f>
        <v>CA</v>
      </c>
    </row>
    <row r="783" spans="1:8" x14ac:dyDescent="0.25">
      <c r="A783" s="2">
        <v>45592</v>
      </c>
      <c r="B783">
        <v>2</v>
      </c>
      <c r="C783">
        <v>2</v>
      </c>
      <c r="D783">
        <v>135</v>
      </c>
      <c r="E783" s="8">
        <f>LOOKUP(fSales_2[[#This Row],[ProductID]],dProduct[ProductID],dProduct[Price])*fSales_2[Units]</f>
        <v>4043.25</v>
      </c>
      <c r="F783" s="8" t="str">
        <f>VLOOKUP(fSales_2[[#This Row],[ProductID]],dProduct[],2,FALSE)</f>
        <v>Carlota</v>
      </c>
      <c r="G783" s="8" t="str">
        <f>LOOKUP(fSales_2[[#This Row],[ProductID]],dProduct[ProductID],dProduct[Supplier])</f>
        <v>Gel Booms</v>
      </c>
      <c r="H783" s="8" t="str">
        <f>LOOKUP(fSales_2[[#This Row],[SalesRepID]],dSalesRep[SalesRepID],dSalesRep[Region])</f>
        <v>CA</v>
      </c>
    </row>
    <row r="784" spans="1:8" x14ac:dyDescent="0.25">
      <c r="A784" s="2">
        <v>45626</v>
      </c>
      <c r="B784">
        <v>2</v>
      </c>
      <c r="C784">
        <v>2</v>
      </c>
      <c r="D784">
        <v>74</v>
      </c>
      <c r="E784" s="8">
        <f>LOOKUP(fSales_2[[#This Row],[ProductID]],dProduct[ProductID],dProduct[Price])*fSales_2[Units]</f>
        <v>2216.2999999999997</v>
      </c>
      <c r="F784" s="8" t="str">
        <f>VLOOKUP(fSales_2[[#This Row],[ProductID]],dProduct[],2,FALSE)</f>
        <v>Carlota</v>
      </c>
      <c r="G784" s="8" t="str">
        <f>LOOKUP(fSales_2[[#This Row],[ProductID]],dProduct[ProductID],dProduct[Supplier])</f>
        <v>Gel Booms</v>
      </c>
      <c r="H784" s="8" t="str">
        <f>LOOKUP(fSales_2[[#This Row],[SalesRepID]],dSalesRep[SalesRepID],dSalesRep[Region])</f>
        <v>CA</v>
      </c>
    </row>
    <row r="785" spans="1:8" x14ac:dyDescent="0.25">
      <c r="A785" s="2">
        <v>45561</v>
      </c>
      <c r="B785">
        <v>2</v>
      </c>
      <c r="C785">
        <v>4</v>
      </c>
      <c r="D785">
        <v>1</v>
      </c>
      <c r="E785" s="8">
        <f>LOOKUP(fSales_2[[#This Row],[ProductID]],dProduct[ProductID],dProduct[Price])*fSales_2[Units]</f>
        <v>29.95</v>
      </c>
      <c r="F785" s="8" t="str">
        <f>VLOOKUP(fSales_2[[#This Row],[ProductID]],dProduct[],2,FALSE)</f>
        <v>Carlota</v>
      </c>
      <c r="G785" s="8" t="str">
        <f>LOOKUP(fSales_2[[#This Row],[ProductID]],dProduct[ProductID],dProduct[Supplier])</f>
        <v>Gel Booms</v>
      </c>
      <c r="H785" s="8" t="str">
        <f>LOOKUP(fSales_2[[#This Row],[SalesRepID]],dSalesRep[SalesRepID],dSalesRep[Region])</f>
        <v>WA</v>
      </c>
    </row>
    <row r="786" spans="1:8" x14ac:dyDescent="0.25">
      <c r="A786" s="2">
        <v>45603</v>
      </c>
      <c r="B786">
        <v>2</v>
      </c>
      <c r="C786">
        <v>2</v>
      </c>
      <c r="D786">
        <v>3</v>
      </c>
      <c r="E786" s="8">
        <f>LOOKUP(fSales_2[[#This Row],[ProductID]],dProduct[ProductID],dProduct[Price])*fSales_2[Units]</f>
        <v>89.85</v>
      </c>
      <c r="F786" s="8" t="str">
        <f>VLOOKUP(fSales_2[[#This Row],[ProductID]],dProduct[],2,FALSE)</f>
        <v>Carlota</v>
      </c>
      <c r="G786" s="8" t="str">
        <f>LOOKUP(fSales_2[[#This Row],[ProductID]],dProduct[ProductID],dProduct[Supplier])</f>
        <v>Gel Booms</v>
      </c>
      <c r="H786" s="8" t="str">
        <f>LOOKUP(fSales_2[[#This Row],[SalesRepID]],dSalesRep[SalesRepID],dSalesRep[Region])</f>
        <v>CA</v>
      </c>
    </row>
    <row r="787" spans="1:8" x14ac:dyDescent="0.25">
      <c r="A787" s="2">
        <v>45348</v>
      </c>
      <c r="B787">
        <v>3</v>
      </c>
      <c r="C787">
        <v>4</v>
      </c>
      <c r="D787">
        <v>6</v>
      </c>
      <c r="E787" s="8">
        <f>LOOKUP(fSales_2[[#This Row],[ProductID]],dProduct[ProductID],dProduct[Price])*fSales_2[Units]</f>
        <v>155.69999999999999</v>
      </c>
      <c r="F787" s="8" t="str">
        <f>VLOOKUP(fSales_2[[#This Row],[ProductID]],dProduct[],2,FALSE)</f>
        <v>Aspen</v>
      </c>
      <c r="G787" s="8" t="str">
        <f>LOOKUP(fSales_2[[#This Row],[ProductID]],dProduct[ProductID],dProduct[Supplier])</f>
        <v>Colorado Booms</v>
      </c>
      <c r="H787" s="8" t="str">
        <f>LOOKUP(fSales_2[[#This Row],[SalesRepID]],dSalesRep[SalesRepID],dSalesRep[Region])</f>
        <v>WA</v>
      </c>
    </row>
    <row r="788" spans="1:8" x14ac:dyDescent="0.25">
      <c r="A788" s="2">
        <v>45574</v>
      </c>
      <c r="B788">
        <v>1</v>
      </c>
      <c r="C788">
        <v>1</v>
      </c>
      <c r="D788">
        <v>105</v>
      </c>
      <c r="E788" s="8">
        <f>LOOKUP(fSales_2[[#This Row],[ProductID]],dProduct[ProductID],dProduct[Price])*fSales_2[Units]</f>
        <v>4614.75</v>
      </c>
      <c r="F788" s="8" t="str">
        <f>VLOOKUP(fSales_2[[#This Row],[ProductID]],dProduct[],2,FALSE)</f>
        <v>Quad</v>
      </c>
      <c r="G788" s="8" t="str">
        <f>LOOKUP(fSales_2[[#This Row],[ProductID]],dProduct[ProductID],dProduct[Supplier])</f>
        <v>Gel Booms</v>
      </c>
      <c r="H788" s="8" t="str">
        <f>LOOKUP(fSales_2[[#This Row],[SalesRepID]],dSalesRep[SalesRepID],dSalesRep[Region])</f>
        <v>CA</v>
      </c>
    </row>
    <row r="789" spans="1:8" x14ac:dyDescent="0.25">
      <c r="A789" s="2">
        <v>45655</v>
      </c>
      <c r="B789">
        <v>2</v>
      </c>
      <c r="C789">
        <v>2</v>
      </c>
      <c r="D789">
        <v>2</v>
      </c>
      <c r="E789" s="8">
        <f>LOOKUP(fSales_2[[#This Row],[ProductID]],dProduct[ProductID],dProduct[Price])*fSales_2[Units]</f>
        <v>59.9</v>
      </c>
      <c r="F789" s="8" t="str">
        <f>VLOOKUP(fSales_2[[#This Row],[ProductID]],dProduct[],2,FALSE)</f>
        <v>Carlota</v>
      </c>
      <c r="G789" s="8" t="str">
        <f>LOOKUP(fSales_2[[#This Row],[ProductID]],dProduct[ProductID],dProduct[Supplier])</f>
        <v>Gel Booms</v>
      </c>
      <c r="H789" s="8" t="str">
        <f>LOOKUP(fSales_2[[#This Row],[SalesRepID]],dSalesRep[SalesRepID],dSalesRep[Region])</f>
        <v>CA</v>
      </c>
    </row>
    <row r="790" spans="1:8" x14ac:dyDescent="0.25">
      <c r="A790" s="2">
        <v>45508</v>
      </c>
      <c r="B790">
        <v>2</v>
      </c>
      <c r="C790">
        <v>4</v>
      </c>
      <c r="D790">
        <v>3</v>
      </c>
      <c r="E790" s="8">
        <f>LOOKUP(fSales_2[[#This Row],[ProductID]],dProduct[ProductID],dProduct[Price])*fSales_2[Units]</f>
        <v>89.85</v>
      </c>
      <c r="F790" s="8" t="str">
        <f>VLOOKUP(fSales_2[[#This Row],[ProductID]],dProduct[],2,FALSE)</f>
        <v>Carlota</v>
      </c>
      <c r="G790" s="8" t="str">
        <f>LOOKUP(fSales_2[[#This Row],[ProductID]],dProduct[ProductID],dProduct[Supplier])</f>
        <v>Gel Booms</v>
      </c>
      <c r="H790" s="8" t="str">
        <f>LOOKUP(fSales_2[[#This Row],[SalesRepID]],dSalesRep[SalesRepID],dSalesRep[Region])</f>
        <v>WA</v>
      </c>
    </row>
    <row r="791" spans="1:8" x14ac:dyDescent="0.25">
      <c r="A791" s="2">
        <v>45478</v>
      </c>
      <c r="B791">
        <v>3</v>
      </c>
      <c r="C791">
        <v>2</v>
      </c>
      <c r="D791">
        <v>259</v>
      </c>
      <c r="E791" s="8">
        <f>LOOKUP(fSales_2[[#This Row],[ProductID]],dProduct[ProductID],dProduct[Price])*fSales_2[Units]</f>
        <v>6721.05</v>
      </c>
      <c r="F791" s="8" t="str">
        <f>VLOOKUP(fSales_2[[#This Row],[ProductID]],dProduct[],2,FALSE)</f>
        <v>Aspen</v>
      </c>
      <c r="G791" s="8" t="str">
        <f>LOOKUP(fSales_2[[#This Row],[ProductID]],dProduct[ProductID],dProduct[Supplier])</f>
        <v>Colorado Booms</v>
      </c>
      <c r="H791" s="8" t="str">
        <f>LOOKUP(fSales_2[[#This Row],[SalesRepID]],dSalesRep[SalesRepID],dSalesRep[Region])</f>
        <v>CA</v>
      </c>
    </row>
    <row r="792" spans="1:8" x14ac:dyDescent="0.25">
      <c r="A792" s="2">
        <v>45574</v>
      </c>
      <c r="B792">
        <v>2</v>
      </c>
      <c r="C792">
        <v>2</v>
      </c>
      <c r="D792">
        <v>4</v>
      </c>
      <c r="E792" s="8">
        <f>LOOKUP(fSales_2[[#This Row],[ProductID]],dProduct[ProductID],dProduct[Price])*fSales_2[Units]</f>
        <v>119.8</v>
      </c>
      <c r="F792" s="8" t="str">
        <f>VLOOKUP(fSales_2[[#This Row],[ProductID]],dProduct[],2,FALSE)</f>
        <v>Carlota</v>
      </c>
      <c r="G792" s="8" t="str">
        <f>LOOKUP(fSales_2[[#This Row],[ProductID]],dProduct[ProductID],dProduct[Supplier])</f>
        <v>Gel Booms</v>
      </c>
      <c r="H792" s="8" t="str">
        <f>LOOKUP(fSales_2[[#This Row],[SalesRepID]],dSalesRep[SalesRepID],dSalesRep[Region])</f>
        <v>CA</v>
      </c>
    </row>
    <row r="793" spans="1:8" x14ac:dyDescent="0.25">
      <c r="A793" s="2">
        <v>45641</v>
      </c>
      <c r="B793">
        <v>2</v>
      </c>
      <c r="C793">
        <v>2</v>
      </c>
      <c r="D793">
        <v>58</v>
      </c>
      <c r="E793" s="8">
        <f>LOOKUP(fSales_2[[#This Row],[ProductID]],dProduct[ProductID],dProduct[Price])*fSales_2[Units]</f>
        <v>1737.1</v>
      </c>
      <c r="F793" s="8" t="str">
        <f>VLOOKUP(fSales_2[[#This Row],[ProductID]],dProduct[],2,FALSE)</f>
        <v>Carlota</v>
      </c>
      <c r="G793" s="8" t="str">
        <f>LOOKUP(fSales_2[[#This Row],[ProductID]],dProduct[ProductID],dProduct[Supplier])</f>
        <v>Gel Booms</v>
      </c>
      <c r="H793" s="8" t="str">
        <f>LOOKUP(fSales_2[[#This Row],[SalesRepID]],dSalesRep[SalesRepID],dSalesRep[Region])</f>
        <v>CA</v>
      </c>
    </row>
    <row r="794" spans="1:8" x14ac:dyDescent="0.25">
      <c r="A794" s="2">
        <v>45616</v>
      </c>
      <c r="B794">
        <v>2</v>
      </c>
      <c r="C794">
        <v>2</v>
      </c>
      <c r="D794">
        <v>3</v>
      </c>
      <c r="E794" s="8">
        <f>LOOKUP(fSales_2[[#This Row],[ProductID]],dProduct[ProductID],dProduct[Price])*fSales_2[Units]</f>
        <v>89.85</v>
      </c>
      <c r="F794" s="8" t="str">
        <f>VLOOKUP(fSales_2[[#This Row],[ProductID]],dProduct[],2,FALSE)</f>
        <v>Carlota</v>
      </c>
      <c r="G794" s="8" t="str">
        <f>LOOKUP(fSales_2[[#This Row],[ProductID]],dProduct[ProductID],dProduct[Supplier])</f>
        <v>Gel Booms</v>
      </c>
      <c r="H794" s="8" t="str">
        <f>LOOKUP(fSales_2[[#This Row],[SalesRepID]],dSalesRep[SalesRepID],dSalesRep[Region])</f>
        <v>CA</v>
      </c>
    </row>
    <row r="795" spans="1:8" x14ac:dyDescent="0.25">
      <c r="A795" s="2">
        <v>45644</v>
      </c>
      <c r="B795">
        <v>1</v>
      </c>
      <c r="C795">
        <v>2</v>
      </c>
      <c r="D795">
        <v>1</v>
      </c>
      <c r="E795" s="8">
        <f>LOOKUP(fSales_2[[#This Row],[ProductID]],dProduct[ProductID],dProduct[Price])*fSales_2[Units]</f>
        <v>43.95</v>
      </c>
      <c r="F795" s="8" t="str">
        <f>VLOOKUP(fSales_2[[#This Row],[ProductID]],dProduct[],2,FALSE)</f>
        <v>Quad</v>
      </c>
      <c r="G795" s="8" t="str">
        <f>LOOKUP(fSales_2[[#This Row],[ProductID]],dProduct[ProductID],dProduct[Supplier])</f>
        <v>Gel Booms</v>
      </c>
      <c r="H795" s="8" t="str">
        <f>LOOKUP(fSales_2[[#This Row],[SalesRepID]],dSalesRep[SalesRepID],dSalesRep[Region])</f>
        <v>CA</v>
      </c>
    </row>
    <row r="796" spans="1:8" x14ac:dyDescent="0.25">
      <c r="A796" s="2">
        <v>45473</v>
      </c>
      <c r="B796">
        <v>2</v>
      </c>
      <c r="C796">
        <v>2</v>
      </c>
      <c r="D796">
        <v>4</v>
      </c>
      <c r="E796" s="8">
        <f>LOOKUP(fSales_2[[#This Row],[ProductID]],dProduct[ProductID],dProduct[Price])*fSales_2[Units]</f>
        <v>119.8</v>
      </c>
      <c r="F796" s="8" t="str">
        <f>VLOOKUP(fSales_2[[#This Row],[ProductID]],dProduct[],2,FALSE)</f>
        <v>Carlota</v>
      </c>
      <c r="G796" s="8" t="str">
        <f>LOOKUP(fSales_2[[#This Row],[ProductID]],dProduct[ProductID],dProduct[Supplier])</f>
        <v>Gel Booms</v>
      </c>
      <c r="H796" s="8" t="str">
        <f>LOOKUP(fSales_2[[#This Row],[SalesRepID]],dSalesRep[SalesRepID],dSalesRep[Region])</f>
        <v>CA</v>
      </c>
    </row>
    <row r="797" spans="1:8" x14ac:dyDescent="0.25">
      <c r="A797" s="2">
        <v>45485</v>
      </c>
      <c r="B797">
        <v>2</v>
      </c>
      <c r="C797">
        <v>2</v>
      </c>
      <c r="D797">
        <v>88</v>
      </c>
      <c r="E797" s="8">
        <f>LOOKUP(fSales_2[[#This Row],[ProductID]],dProduct[ProductID],dProduct[Price])*fSales_2[Units]</f>
        <v>2635.6</v>
      </c>
      <c r="F797" s="8" t="str">
        <f>VLOOKUP(fSales_2[[#This Row],[ProductID]],dProduct[],2,FALSE)</f>
        <v>Carlota</v>
      </c>
      <c r="G797" s="8" t="str">
        <f>LOOKUP(fSales_2[[#This Row],[ProductID]],dProduct[ProductID],dProduct[Supplier])</f>
        <v>Gel Booms</v>
      </c>
      <c r="H797" s="8" t="str">
        <f>LOOKUP(fSales_2[[#This Row],[SalesRepID]],dSalesRep[SalesRepID],dSalesRep[Region])</f>
        <v>CA</v>
      </c>
    </row>
    <row r="798" spans="1:8" x14ac:dyDescent="0.25">
      <c r="A798" s="2">
        <v>45402</v>
      </c>
      <c r="B798">
        <v>2</v>
      </c>
      <c r="C798">
        <v>2</v>
      </c>
      <c r="D798">
        <v>160</v>
      </c>
      <c r="E798" s="8">
        <f>LOOKUP(fSales_2[[#This Row],[ProductID]],dProduct[ProductID],dProduct[Price])*fSales_2[Units]</f>
        <v>4792</v>
      </c>
      <c r="F798" s="8" t="str">
        <f>VLOOKUP(fSales_2[[#This Row],[ProductID]],dProduct[],2,FALSE)</f>
        <v>Carlota</v>
      </c>
      <c r="G798" s="8" t="str">
        <f>LOOKUP(fSales_2[[#This Row],[ProductID]],dProduct[ProductID],dProduct[Supplier])</f>
        <v>Gel Booms</v>
      </c>
      <c r="H798" s="8" t="str">
        <f>LOOKUP(fSales_2[[#This Row],[SalesRepID]],dSalesRep[SalesRepID],dSalesRep[Region])</f>
        <v>CA</v>
      </c>
    </row>
    <row r="799" spans="1:8" x14ac:dyDescent="0.25">
      <c r="A799" s="2">
        <v>45445</v>
      </c>
      <c r="B799">
        <v>1</v>
      </c>
      <c r="C799">
        <v>2</v>
      </c>
      <c r="D799">
        <v>2</v>
      </c>
      <c r="E799" s="8">
        <f>LOOKUP(fSales_2[[#This Row],[ProductID]],dProduct[ProductID],dProduct[Price])*fSales_2[Units]</f>
        <v>87.9</v>
      </c>
      <c r="F799" s="8" t="str">
        <f>VLOOKUP(fSales_2[[#This Row],[ProductID]],dProduct[],2,FALSE)</f>
        <v>Quad</v>
      </c>
      <c r="G799" s="8" t="str">
        <f>LOOKUP(fSales_2[[#This Row],[ProductID]],dProduct[ProductID],dProduct[Supplier])</f>
        <v>Gel Booms</v>
      </c>
      <c r="H799" s="8" t="str">
        <f>LOOKUP(fSales_2[[#This Row],[SalesRepID]],dSalesRep[SalesRepID],dSalesRep[Region])</f>
        <v>CA</v>
      </c>
    </row>
    <row r="800" spans="1:8" x14ac:dyDescent="0.25">
      <c r="A800" s="2">
        <v>45627</v>
      </c>
      <c r="B800">
        <v>2</v>
      </c>
      <c r="C800">
        <v>2</v>
      </c>
      <c r="D800">
        <v>6</v>
      </c>
      <c r="E800" s="8">
        <f>LOOKUP(fSales_2[[#This Row],[ProductID]],dProduct[ProductID],dProduct[Price])*fSales_2[Units]</f>
        <v>179.7</v>
      </c>
      <c r="F800" s="8" t="str">
        <f>VLOOKUP(fSales_2[[#This Row],[ProductID]],dProduct[],2,FALSE)</f>
        <v>Carlota</v>
      </c>
      <c r="G800" s="8" t="str">
        <f>LOOKUP(fSales_2[[#This Row],[ProductID]],dProduct[ProductID],dProduct[Supplier])</f>
        <v>Gel Booms</v>
      </c>
      <c r="H800" s="8" t="str">
        <f>LOOKUP(fSales_2[[#This Row],[SalesRepID]],dSalesRep[SalesRepID],dSalesRep[Region])</f>
        <v>CA</v>
      </c>
    </row>
    <row r="801" spans="1:8" x14ac:dyDescent="0.25">
      <c r="A801" s="2">
        <v>45625</v>
      </c>
      <c r="B801">
        <v>1</v>
      </c>
      <c r="C801">
        <v>2</v>
      </c>
      <c r="D801">
        <v>83</v>
      </c>
      <c r="E801" s="8">
        <f>LOOKUP(fSales_2[[#This Row],[ProductID]],dProduct[ProductID],dProduct[Price])*fSales_2[Units]</f>
        <v>3647.8500000000004</v>
      </c>
      <c r="F801" s="8" t="str">
        <f>VLOOKUP(fSales_2[[#This Row],[ProductID]],dProduct[],2,FALSE)</f>
        <v>Quad</v>
      </c>
      <c r="G801" s="8" t="str">
        <f>LOOKUP(fSales_2[[#This Row],[ProductID]],dProduct[ProductID],dProduct[Supplier])</f>
        <v>Gel Booms</v>
      </c>
      <c r="H801" s="8" t="str">
        <f>LOOKUP(fSales_2[[#This Row],[SalesRepID]],dSalesRep[SalesRepID],dSalesRep[Region])</f>
        <v>CA</v>
      </c>
    </row>
    <row r="802" spans="1:8" x14ac:dyDescent="0.25">
      <c r="A802" s="2">
        <v>45610</v>
      </c>
      <c r="B802">
        <v>2</v>
      </c>
      <c r="C802">
        <v>2</v>
      </c>
      <c r="D802">
        <v>62</v>
      </c>
      <c r="E802" s="8">
        <f>LOOKUP(fSales_2[[#This Row],[ProductID]],dProduct[ProductID],dProduct[Price])*fSales_2[Units]</f>
        <v>1856.8999999999999</v>
      </c>
      <c r="F802" s="8" t="str">
        <f>VLOOKUP(fSales_2[[#This Row],[ProductID]],dProduct[],2,FALSE)</f>
        <v>Carlota</v>
      </c>
      <c r="G802" s="8" t="str">
        <f>LOOKUP(fSales_2[[#This Row],[ProductID]],dProduct[ProductID],dProduct[Supplier])</f>
        <v>Gel Booms</v>
      </c>
      <c r="H802" s="8" t="str">
        <f>LOOKUP(fSales_2[[#This Row],[SalesRepID]],dSalesRep[SalesRepID],dSalesRep[Region])</f>
        <v>CA</v>
      </c>
    </row>
    <row r="803" spans="1:8" x14ac:dyDescent="0.25">
      <c r="A803" s="2">
        <v>45640</v>
      </c>
      <c r="B803">
        <v>2</v>
      </c>
      <c r="C803">
        <v>2</v>
      </c>
      <c r="D803">
        <v>4</v>
      </c>
      <c r="E803" s="8">
        <f>LOOKUP(fSales_2[[#This Row],[ProductID]],dProduct[ProductID],dProduct[Price])*fSales_2[Units]</f>
        <v>119.8</v>
      </c>
      <c r="F803" s="8" t="str">
        <f>VLOOKUP(fSales_2[[#This Row],[ProductID]],dProduct[],2,FALSE)</f>
        <v>Carlota</v>
      </c>
      <c r="G803" s="8" t="str">
        <f>LOOKUP(fSales_2[[#This Row],[ProductID]],dProduct[ProductID],dProduct[Supplier])</f>
        <v>Gel Booms</v>
      </c>
      <c r="H803" s="8" t="str">
        <f>LOOKUP(fSales_2[[#This Row],[SalesRepID]],dSalesRep[SalesRepID],dSalesRep[Region])</f>
        <v>CA</v>
      </c>
    </row>
    <row r="804" spans="1:8" x14ac:dyDescent="0.25">
      <c r="A804" s="2">
        <v>45626</v>
      </c>
      <c r="B804">
        <v>2</v>
      </c>
      <c r="C804">
        <v>4</v>
      </c>
      <c r="D804">
        <v>190</v>
      </c>
      <c r="E804" s="8">
        <f>LOOKUP(fSales_2[[#This Row],[ProductID]],dProduct[ProductID],dProduct[Price])*fSales_2[Units]</f>
        <v>5690.5</v>
      </c>
      <c r="F804" s="8" t="str">
        <f>VLOOKUP(fSales_2[[#This Row],[ProductID]],dProduct[],2,FALSE)</f>
        <v>Carlota</v>
      </c>
      <c r="G804" s="8" t="str">
        <f>LOOKUP(fSales_2[[#This Row],[ProductID]],dProduct[ProductID],dProduct[Supplier])</f>
        <v>Gel Booms</v>
      </c>
      <c r="H804" s="8" t="str">
        <f>LOOKUP(fSales_2[[#This Row],[SalesRepID]],dSalesRep[SalesRepID],dSalesRep[Region])</f>
        <v>WA</v>
      </c>
    </row>
    <row r="805" spans="1:8" x14ac:dyDescent="0.25">
      <c r="A805" s="2">
        <v>45642</v>
      </c>
      <c r="B805">
        <v>1</v>
      </c>
      <c r="C805">
        <v>3</v>
      </c>
      <c r="D805">
        <v>87</v>
      </c>
      <c r="E805" s="8">
        <f>LOOKUP(fSales_2[[#This Row],[ProductID]],dProduct[ProductID],dProduct[Price])*fSales_2[Units]</f>
        <v>3823.65</v>
      </c>
      <c r="F805" s="8" t="str">
        <f>VLOOKUP(fSales_2[[#This Row],[ProductID]],dProduct[],2,FALSE)</f>
        <v>Quad</v>
      </c>
      <c r="G805" s="8" t="str">
        <f>LOOKUP(fSales_2[[#This Row],[ProductID]],dProduct[ProductID],dProduct[Supplier])</f>
        <v>Gel Booms</v>
      </c>
      <c r="H805" s="8" t="str">
        <f>LOOKUP(fSales_2[[#This Row],[SalesRepID]],dSalesRep[SalesRepID],dSalesRep[Region])</f>
        <v>WA</v>
      </c>
    </row>
    <row r="806" spans="1:8" x14ac:dyDescent="0.25">
      <c r="A806" s="2">
        <v>45412</v>
      </c>
      <c r="B806">
        <v>2</v>
      </c>
      <c r="C806">
        <v>4</v>
      </c>
      <c r="D806">
        <v>2</v>
      </c>
      <c r="E806" s="8">
        <f>LOOKUP(fSales_2[[#This Row],[ProductID]],dProduct[ProductID],dProduct[Price])*fSales_2[Units]</f>
        <v>59.9</v>
      </c>
      <c r="F806" s="8" t="str">
        <f>VLOOKUP(fSales_2[[#This Row],[ProductID]],dProduct[],2,FALSE)</f>
        <v>Carlota</v>
      </c>
      <c r="G806" s="8" t="str">
        <f>LOOKUP(fSales_2[[#This Row],[ProductID]],dProduct[ProductID],dProduct[Supplier])</f>
        <v>Gel Booms</v>
      </c>
      <c r="H806" s="8" t="str">
        <f>LOOKUP(fSales_2[[#This Row],[SalesRepID]],dSalesRep[SalesRepID],dSalesRep[Region])</f>
        <v>WA</v>
      </c>
    </row>
    <row r="807" spans="1:8" x14ac:dyDescent="0.25">
      <c r="A807" s="2">
        <v>45603</v>
      </c>
      <c r="B807">
        <v>3</v>
      </c>
      <c r="C807">
        <v>2</v>
      </c>
      <c r="D807">
        <v>107</v>
      </c>
      <c r="E807" s="8">
        <f>LOOKUP(fSales_2[[#This Row],[ProductID]],dProduct[ProductID],dProduct[Price])*fSales_2[Units]</f>
        <v>2776.65</v>
      </c>
      <c r="F807" s="8" t="str">
        <f>VLOOKUP(fSales_2[[#This Row],[ProductID]],dProduct[],2,FALSE)</f>
        <v>Aspen</v>
      </c>
      <c r="G807" s="8" t="str">
        <f>LOOKUP(fSales_2[[#This Row],[ProductID]],dProduct[ProductID],dProduct[Supplier])</f>
        <v>Colorado Booms</v>
      </c>
      <c r="H807" s="8" t="str">
        <f>LOOKUP(fSales_2[[#This Row],[SalesRepID]],dSalesRep[SalesRepID],dSalesRep[Region])</f>
        <v>CA</v>
      </c>
    </row>
    <row r="808" spans="1:8" x14ac:dyDescent="0.25">
      <c r="A808" s="2">
        <v>45610</v>
      </c>
      <c r="B808">
        <v>4</v>
      </c>
      <c r="C808">
        <v>4</v>
      </c>
      <c r="D808">
        <v>199</v>
      </c>
      <c r="E808" s="8">
        <f>LOOKUP(fSales_2[[#This Row],[ProductID]],dProduct[ProductID],dProduct[Price])*fSales_2[Units]</f>
        <v>4766.05</v>
      </c>
      <c r="F808" s="8" t="str">
        <f>VLOOKUP(fSales_2[[#This Row],[ProductID]],dProduct[],2,FALSE)</f>
        <v>Yanaki</v>
      </c>
      <c r="G808" s="8" t="str">
        <f>LOOKUP(fSales_2[[#This Row],[ProductID]],dProduct[ProductID],dProduct[Supplier])</f>
        <v>Colorado Booms</v>
      </c>
      <c r="H808" s="8" t="str">
        <f>LOOKUP(fSales_2[[#This Row],[SalesRepID]],dSalesRep[SalesRepID],dSalesRep[Region])</f>
        <v>WA</v>
      </c>
    </row>
    <row r="809" spans="1:8" x14ac:dyDescent="0.25">
      <c r="A809" s="2">
        <v>45403</v>
      </c>
      <c r="B809">
        <v>2</v>
      </c>
      <c r="C809">
        <v>2</v>
      </c>
      <c r="D809">
        <v>5</v>
      </c>
      <c r="E809" s="8">
        <f>LOOKUP(fSales_2[[#This Row],[ProductID]],dProduct[ProductID],dProduct[Price])*fSales_2[Units]</f>
        <v>149.75</v>
      </c>
      <c r="F809" s="8" t="str">
        <f>VLOOKUP(fSales_2[[#This Row],[ProductID]],dProduct[],2,FALSE)</f>
        <v>Carlota</v>
      </c>
      <c r="G809" s="8" t="str">
        <f>LOOKUP(fSales_2[[#This Row],[ProductID]],dProduct[ProductID],dProduct[Supplier])</f>
        <v>Gel Booms</v>
      </c>
      <c r="H809" s="8" t="str">
        <f>LOOKUP(fSales_2[[#This Row],[SalesRepID]],dSalesRep[SalesRepID],dSalesRep[Region])</f>
        <v>CA</v>
      </c>
    </row>
    <row r="810" spans="1:8" x14ac:dyDescent="0.25">
      <c r="A810" s="2">
        <v>45627</v>
      </c>
      <c r="B810">
        <v>3</v>
      </c>
      <c r="C810">
        <v>4</v>
      </c>
      <c r="D810">
        <v>89</v>
      </c>
      <c r="E810" s="8">
        <f>LOOKUP(fSales_2[[#This Row],[ProductID]],dProduct[ProductID],dProduct[Price])*fSales_2[Units]</f>
        <v>2309.5499999999997</v>
      </c>
      <c r="F810" s="8" t="str">
        <f>VLOOKUP(fSales_2[[#This Row],[ProductID]],dProduct[],2,FALSE)</f>
        <v>Aspen</v>
      </c>
      <c r="G810" s="8" t="str">
        <f>LOOKUP(fSales_2[[#This Row],[ProductID]],dProduct[ProductID],dProduct[Supplier])</f>
        <v>Colorado Booms</v>
      </c>
      <c r="H810" s="8" t="str">
        <f>LOOKUP(fSales_2[[#This Row],[SalesRepID]],dSalesRep[SalesRepID],dSalesRep[Region])</f>
        <v>WA</v>
      </c>
    </row>
    <row r="811" spans="1:8" x14ac:dyDescent="0.25">
      <c r="A811" s="2">
        <v>45593</v>
      </c>
      <c r="B811">
        <v>2</v>
      </c>
      <c r="C811">
        <v>2</v>
      </c>
      <c r="D811">
        <v>86</v>
      </c>
      <c r="E811" s="8">
        <f>LOOKUP(fSales_2[[#This Row],[ProductID]],dProduct[ProductID],dProduct[Price])*fSales_2[Units]</f>
        <v>2575.6999999999998</v>
      </c>
      <c r="F811" s="8" t="str">
        <f>VLOOKUP(fSales_2[[#This Row],[ProductID]],dProduct[],2,FALSE)</f>
        <v>Carlota</v>
      </c>
      <c r="G811" s="8" t="str">
        <f>LOOKUP(fSales_2[[#This Row],[ProductID]],dProduct[ProductID],dProduct[Supplier])</f>
        <v>Gel Booms</v>
      </c>
      <c r="H811" s="8" t="str">
        <f>LOOKUP(fSales_2[[#This Row],[SalesRepID]],dSalesRep[SalesRepID],dSalesRep[Region])</f>
        <v>CA</v>
      </c>
    </row>
    <row r="812" spans="1:8" x14ac:dyDescent="0.25">
      <c r="A812" s="2">
        <v>45563</v>
      </c>
      <c r="B812">
        <v>2</v>
      </c>
      <c r="C812">
        <v>4</v>
      </c>
      <c r="D812">
        <v>42</v>
      </c>
      <c r="E812" s="8">
        <f>LOOKUP(fSales_2[[#This Row],[ProductID]],dProduct[ProductID],dProduct[Price])*fSales_2[Units]</f>
        <v>1257.8999999999999</v>
      </c>
      <c r="F812" s="8" t="str">
        <f>VLOOKUP(fSales_2[[#This Row],[ProductID]],dProduct[],2,FALSE)</f>
        <v>Carlota</v>
      </c>
      <c r="G812" s="8" t="str">
        <f>LOOKUP(fSales_2[[#This Row],[ProductID]],dProduct[ProductID],dProduct[Supplier])</f>
        <v>Gel Booms</v>
      </c>
      <c r="H812" s="8" t="str">
        <f>LOOKUP(fSales_2[[#This Row],[SalesRepID]],dSalesRep[SalesRepID],dSalesRep[Region])</f>
        <v>WA</v>
      </c>
    </row>
    <row r="813" spans="1:8" x14ac:dyDescent="0.25">
      <c r="A813" s="2">
        <v>45653</v>
      </c>
      <c r="B813">
        <v>2</v>
      </c>
      <c r="C813">
        <v>2</v>
      </c>
      <c r="D813">
        <v>59</v>
      </c>
      <c r="E813" s="8">
        <f>LOOKUP(fSales_2[[#This Row],[ProductID]],dProduct[ProductID],dProduct[Price])*fSales_2[Units]</f>
        <v>1767.05</v>
      </c>
      <c r="F813" s="8" t="str">
        <f>VLOOKUP(fSales_2[[#This Row],[ProductID]],dProduct[],2,FALSE)</f>
        <v>Carlota</v>
      </c>
      <c r="G813" s="8" t="str">
        <f>LOOKUP(fSales_2[[#This Row],[ProductID]],dProduct[ProductID],dProduct[Supplier])</f>
        <v>Gel Booms</v>
      </c>
      <c r="H813" s="8" t="str">
        <f>LOOKUP(fSales_2[[#This Row],[SalesRepID]],dSalesRep[SalesRepID],dSalesRep[Region])</f>
        <v>CA</v>
      </c>
    </row>
    <row r="814" spans="1:8" x14ac:dyDescent="0.25">
      <c r="A814" s="2">
        <v>45630</v>
      </c>
      <c r="B814">
        <v>2</v>
      </c>
      <c r="C814">
        <v>2</v>
      </c>
      <c r="D814">
        <v>168</v>
      </c>
      <c r="E814" s="8">
        <f>LOOKUP(fSales_2[[#This Row],[ProductID]],dProduct[ProductID],dProduct[Price])*fSales_2[Units]</f>
        <v>5031.5999999999995</v>
      </c>
      <c r="F814" s="8" t="str">
        <f>VLOOKUP(fSales_2[[#This Row],[ProductID]],dProduct[],2,FALSE)</f>
        <v>Carlota</v>
      </c>
      <c r="G814" s="8" t="str">
        <f>LOOKUP(fSales_2[[#This Row],[ProductID]],dProduct[ProductID],dProduct[Supplier])</f>
        <v>Gel Booms</v>
      </c>
      <c r="H814" s="8" t="str">
        <f>LOOKUP(fSales_2[[#This Row],[SalesRepID]],dSalesRep[SalesRepID],dSalesRep[Region])</f>
        <v>CA</v>
      </c>
    </row>
    <row r="815" spans="1:8" x14ac:dyDescent="0.25">
      <c r="A815" s="2">
        <v>45579</v>
      </c>
      <c r="B815">
        <v>2</v>
      </c>
      <c r="C815">
        <v>2</v>
      </c>
      <c r="D815">
        <v>252</v>
      </c>
      <c r="E815" s="8">
        <f>LOOKUP(fSales_2[[#This Row],[ProductID]],dProduct[ProductID],dProduct[Price])*fSales_2[Units]</f>
        <v>7547.4</v>
      </c>
      <c r="F815" s="8" t="str">
        <f>VLOOKUP(fSales_2[[#This Row],[ProductID]],dProduct[],2,FALSE)</f>
        <v>Carlota</v>
      </c>
      <c r="G815" s="8" t="str">
        <f>LOOKUP(fSales_2[[#This Row],[ProductID]],dProduct[ProductID],dProduct[Supplier])</f>
        <v>Gel Booms</v>
      </c>
      <c r="H815" s="8" t="str">
        <f>LOOKUP(fSales_2[[#This Row],[SalesRepID]],dSalesRep[SalesRepID],dSalesRep[Region])</f>
        <v>CA</v>
      </c>
    </row>
    <row r="816" spans="1:8" x14ac:dyDescent="0.25">
      <c r="A816" s="2">
        <v>45511</v>
      </c>
      <c r="B816">
        <v>1</v>
      </c>
      <c r="C816">
        <v>2</v>
      </c>
      <c r="D816">
        <v>3</v>
      </c>
      <c r="E816" s="8">
        <f>LOOKUP(fSales_2[[#This Row],[ProductID]],dProduct[ProductID],dProduct[Price])*fSales_2[Units]</f>
        <v>131.85000000000002</v>
      </c>
      <c r="F816" s="8" t="str">
        <f>VLOOKUP(fSales_2[[#This Row],[ProductID]],dProduct[],2,FALSE)</f>
        <v>Quad</v>
      </c>
      <c r="G816" s="8" t="str">
        <f>LOOKUP(fSales_2[[#This Row],[ProductID]],dProduct[ProductID],dProduct[Supplier])</f>
        <v>Gel Booms</v>
      </c>
      <c r="H816" s="8" t="str">
        <f>LOOKUP(fSales_2[[#This Row],[SalesRepID]],dSalesRep[SalesRepID],dSalesRep[Region])</f>
        <v>CA</v>
      </c>
    </row>
    <row r="817" spans="1:8" x14ac:dyDescent="0.25">
      <c r="A817" s="2">
        <v>45543</v>
      </c>
      <c r="B817">
        <v>3</v>
      </c>
      <c r="C817">
        <v>2</v>
      </c>
      <c r="D817">
        <v>58</v>
      </c>
      <c r="E817" s="8">
        <f>LOOKUP(fSales_2[[#This Row],[ProductID]],dProduct[ProductID],dProduct[Price])*fSales_2[Units]</f>
        <v>1505.1</v>
      </c>
      <c r="F817" s="8" t="str">
        <f>VLOOKUP(fSales_2[[#This Row],[ProductID]],dProduct[],2,FALSE)</f>
        <v>Aspen</v>
      </c>
      <c r="G817" s="8" t="str">
        <f>LOOKUP(fSales_2[[#This Row],[ProductID]],dProduct[ProductID],dProduct[Supplier])</f>
        <v>Colorado Booms</v>
      </c>
      <c r="H817" s="8" t="str">
        <f>LOOKUP(fSales_2[[#This Row],[SalesRepID]],dSalesRep[SalesRepID],dSalesRep[Region])</f>
        <v>CA</v>
      </c>
    </row>
    <row r="818" spans="1:8" x14ac:dyDescent="0.25">
      <c r="A818" s="2">
        <v>45652</v>
      </c>
      <c r="B818">
        <v>2</v>
      </c>
      <c r="C818">
        <v>4</v>
      </c>
      <c r="D818">
        <v>26</v>
      </c>
      <c r="E818" s="8">
        <f>LOOKUP(fSales_2[[#This Row],[ProductID]],dProduct[ProductID],dProduct[Price])*fSales_2[Units]</f>
        <v>778.69999999999993</v>
      </c>
      <c r="F818" s="8" t="str">
        <f>VLOOKUP(fSales_2[[#This Row],[ProductID]],dProduct[],2,FALSE)</f>
        <v>Carlota</v>
      </c>
      <c r="G818" s="8" t="str">
        <f>LOOKUP(fSales_2[[#This Row],[ProductID]],dProduct[ProductID],dProduct[Supplier])</f>
        <v>Gel Booms</v>
      </c>
      <c r="H818" s="8" t="str">
        <f>LOOKUP(fSales_2[[#This Row],[SalesRepID]],dSalesRep[SalesRepID],dSalesRep[Region])</f>
        <v>WA</v>
      </c>
    </row>
    <row r="819" spans="1:8" x14ac:dyDescent="0.25">
      <c r="A819" s="2">
        <v>45652</v>
      </c>
      <c r="B819">
        <v>2</v>
      </c>
      <c r="C819">
        <v>4</v>
      </c>
      <c r="D819">
        <v>2</v>
      </c>
      <c r="E819" s="8">
        <f>LOOKUP(fSales_2[[#This Row],[ProductID]],dProduct[ProductID],dProduct[Price])*fSales_2[Units]</f>
        <v>59.9</v>
      </c>
      <c r="F819" s="8" t="str">
        <f>VLOOKUP(fSales_2[[#This Row],[ProductID]],dProduct[],2,FALSE)</f>
        <v>Carlota</v>
      </c>
      <c r="G819" s="8" t="str">
        <f>LOOKUP(fSales_2[[#This Row],[ProductID]],dProduct[ProductID],dProduct[Supplier])</f>
        <v>Gel Booms</v>
      </c>
      <c r="H819" s="8" t="str">
        <f>LOOKUP(fSales_2[[#This Row],[SalesRepID]],dSalesRep[SalesRepID],dSalesRep[Region])</f>
        <v>WA</v>
      </c>
    </row>
    <row r="820" spans="1:8" x14ac:dyDescent="0.25">
      <c r="A820" s="2">
        <v>45336</v>
      </c>
      <c r="B820">
        <v>2</v>
      </c>
      <c r="C820">
        <v>4</v>
      </c>
      <c r="D820">
        <v>5</v>
      </c>
      <c r="E820" s="8">
        <f>LOOKUP(fSales_2[[#This Row],[ProductID]],dProduct[ProductID],dProduct[Price])*fSales_2[Units]</f>
        <v>149.75</v>
      </c>
      <c r="F820" s="8" t="str">
        <f>VLOOKUP(fSales_2[[#This Row],[ProductID]],dProduct[],2,FALSE)</f>
        <v>Carlota</v>
      </c>
      <c r="G820" s="8" t="str">
        <f>LOOKUP(fSales_2[[#This Row],[ProductID]],dProduct[ProductID],dProduct[Supplier])</f>
        <v>Gel Booms</v>
      </c>
      <c r="H820" s="8" t="str">
        <f>LOOKUP(fSales_2[[#This Row],[SalesRepID]],dSalesRep[SalesRepID],dSalesRep[Region])</f>
        <v>WA</v>
      </c>
    </row>
    <row r="821" spans="1:8" x14ac:dyDescent="0.25">
      <c r="A821" s="2">
        <v>45536</v>
      </c>
      <c r="B821">
        <v>3</v>
      </c>
      <c r="C821">
        <v>4</v>
      </c>
      <c r="D821">
        <v>6</v>
      </c>
      <c r="E821" s="8">
        <f>LOOKUP(fSales_2[[#This Row],[ProductID]],dProduct[ProductID],dProduct[Price])*fSales_2[Units]</f>
        <v>155.69999999999999</v>
      </c>
      <c r="F821" s="8" t="str">
        <f>VLOOKUP(fSales_2[[#This Row],[ProductID]],dProduct[],2,FALSE)</f>
        <v>Aspen</v>
      </c>
      <c r="G821" s="8" t="str">
        <f>LOOKUP(fSales_2[[#This Row],[ProductID]],dProduct[ProductID],dProduct[Supplier])</f>
        <v>Colorado Booms</v>
      </c>
      <c r="H821" s="8" t="str">
        <f>LOOKUP(fSales_2[[#This Row],[SalesRepID]],dSalesRep[SalesRepID],dSalesRep[Region])</f>
        <v>WA</v>
      </c>
    </row>
    <row r="822" spans="1:8" x14ac:dyDescent="0.25">
      <c r="A822" s="2">
        <v>45494</v>
      </c>
      <c r="B822">
        <v>2</v>
      </c>
      <c r="C822">
        <v>2</v>
      </c>
      <c r="D822">
        <v>72</v>
      </c>
      <c r="E822" s="8">
        <f>LOOKUP(fSales_2[[#This Row],[ProductID]],dProduct[ProductID],dProduct[Price])*fSales_2[Units]</f>
        <v>2156.4</v>
      </c>
      <c r="F822" s="8" t="str">
        <f>VLOOKUP(fSales_2[[#This Row],[ProductID]],dProduct[],2,FALSE)</f>
        <v>Carlota</v>
      </c>
      <c r="G822" s="8" t="str">
        <f>LOOKUP(fSales_2[[#This Row],[ProductID]],dProduct[ProductID],dProduct[Supplier])</f>
        <v>Gel Booms</v>
      </c>
      <c r="H822" s="8" t="str">
        <f>LOOKUP(fSales_2[[#This Row],[SalesRepID]],dSalesRep[SalesRepID],dSalesRep[Region])</f>
        <v>CA</v>
      </c>
    </row>
    <row r="823" spans="1:8" x14ac:dyDescent="0.25">
      <c r="A823" s="2">
        <v>45463</v>
      </c>
      <c r="B823">
        <v>4</v>
      </c>
      <c r="C823">
        <v>4</v>
      </c>
      <c r="D823">
        <v>116</v>
      </c>
      <c r="E823" s="8">
        <f>LOOKUP(fSales_2[[#This Row],[ProductID]],dProduct[ProductID],dProduct[Price])*fSales_2[Units]</f>
        <v>2778.2</v>
      </c>
      <c r="F823" s="8" t="str">
        <f>VLOOKUP(fSales_2[[#This Row],[ProductID]],dProduct[],2,FALSE)</f>
        <v>Yanaki</v>
      </c>
      <c r="G823" s="8" t="str">
        <f>LOOKUP(fSales_2[[#This Row],[ProductID]],dProduct[ProductID],dProduct[Supplier])</f>
        <v>Colorado Booms</v>
      </c>
      <c r="H823" s="8" t="str">
        <f>LOOKUP(fSales_2[[#This Row],[SalesRepID]],dSalesRep[SalesRepID],dSalesRep[Region])</f>
        <v>WA</v>
      </c>
    </row>
    <row r="824" spans="1:8" x14ac:dyDescent="0.25">
      <c r="A824" s="2">
        <v>45519</v>
      </c>
      <c r="B824">
        <v>2</v>
      </c>
      <c r="C824">
        <v>2</v>
      </c>
      <c r="D824">
        <v>30</v>
      </c>
      <c r="E824" s="8">
        <f>LOOKUP(fSales_2[[#This Row],[ProductID]],dProduct[ProductID],dProduct[Price])*fSales_2[Units]</f>
        <v>898.5</v>
      </c>
      <c r="F824" s="8" t="str">
        <f>VLOOKUP(fSales_2[[#This Row],[ProductID]],dProduct[],2,FALSE)</f>
        <v>Carlota</v>
      </c>
      <c r="G824" s="8" t="str">
        <f>LOOKUP(fSales_2[[#This Row],[ProductID]],dProduct[ProductID],dProduct[Supplier])</f>
        <v>Gel Booms</v>
      </c>
      <c r="H824" s="8" t="str">
        <f>LOOKUP(fSales_2[[#This Row],[SalesRepID]],dSalesRep[SalesRepID],dSalesRep[Region])</f>
        <v>CA</v>
      </c>
    </row>
    <row r="825" spans="1:8" x14ac:dyDescent="0.25">
      <c r="A825" s="2">
        <v>45353</v>
      </c>
      <c r="B825">
        <v>3</v>
      </c>
      <c r="C825">
        <v>1</v>
      </c>
      <c r="D825">
        <v>107</v>
      </c>
      <c r="E825" s="8">
        <f>LOOKUP(fSales_2[[#This Row],[ProductID]],dProduct[ProductID],dProduct[Price])*fSales_2[Units]</f>
        <v>2776.65</v>
      </c>
      <c r="F825" s="8" t="str">
        <f>VLOOKUP(fSales_2[[#This Row],[ProductID]],dProduct[],2,FALSE)</f>
        <v>Aspen</v>
      </c>
      <c r="G825" s="8" t="str">
        <f>LOOKUP(fSales_2[[#This Row],[ProductID]],dProduct[ProductID],dProduct[Supplier])</f>
        <v>Colorado Booms</v>
      </c>
      <c r="H825" s="8" t="str">
        <f>LOOKUP(fSales_2[[#This Row],[SalesRepID]],dSalesRep[SalesRepID],dSalesRep[Region])</f>
        <v>CA</v>
      </c>
    </row>
    <row r="826" spans="1:8" x14ac:dyDescent="0.25">
      <c r="A826" s="2">
        <v>45613</v>
      </c>
      <c r="B826">
        <v>2</v>
      </c>
      <c r="C826">
        <v>4</v>
      </c>
      <c r="D826">
        <v>252</v>
      </c>
      <c r="E826" s="8">
        <f>LOOKUP(fSales_2[[#This Row],[ProductID]],dProduct[ProductID],dProduct[Price])*fSales_2[Units]</f>
        <v>7547.4</v>
      </c>
      <c r="F826" s="8" t="str">
        <f>VLOOKUP(fSales_2[[#This Row],[ProductID]],dProduct[],2,FALSE)</f>
        <v>Carlota</v>
      </c>
      <c r="G826" s="8" t="str">
        <f>LOOKUP(fSales_2[[#This Row],[ProductID]],dProduct[ProductID],dProduct[Supplier])</f>
        <v>Gel Booms</v>
      </c>
      <c r="H826" s="8" t="str">
        <f>LOOKUP(fSales_2[[#This Row],[SalesRepID]],dSalesRep[SalesRepID],dSalesRep[Region])</f>
        <v>WA</v>
      </c>
    </row>
    <row r="827" spans="1:8" x14ac:dyDescent="0.25">
      <c r="A827" s="2">
        <v>45573</v>
      </c>
      <c r="B827">
        <v>3</v>
      </c>
      <c r="C827">
        <v>4</v>
      </c>
      <c r="D827">
        <v>3</v>
      </c>
      <c r="E827" s="8">
        <f>LOOKUP(fSales_2[[#This Row],[ProductID]],dProduct[ProductID],dProduct[Price])*fSales_2[Units]</f>
        <v>77.849999999999994</v>
      </c>
      <c r="F827" s="8" t="str">
        <f>VLOOKUP(fSales_2[[#This Row],[ProductID]],dProduct[],2,FALSE)</f>
        <v>Aspen</v>
      </c>
      <c r="G827" s="8" t="str">
        <f>LOOKUP(fSales_2[[#This Row],[ProductID]],dProduct[ProductID],dProduct[Supplier])</f>
        <v>Colorado Booms</v>
      </c>
      <c r="H827" s="8" t="str">
        <f>LOOKUP(fSales_2[[#This Row],[SalesRepID]],dSalesRep[SalesRepID],dSalesRep[Region])</f>
        <v>WA</v>
      </c>
    </row>
    <row r="828" spans="1:8" x14ac:dyDescent="0.25">
      <c r="A828" s="2">
        <v>45595</v>
      </c>
      <c r="B828">
        <v>1</v>
      </c>
      <c r="C828">
        <v>4</v>
      </c>
      <c r="D828">
        <v>4</v>
      </c>
      <c r="E828" s="8">
        <f>LOOKUP(fSales_2[[#This Row],[ProductID]],dProduct[ProductID],dProduct[Price])*fSales_2[Units]</f>
        <v>175.8</v>
      </c>
      <c r="F828" s="8" t="str">
        <f>VLOOKUP(fSales_2[[#This Row],[ProductID]],dProduct[],2,FALSE)</f>
        <v>Quad</v>
      </c>
      <c r="G828" s="8" t="str">
        <f>LOOKUP(fSales_2[[#This Row],[ProductID]],dProduct[ProductID],dProduct[Supplier])</f>
        <v>Gel Booms</v>
      </c>
      <c r="H828" s="8" t="str">
        <f>LOOKUP(fSales_2[[#This Row],[SalesRepID]],dSalesRep[SalesRepID],dSalesRep[Region])</f>
        <v>WA</v>
      </c>
    </row>
    <row r="829" spans="1:8" x14ac:dyDescent="0.25">
      <c r="A829" s="2">
        <v>45310</v>
      </c>
      <c r="B829">
        <v>2</v>
      </c>
      <c r="C829">
        <v>4</v>
      </c>
      <c r="D829">
        <v>63</v>
      </c>
      <c r="E829" s="8">
        <f>LOOKUP(fSales_2[[#This Row],[ProductID]],dProduct[ProductID],dProduct[Price])*fSales_2[Units]</f>
        <v>1886.85</v>
      </c>
      <c r="F829" s="8" t="str">
        <f>VLOOKUP(fSales_2[[#This Row],[ProductID]],dProduct[],2,FALSE)</f>
        <v>Carlota</v>
      </c>
      <c r="G829" s="8" t="str">
        <f>LOOKUP(fSales_2[[#This Row],[ProductID]],dProduct[ProductID],dProduct[Supplier])</f>
        <v>Gel Booms</v>
      </c>
      <c r="H829" s="8" t="str">
        <f>LOOKUP(fSales_2[[#This Row],[SalesRepID]],dSalesRep[SalesRepID],dSalesRep[Region])</f>
        <v>WA</v>
      </c>
    </row>
    <row r="830" spans="1:8" x14ac:dyDescent="0.25">
      <c r="A830" s="2">
        <v>45554</v>
      </c>
      <c r="B830">
        <v>2</v>
      </c>
      <c r="C830">
        <v>2</v>
      </c>
      <c r="D830">
        <v>4</v>
      </c>
      <c r="E830" s="8">
        <f>LOOKUP(fSales_2[[#This Row],[ProductID]],dProduct[ProductID],dProduct[Price])*fSales_2[Units]</f>
        <v>119.8</v>
      </c>
      <c r="F830" s="8" t="str">
        <f>VLOOKUP(fSales_2[[#This Row],[ProductID]],dProduct[],2,FALSE)</f>
        <v>Carlota</v>
      </c>
      <c r="G830" s="8" t="str">
        <f>LOOKUP(fSales_2[[#This Row],[ProductID]],dProduct[ProductID],dProduct[Supplier])</f>
        <v>Gel Booms</v>
      </c>
      <c r="H830" s="8" t="str">
        <f>LOOKUP(fSales_2[[#This Row],[SalesRepID]],dSalesRep[SalesRepID],dSalesRep[Region])</f>
        <v>CA</v>
      </c>
    </row>
    <row r="831" spans="1:8" x14ac:dyDescent="0.25">
      <c r="A831" s="2">
        <v>45628</v>
      </c>
      <c r="B831">
        <v>2</v>
      </c>
      <c r="C831">
        <v>4</v>
      </c>
      <c r="D831">
        <v>5</v>
      </c>
      <c r="E831" s="8">
        <f>LOOKUP(fSales_2[[#This Row],[ProductID]],dProduct[ProductID],dProduct[Price])*fSales_2[Units]</f>
        <v>149.75</v>
      </c>
      <c r="F831" s="8" t="str">
        <f>VLOOKUP(fSales_2[[#This Row],[ProductID]],dProduct[],2,FALSE)</f>
        <v>Carlota</v>
      </c>
      <c r="G831" s="8" t="str">
        <f>LOOKUP(fSales_2[[#This Row],[ProductID]],dProduct[ProductID],dProduct[Supplier])</f>
        <v>Gel Booms</v>
      </c>
      <c r="H831" s="8" t="str">
        <f>LOOKUP(fSales_2[[#This Row],[SalesRepID]],dSalesRep[SalesRepID],dSalesRep[Region])</f>
        <v>WA</v>
      </c>
    </row>
    <row r="832" spans="1:8" x14ac:dyDescent="0.25">
      <c r="A832" s="2">
        <v>45635</v>
      </c>
      <c r="B832">
        <v>4</v>
      </c>
      <c r="C832">
        <v>2</v>
      </c>
      <c r="D832">
        <v>1</v>
      </c>
      <c r="E832" s="8">
        <f>LOOKUP(fSales_2[[#This Row],[ProductID]],dProduct[ProductID],dProduct[Price])*fSales_2[Units]</f>
        <v>23.95</v>
      </c>
      <c r="F832" s="8" t="str">
        <f>VLOOKUP(fSales_2[[#This Row],[ProductID]],dProduct[],2,FALSE)</f>
        <v>Yanaki</v>
      </c>
      <c r="G832" s="8" t="str">
        <f>LOOKUP(fSales_2[[#This Row],[ProductID]],dProduct[ProductID],dProduct[Supplier])</f>
        <v>Colorado Booms</v>
      </c>
      <c r="H832" s="8" t="str">
        <f>LOOKUP(fSales_2[[#This Row],[SalesRepID]],dSalesRep[SalesRepID],dSalesRep[Region])</f>
        <v>CA</v>
      </c>
    </row>
    <row r="833" spans="1:8" x14ac:dyDescent="0.25">
      <c r="A833" s="2">
        <v>45612</v>
      </c>
      <c r="B833">
        <v>2</v>
      </c>
      <c r="C833">
        <v>2</v>
      </c>
      <c r="D833">
        <v>62</v>
      </c>
      <c r="E833" s="8">
        <f>LOOKUP(fSales_2[[#This Row],[ProductID]],dProduct[ProductID],dProduct[Price])*fSales_2[Units]</f>
        <v>1856.8999999999999</v>
      </c>
      <c r="F833" s="8" t="str">
        <f>VLOOKUP(fSales_2[[#This Row],[ProductID]],dProduct[],2,FALSE)</f>
        <v>Carlota</v>
      </c>
      <c r="G833" s="8" t="str">
        <f>LOOKUP(fSales_2[[#This Row],[ProductID]],dProduct[ProductID],dProduct[Supplier])</f>
        <v>Gel Booms</v>
      </c>
      <c r="H833" s="8" t="str">
        <f>LOOKUP(fSales_2[[#This Row],[SalesRepID]],dSalesRep[SalesRepID],dSalesRep[Region])</f>
        <v>CA</v>
      </c>
    </row>
    <row r="834" spans="1:8" x14ac:dyDescent="0.25">
      <c r="A834" s="2">
        <v>45620</v>
      </c>
      <c r="B834">
        <v>2</v>
      </c>
      <c r="C834">
        <v>4</v>
      </c>
      <c r="D834">
        <v>163</v>
      </c>
      <c r="E834" s="8">
        <f>LOOKUP(fSales_2[[#This Row],[ProductID]],dProduct[ProductID],dProduct[Price])*fSales_2[Units]</f>
        <v>4881.8499999999995</v>
      </c>
      <c r="F834" s="8" t="str">
        <f>VLOOKUP(fSales_2[[#This Row],[ProductID]],dProduct[],2,FALSE)</f>
        <v>Carlota</v>
      </c>
      <c r="G834" s="8" t="str">
        <f>LOOKUP(fSales_2[[#This Row],[ProductID]],dProduct[ProductID],dProduct[Supplier])</f>
        <v>Gel Booms</v>
      </c>
      <c r="H834" s="8" t="str">
        <f>LOOKUP(fSales_2[[#This Row],[SalesRepID]],dSalesRep[SalesRepID],dSalesRep[Region])</f>
        <v>WA</v>
      </c>
    </row>
    <row r="835" spans="1:8" x14ac:dyDescent="0.25">
      <c r="A835" s="2">
        <v>45630</v>
      </c>
      <c r="B835">
        <v>2</v>
      </c>
      <c r="C835">
        <v>3</v>
      </c>
      <c r="D835">
        <v>85</v>
      </c>
      <c r="E835" s="8">
        <f>LOOKUP(fSales_2[[#This Row],[ProductID]],dProduct[ProductID],dProduct[Price])*fSales_2[Units]</f>
        <v>2545.75</v>
      </c>
      <c r="F835" s="8" t="str">
        <f>VLOOKUP(fSales_2[[#This Row],[ProductID]],dProduct[],2,FALSE)</f>
        <v>Carlota</v>
      </c>
      <c r="G835" s="8" t="str">
        <f>LOOKUP(fSales_2[[#This Row],[ProductID]],dProduct[ProductID],dProduct[Supplier])</f>
        <v>Gel Booms</v>
      </c>
      <c r="H835" s="8" t="str">
        <f>LOOKUP(fSales_2[[#This Row],[SalesRepID]],dSalesRep[SalesRepID],dSalesRep[Region])</f>
        <v>WA</v>
      </c>
    </row>
    <row r="836" spans="1:8" x14ac:dyDescent="0.25">
      <c r="A836" s="2">
        <v>45548</v>
      </c>
      <c r="B836">
        <v>2</v>
      </c>
      <c r="C836">
        <v>4</v>
      </c>
      <c r="D836">
        <v>2</v>
      </c>
      <c r="E836" s="8">
        <f>LOOKUP(fSales_2[[#This Row],[ProductID]],dProduct[ProductID],dProduct[Price])*fSales_2[Units]</f>
        <v>59.9</v>
      </c>
      <c r="F836" s="8" t="str">
        <f>VLOOKUP(fSales_2[[#This Row],[ProductID]],dProduct[],2,FALSE)</f>
        <v>Carlota</v>
      </c>
      <c r="G836" s="8" t="str">
        <f>LOOKUP(fSales_2[[#This Row],[ProductID]],dProduct[ProductID],dProduct[Supplier])</f>
        <v>Gel Booms</v>
      </c>
      <c r="H836" s="8" t="str">
        <f>LOOKUP(fSales_2[[#This Row],[SalesRepID]],dSalesRep[SalesRepID],dSalesRep[Region])</f>
        <v>WA</v>
      </c>
    </row>
    <row r="837" spans="1:8" x14ac:dyDescent="0.25">
      <c r="A837" s="2">
        <v>45340</v>
      </c>
      <c r="B837">
        <v>4</v>
      </c>
      <c r="C837">
        <v>2</v>
      </c>
      <c r="D837">
        <v>294</v>
      </c>
      <c r="E837" s="8">
        <f>LOOKUP(fSales_2[[#This Row],[ProductID]],dProduct[ProductID],dProduct[Price])*fSales_2[Units]</f>
        <v>7041.3</v>
      </c>
      <c r="F837" s="8" t="str">
        <f>VLOOKUP(fSales_2[[#This Row],[ProductID]],dProduct[],2,FALSE)</f>
        <v>Yanaki</v>
      </c>
      <c r="G837" s="8" t="str">
        <f>LOOKUP(fSales_2[[#This Row],[ProductID]],dProduct[ProductID],dProduct[Supplier])</f>
        <v>Colorado Booms</v>
      </c>
      <c r="H837" s="8" t="str">
        <f>LOOKUP(fSales_2[[#This Row],[SalesRepID]],dSalesRep[SalesRepID],dSalesRep[Region])</f>
        <v>CA</v>
      </c>
    </row>
    <row r="838" spans="1:8" x14ac:dyDescent="0.25">
      <c r="A838" s="2">
        <v>45492</v>
      </c>
      <c r="B838">
        <v>2</v>
      </c>
      <c r="C838">
        <v>2</v>
      </c>
      <c r="D838">
        <v>246</v>
      </c>
      <c r="E838" s="8">
        <f>LOOKUP(fSales_2[[#This Row],[ProductID]],dProduct[ProductID],dProduct[Price])*fSales_2[Units]</f>
        <v>7367.7</v>
      </c>
      <c r="F838" s="8" t="str">
        <f>VLOOKUP(fSales_2[[#This Row],[ProductID]],dProduct[],2,FALSE)</f>
        <v>Carlota</v>
      </c>
      <c r="G838" s="8" t="str">
        <f>LOOKUP(fSales_2[[#This Row],[ProductID]],dProduct[ProductID],dProduct[Supplier])</f>
        <v>Gel Booms</v>
      </c>
      <c r="H838" s="8" t="str">
        <f>LOOKUP(fSales_2[[#This Row],[SalesRepID]],dSalesRep[SalesRepID],dSalesRep[Region])</f>
        <v>CA</v>
      </c>
    </row>
    <row r="839" spans="1:8" x14ac:dyDescent="0.25">
      <c r="A839" s="2">
        <v>45365</v>
      </c>
      <c r="B839">
        <v>3</v>
      </c>
      <c r="C839">
        <v>2</v>
      </c>
      <c r="D839">
        <v>1</v>
      </c>
      <c r="E839" s="8">
        <f>LOOKUP(fSales_2[[#This Row],[ProductID]],dProduct[ProductID],dProduct[Price])*fSales_2[Units]</f>
        <v>25.95</v>
      </c>
      <c r="F839" s="8" t="str">
        <f>VLOOKUP(fSales_2[[#This Row],[ProductID]],dProduct[],2,FALSE)</f>
        <v>Aspen</v>
      </c>
      <c r="G839" s="8" t="str">
        <f>LOOKUP(fSales_2[[#This Row],[ProductID]],dProduct[ProductID],dProduct[Supplier])</f>
        <v>Colorado Booms</v>
      </c>
      <c r="H839" s="8" t="str">
        <f>LOOKUP(fSales_2[[#This Row],[SalesRepID]],dSalesRep[SalesRepID],dSalesRep[Region])</f>
        <v>CA</v>
      </c>
    </row>
    <row r="840" spans="1:8" x14ac:dyDescent="0.25">
      <c r="A840" s="2">
        <v>45510</v>
      </c>
      <c r="B840">
        <v>4</v>
      </c>
      <c r="C840">
        <v>2</v>
      </c>
      <c r="D840">
        <v>97</v>
      </c>
      <c r="E840" s="8">
        <f>LOOKUP(fSales_2[[#This Row],[ProductID]],dProduct[ProductID],dProduct[Price])*fSales_2[Units]</f>
        <v>2323.15</v>
      </c>
      <c r="F840" s="8" t="str">
        <f>VLOOKUP(fSales_2[[#This Row],[ProductID]],dProduct[],2,FALSE)</f>
        <v>Yanaki</v>
      </c>
      <c r="G840" s="8" t="str">
        <f>LOOKUP(fSales_2[[#This Row],[ProductID]],dProduct[ProductID],dProduct[Supplier])</f>
        <v>Colorado Booms</v>
      </c>
      <c r="H840" s="8" t="str">
        <f>LOOKUP(fSales_2[[#This Row],[SalesRepID]],dSalesRep[SalesRepID],dSalesRep[Region])</f>
        <v>CA</v>
      </c>
    </row>
    <row r="841" spans="1:8" x14ac:dyDescent="0.25">
      <c r="A841" s="2">
        <v>45614</v>
      </c>
      <c r="B841">
        <v>2</v>
      </c>
      <c r="C841">
        <v>2</v>
      </c>
      <c r="D841">
        <v>6</v>
      </c>
      <c r="E841" s="8">
        <f>LOOKUP(fSales_2[[#This Row],[ProductID]],dProduct[ProductID],dProduct[Price])*fSales_2[Units]</f>
        <v>179.7</v>
      </c>
      <c r="F841" s="8" t="str">
        <f>VLOOKUP(fSales_2[[#This Row],[ProductID]],dProduct[],2,FALSE)</f>
        <v>Carlota</v>
      </c>
      <c r="G841" s="8" t="str">
        <f>LOOKUP(fSales_2[[#This Row],[ProductID]],dProduct[ProductID],dProduct[Supplier])</f>
        <v>Gel Booms</v>
      </c>
      <c r="H841" s="8" t="str">
        <f>LOOKUP(fSales_2[[#This Row],[SalesRepID]],dSalesRep[SalesRepID],dSalesRep[Region])</f>
        <v>CA</v>
      </c>
    </row>
    <row r="842" spans="1:8" x14ac:dyDescent="0.25">
      <c r="A842" s="2">
        <v>45399</v>
      </c>
      <c r="B842">
        <v>2</v>
      </c>
      <c r="C842">
        <v>4</v>
      </c>
      <c r="D842">
        <v>5</v>
      </c>
      <c r="E842" s="8">
        <f>LOOKUP(fSales_2[[#This Row],[ProductID]],dProduct[ProductID],dProduct[Price])*fSales_2[Units]</f>
        <v>149.75</v>
      </c>
      <c r="F842" s="8" t="str">
        <f>VLOOKUP(fSales_2[[#This Row],[ProductID]],dProduct[],2,FALSE)</f>
        <v>Carlota</v>
      </c>
      <c r="G842" s="8" t="str">
        <f>LOOKUP(fSales_2[[#This Row],[ProductID]],dProduct[ProductID],dProduct[Supplier])</f>
        <v>Gel Booms</v>
      </c>
      <c r="H842" s="8" t="str">
        <f>LOOKUP(fSales_2[[#This Row],[SalesRepID]],dSalesRep[SalesRepID],dSalesRep[Region])</f>
        <v>WA</v>
      </c>
    </row>
    <row r="843" spans="1:8" x14ac:dyDescent="0.25">
      <c r="A843" s="2">
        <v>45609</v>
      </c>
      <c r="B843">
        <v>4</v>
      </c>
      <c r="C843">
        <v>2</v>
      </c>
      <c r="D843">
        <v>291</v>
      </c>
      <c r="E843" s="8">
        <f>LOOKUP(fSales_2[[#This Row],[ProductID]],dProduct[ProductID],dProduct[Price])*fSales_2[Units]</f>
        <v>6969.45</v>
      </c>
      <c r="F843" s="8" t="str">
        <f>VLOOKUP(fSales_2[[#This Row],[ProductID]],dProduct[],2,FALSE)</f>
        <v>Yanaki</v>
      </c>
      <c r="G843" s="8" t="str">
        <f>LOOKUP(fSales_2[[#This Row],[ProductID]],dProduct[ProductID],dProduct[Supplier])</f>
        <v>Colorado Booms</v>
      </c>
      <c r="H843" s="8" t="str">
        <f>LOOKUP(fSales_2[[#This Row],[SalesRepID]],dSalesRep[SalesRepID],dSalesRep[Region])</f>
        <v>CA</v>
      </c>
    </row>
    <row r="844" spans="1:8" x14ac:dyDescent="0.25">
      <c r="A844" s="2">
        <v>45438</v>
      </c>
      <c r="B844">
        <v>2</v>
      </c>
      <c r="C844">
        <v>3</v>
      </c>
      <c r="D844">
        <v>161</v>
      </c>
      <c r="E844" s="8">
        <f>LOOKUP(fSales_2[[#This Row],[ProductID]],dProduct[ProductID],dProduct[Price])*fSales_2[Units]</f>
        <v>4821.95</v>
      </c>
      <c r="F844" s="8" t="str">
        <f>VLOOKUP(fSales_2[[#This Row],[ProductID]],dProduct[],2,FALSE)</f>
        <v>Carlota</v>
      </c>
      <c r="G844" s="8" t="str">
        <f>LOOKUP(fSales_2[[#This Row],[ProductID]],dProduct[ProductID],dProduct[Supplier])</f>
        <v>Gel Booms</v>
      </c>
      <c r="H844" s="8" t="str">
        <f>LOOKUP(fSales_2[[#This Row],[SalesRepID]],dSalesRep[SalesRepID],dSalesRep[Region])</f>
        <v>WA</v>
      </c>
    </row>
    <row r="845" spans="1:8" x14ac:dyDescent="0.25">
      <c r="A845" s="2">
        <v>45458</v>
      </c>
      <c r="B845">
        <v>4</v>
      </c>
      <c r="C845">
        <v>2</v>
      </c>
      <c r="D845">
        <v>70</v>
      </c>
      <c r="E845" s="8">
        <f>LOOKUP(fSales_2[[#This Row],[ProductID]],dProduct[ProductID],dProduct[Price])*fSales_2[Units]</f>
        <v>1676.5</v>
      </c>
      <c r="F845" s="8" t="str">
        <f>VLOOKUP(fSales_2[[#This Row],[ProductID]],dProduct[],2,FALSE)</f>
        <v>Yanaki</v>
      </c>
      <c r="G845" s="8" t="str">
        <f>LOOKUP(fSales_2[[#This Row],[ProductID]],dProduct[ProductID],dProduct[Supplier])</f>
        <v>Colorado Booms</v>
      </c>
      <c r="H845" s="8" t="str">
        <f>LOOKUP(fSales_2[[#This Row],[SalesRepID]],dSalesRep[SalesRepID],dSalesRep[Region])</f>
        <v>CA</v>
      </c>
    </row>
    <row r="846" spans="1:8" x14ac:dyDescent="0.25">
      <c r="A846" s="2">
        <v>45648</v>
      </c>
      <c r="B846">
        <v>2</v>
      </c>
      <c r="C846">
        <v>2</v>
      </c>
      <c r="D846">
        <v>4</v>
      </c>
      <c r="E846" s="8">
        <f>LOOKUP(fSales_2[[#This Row],[ProductID]],dProduct[ProductID],dProduct[Price])*fSales_2[Units]</f>
        <v>119.8</v>
      </c>
      <c r="F846" s="8" t="str">
        <f>VLOOKUP(fSales_2[[#This Row],[ProductID]],dProduct[],2,FALSE)</f>
        <v>Carlota</v>
      </c>
      <c r="G846" s="8" t="str">
        <f>LOOKUP(fSales_2[[#This Row],[ProductID]],dProduct[ProductID],dProduct[Supplier])</f>
        <v>Gel Booms</v>
      </c>
      <c r="H846" s="8" t="str">
        <f>LOOKUP(fSales_2[[#This Row],[SalesRepID]],dSalesRep[SalesRepID],dSalesRep[Region])</f>
        <v>CA</v>
      </c>
    </row>
    <row r="847" spans="1:8" x14ac:dyDescent="0.25">
      <c r="A847" s="2">
        <v>45386</v>
      </c>
      <c r="B847">
        <v>2</v>
      </c>
      <c r="C847">
        <v>4</v>
      </c>
      <c r="D847">
        <v>2</v>
      </c>
      <c r="E847" s="8">
        <f>LOOKUP(fSales_2[[#This Row],[ProductID]],dProduct[ProductID],dProduct[Price])*fSales_2[Units]</f>
        <v>59.9</v>
      </c>
      <c r="F847" s="8" t="str">
        <f>VLOOKUP(fSales_2[[#This Row],[ProductID]],dProduct[],2,FALSE)</f>
        <v>Carlota</v>
      </c>
      <c r="G847" s="8" t="str">
        <f>LOOKUP(fSales_2[[#This Row],[ProductID]],dProduct[ProductID],dProduct[Supplier])</f>
        <v>Gel Booms</v>
      </c>
      <c r="H847" s="8" t="str">
        <f>LOOKUP(fSales_2[[#This Row],[SalesRepID]],dSalesRep[SalesRepID],dSalesRep[Region])</f>
        <v>WA</v>
      </c>
    </row>
    <row r="848" spans="1:8" x14ac:dyDescent="0.25">
      <c r="A848" s="2">
        <v>45611</v>
      </c>
      <c r="B848">
        <v>2</v>
      </c>
      <c r="C848">
        <v>2</v>
      </c>
      <c r="D848">
        <v>26</v>
      </c>
      <c r="E848" s="8">
        <f>LOOKUP(fSales_2[[#This Row],[ProductID]],dProduct[ProductID],dProduct[Price])*fSales_2[Units]</f>
        <v>778.69999999999993</v>
      </c>
      <c r="F848" s="8" t="str">
        <f>VLOOKUP(fSales_2[[#This Row],[ProductID]],dProduct[],2,FALSE)</f>
        <v>Carlota</v>
      </c>
      <c r="G848" s="8" t="str">
        <f>LOOKUP(fSales_2[[#This Row],[ProductID]],dProduct[ProductID],dProduct[Supplier])</f>
        <v>Gel Booms</v>
      </c>
      <c r="H848" s="8" t="str">
        <f>LOOKUP(fSales_2[[#This Row],[SalesRepID]],dSalesRep[SalesRepID],dSalesRep[Region])</f>
        <v>CA</v>
      </c>
    </row>
    <row r="849" spans="1:8" x14ac:dyDescent="0.25">
      <c r="A849" s="2">
        <v>45477</v>
      </c>
      <c r="B849">
        <v>1</v>
      </c>
      <c r="C849">
        <v>2</v>
      </c>
      <c r="D849">
        <v>102</v>
      </c>
      <c r="E849" s="8">
        <f>LOOKUP(fSales_2[[#This Row],[ProductID]],dProduct[ProductID],dProduct[Price])*fSales_2[Units]</f>
        <v>4482.9000000000005</v>
      </c>
      <c r="F849" s="8" t="str">
        <f>VLOOKUP(fSales_2[[#This Row],[ProductID]],dProduct[],2,FALSE)</f>
        <v>Quad</v>
      </c>
      <c r="G849" s="8" t="str">
        <f>LOOKUP(fSales_2[[#This Row],[ProductID]],dProduct[ProductID],dProduct[Supplier])</f>
        <v>Gel Booms</v>
      </c>
      <c r="H849" s="8" t="str">
        <f>LOOKUP(fSales_2[[#This Row],[SalesRepID]],dSalesRep[SalesRepID],dSalesRep[Region])</f>
        <v>CA</v>
      </c>
    </row>
    <row r="850" spans="1:8" x14ac:dyDescent="0.25">
      <c r="A850" s="2">
        <v>45621</v>
      </c>
      <c r="B850">
        <v>2</v>
      </c>
      <c r="C850">
        <v>4</v>
      </c>
      <c r="D850">
        <v>94</v>
      </c>
      <c r="E850" s="8">
        <f>LOOKUP(fSales_2[[#This Row],[ProductID]],dProduct[ProductID],dProduct[Price])*fSales_2[Units]</f>
        <v>2815.2999999999997</v>
      </c>
      <c r="F850" s="8" t="str">
        <f>VLOOKUP(fSales_2[[#This Row],[ProductID]],dProduct[],2,FALSE)</f>
        <v>Carlota</v>
      </c>
      <c r="G850" s="8" t="str">
        <f>LOOKUP(fSales_2[[#This Row],[ProductID]],dProduct[ProductID],dProduct[Supplier])</f>
        <v>Gel Booms</v>
      </c>
      <c r="H850" s="8" t="str">
        <f>LOOKUP(fSales_2[[#This Row],[SalesRepID]],dSalesRep[SalesRepID],dSalesRep[Region])</f>
        <v>WA</v>
      </c>
    </row>
    <row r="851" spans="1:8" x14ac:dyDescent="0.25">
      <c r="A851" s="2">
        <v>45471</v>
      </c>
      <c r="B851">
        <v>4</v>
      </c>
      <c r="C851">
        <v>2</v>
      </c>
      <c r="D851">
        <v>263</v>
      </c>
      <c r="E851" s="8">
        <f>LOOKUP(fSales_2[[#This Row],[ProductID]],dProduct[ProductID],dProduct[Price])*fSales_2[Units]</f>
        <v>6298.8499999999995</v>
      </c>
      <c r="F851" s="8" t="str">
        <f>VLOOKUP(fSales_2[[#This Row],[ProductID]],dProduct[],2,FALSE)</f>
        <v>Yanaki</v>
      </c>
      <c r="G851" s="8" t="str">
        <f>LOOKUP(fSales_2[[#This Row],[ProductID]],dProduct[ProductID],dProduct[Supplier])</f>
        <v>Colorado Booms</v>
      </c>
      <c r="H851" s="8" t="str">
        <f>LOOKUP(fSales_2[[#This Row],[SalesRepID]],dSalesRep[SalesRepID],dSalesRep[Region])</f>
        <v>CA</v>
      </c>
    </row>
    <row r="852" spans="1:8" x14ac:dyDescent="0.25">
      <c r="A852" s="2">
        <v>45552</v>
      </c>
      <c r="B852">
        <v>4</v>
      </c>
      <c r="C852">
        <v>1</v>
      </c>
      <c r="D852">
        <v>72</v>
      </c>
      <c r="E852" s="8">
        <f>LOOKUP(fSales_2[[#This Row],[ProductID]],dProduct[ProductID],dProduct[Price])*fSales_2[Units]</f>
        <v>1724.3999999999999</v>
      </c>
      <c r="F852" s="8" t="str">
        <f>VLOOKUP(fSales_2[[#This Row],[ProductID]],dProduct[],2,FALSE)</f>
        <v>Yanaki</v>
      </c>
      <c r="G852" s="8" t="str">
        <f>LOOKUP(fSales_2[[#This Row],[ProductID]],dProduct[ProductID],dProduct[Supplier])</f>
        <v>Colorado Booms</v>
      </c>
      <c r="H852" s="8" t="str">
        <f>LOOKUP(fSales_2[[#This Row],[SalesRepID]],dSalesRep[SalesRepID],dSalesRep[Region])</f>
        <v>CA</v>
      </c>
    </row>
    <row r="853" spans="1:8" x14ac:dyDescent="0.25">
      <c r="A853" s="2">
        <v>45640</v>
      </c>
      <c r="B853">
        <v>1</v>
      </c>
      <c r="C853">
        <v>2</v>
      </c>
      <c r="D853">
        <v>6</v>
      </c>
      <c r="E853" s="8">
        <f>LOOKUP(fSales_2[[#This Row],[ProductID]],dProduct[ProductID],dProduct[Price])*fSales_2[Units]</f>
        <v>263.70000000000005</v>
      </c>
      <c r="F853" s="8" t="str">
        <f>VLOOKUP(fSales_2[[#This Row],[ProductID]],dProduct[],2,FALSE)</f>
        <v>Quad</v>
      </c>
      <c r="G853" s="8" t="str">
        <f>LOOKUP(fSales_2[[#This Row],[ProductID]],dProduct[ProductID],dProduct[Supplier])</f>
        <v>Gel Booms</v>
      </c>
      <c r="H853" s="8" t="str">
        <f>LOOKUP(fSales_2[[#This Row],[SalesRepID]],dSalesRep[SalesRepID],dSalesRep[Region])</f>
        <v>CA</v>
      </c>
    </row>
    <row r="854" spans="1:8" x14ac:dyDescent="0.25">
      <c r="A854" s="2">
        <v>45648</v>
      </c>
      <c r="B854">
        <v>2</v>
      </c>
      <c r="C854">
        <v>4</v>
      </c>
      <c r="D854">
        <v>4</v>
      </c>
      <c r="E854" s="8">
        <f>LOOKUP(fSales_2[[#This Row],[ProductID]],dProduct[ProductID],dProduct[Price])*fSales_2[Units]</f>
        <v>119.8</v>
      </c>
      <c r="F854" s="8" t="str">
        <f>VLOOKUP(fSales_2[[#This Row],[ProductID]],dProduct[],2,FALSE)</f>
        <v>Carlota</v>
      </c>
      <c r="G854" s="8" t="str">
        <f>LOOKUP(fSales_2[[#This Row],[ProductID]],dProduct[ProductID],dProduct[Supplier])</f>
        <v>Gel Booms</v>
      </c>
      <c r="H854" s="8" t="str">
        <f>LOOKUP(fSales_2[[#This Row],[SalesRepID]],dSalesRep[SalesRepID],dSalesRep[Region])</f>
        <v>WA</v>
      </c>
    </row>
    <row r="855" spans="1:8" x14ac:dyDescent="0.25">
      <c r="A855" s="2">
        <v>45599</v>
      </c>
      <c r="B855">
        <v>1</v>
      </c>
      <c r="C855">
        <v>4</v>
      </c>
      <c r="D855">
        <v>4</v>
      </c>
      <c r="E855" s="8">
        <f>LOOKUP(fSales_2[[#This Row],[ProductID]],dProduct[ProductID],dProduct[Price])*fSales_2[Units]</f>
        <v>175.8</v>
      </c>
      <c r="F855" s="8" t="str">
        <f>VLOOKUP(fSales_2[[#This Row],[ProductID]],dProduct[],2,FALSE)</f>
        <v>Quad</v>
      </c>
      <c r="G855" s="8" t="str">
        <f>LOOKUP(fSales_2[[#This Row],[ProductID]],dProduct[ProductID],dProduct[Supplier])</f>
        <v>Gel Booms</v>
      </c>
      <c r="H855" s="8" t="str">
        <f>LOOKUP(fSales_2[[#This Row],[SalesRepID]],dSalesRep[SalesRepID],dSalesRep[Region])</f>
        <v>WA</v>
      </c>
    </row>
    <row r="856" spans="1:8" x14ac:dyDescent="0.25">
      <c r="A856" s="2">
        <v>45438</v>
      </c>
      <c r="B856">
        <v>1</v>
      </c>
      <c r="C856">
        <v>4</v>
      </c>
      <c r="D856">
        <v>64</v>
      </c>
      <c r="E856" s="8">
        <f>LOOKUP(fSales_2[[#This Row],[ProductID]],dProduct[ProductID],dProduct[Price])*fSales_2[Units]</f>
        <v>2812.8</v>
      </c>
      <c r="F856" s="8" t="str">
        <f>VLOOKUP(fSales_2[[#This Row],[ProductID]],dProduct[],2,FALSE)</f>
        <v>Quad</v>
      </c>
      <c r="G856" s="8" t="str">
        <f>LOOKUP(fSales_2[[#This Row],[ProductID]],dProduct[ProductID],dProduct[Supplier])</f>
        <v>Gel Booms</v>
      </c>
      <c r="H856" s="8" t="str">
        <f>LOOKUP(fSales_2[[#This Row],[SalesRepID]],dSalesRep[SalesRepID],dSalesRep[Region])</f>
        <v>WA</v>
      </c>
    </row>
    <row r="857" spans="1:8" x14ac:dyDescent="0.25">
      <c r="A857" s="2">
        <v>45621</v>
      </c>
      <c r="B857">
        <v>2</v>
      </c>
      <c r="C857">
        <v>2</v>
      </c>
      <c r="D857">
        <v>4</v>
      </c>
      <c r="E857" s="8">
        <f>LOOKUP(fSales_2[[#This Row],[ProductID]],dProduct[ProductID],dProduct[Price])*fSales_2[Units]</f>
        <v>119.8</v>
      </c>
      <c r="F857" s="8" t="str">
        <f>VLOOKUP(fSales_2[[#This Row],[ProductID]],dProduct[],2,FALSE)</f>
        <v>Carlota</v>
      </c>
      <c r="G857" s="8" t="str">
        <f>LOOKUP(fSales_2[[#This Row],[ProductID]],dProduct[ProductID],dProduct[Supplier])</f>
        <v>Gel Booms</v>
      </c>
      <c r="H857" s="8" t="str">
        <f>LOOKUP(fSales_2[[#This Row],[SalesRepID]],dSalesRep[SalesRepID],dSalesRep[Region])</f>
        <v>CA</v>
      </c>
    </row>
    <row r="858" spans="1:8" x14ac:dyDescent="0.25">
      <c r="A858" s="2">
        <v>45592</v>
      </c>
      <c r="B858">
        <v>2</v>
      </c>
      <c r="C858">
        <v>4</v>
      </c>
      <c r="D858">
        <v>1</v>
      </c>
      <c r="E858" s="8">
        <f>LOOKUP(fSales_2[[#This Row],[ProductID]],dProduct[ProductID],dProduct[Price])*fSales_2[Units]</f>
        <v>29.95</v>
      </c>
      <c r="F858" s="8" t="str">
        <f>VLOOKUP(fSales_2[[#This Row],[ProductID]],dProduct[],2,FALSE)</f>
        <v>Carlota</v>
      </c>
      <c r="G858" s="8" t="str">
        <f>LOOKUP(fSales_2[[#This Row],[ProductID]],dProduct[ProductID],dProduct[Supplier])</f>
        <v>Gel Booms</v>
      </c>
      <c r="H858" s="8" t="str">
        <f>LOOKUP(fSales_2[[#This Row],[SalesRepID]],dSalesRep[SalesRepID],dSalesRep[Region])</f>
        <v>WA</v>
      </c>
    </row>
    <row r="859" spans="1:8" x14ac:dyDescent="0.25">
      <c r="A859" s="2">
        <v>45576</v>
      </c>
      <c r="B859">
        <v>1</v>
      </c>
      <c r="C859">
        <v>4</v>
      </c>
      <c r="D859">
        <v>6</v>
      </c>
      <c r="E859" s="8">
        <f>LOOKUP(fSales_2[[#This Row],[ProductID]],dProduct[ProductID],dProduct[Price])*fSales_2[Units]</f>
        <v>263.70000000000005</v>
      </c>
      <c r="F859" s="8" t="str">
        <f>VLOOKUP(fSales_2[[#This Row],[ProductID]],dProduct[],2,FALSE)</f>
        <v>Quad</v>
      </c>
      <c r="G859" s="8" t="str">
        <f>LOOKUP(fSales_2[[#This Row],[ProductID]],dProduct[ProductID],dProduct[Supplier])</f>
        <v>Gel Booms</v>
      </c>
      <c r="H859" s="8" t="str">
        <f>LOOKUP(fSales_2[[#This Row],[SalesRepID]],dSalesRep[SalesRepID],dSalesRep[Region])</f>
        <v>WA</v>
      </c>
    </row>
    <row r="860" spans="1:8" x14ac:dyDescent="0.25">
      <c r="A860" s="2">
        <v>45415</v>
      </c>
      <c r="B860">
        <v>2</v>
      </c>
      <c r="C860">
        <v>1</v>
      </c>
      <c r="D860">
        <v>122</v>
      </c>
      <c r="E860" s="8">
        <f>LOOKUP(fSales_2[[#This Row],[ProductID]],dProduct[ProductID],dProduct[Price])*fSales_2[Units]</f>
        <v>3653.9</v>
      </c>
      <c r="F860" s="8" t="str">
        <f>VLOOKUP(fSales_2[[#This Row],[ProductID]],dProduct[],2,FALSE)</f>
        <v>Carlota</v>
      </c>
      <c r="G860" s="8" t="str">
        <f>LOOKUP(fSales_2[[#This Row],[ProductID]],dProduct[ProductID],dProduct[Supplier])</f>
        <v>Gel Booms</v>
      </c>
      <c r="H860" s="8" t="str">
        <f>LOOKUP(fSales_2[[#This Row],[SalesRepID]],dSalesRep[SalesRepID],dSalesRep[Region])</f>
        <v>CA</v>
      </c>
    </row>
    <row r="861" spans="1:8" x14ac:dyDescent="0.25">
      <c r="A861" s="2">
        <v>45459</v>
      </c>
      <c r="B861">
        <v>4</v>
      </c>
      <c r="C861">
        <v>3</v>
      </c>
      <c r="D861">
        <v>63</v>
      </c>
      <c r="E861" s="8">
        <f>LOOKUP(fSales_2[[#This Row],[ProductID]],dProduct[ProductID],dProduct[Price])*fSales_2[Units]</f>
        <v>1508.85</v>
      </c>
      <c r="F861" s="8" t="str">
        <f>VLOOKUP(fSales_2[[#This Row],[ProductID]],dProduct[],2,FALSE)</f>
        <v>Yanaki</v>
      </c>
      <c r="G861" s="8" t="str">
        <f>LOOKUP(fSales_2[[#This Row],[ProductID]],dProduct[ProductID],dProduct[Supplier])</f>
        <v>Colorado Booms</v>
      </c>
      <c r="H861" s="8" t="str">
        <f>LOOKUP(fSales_2[[#This Row],[SalesRepID]],dSalesRep[SalesRepID],dSalesRep[Region])</f>
        <v>WA</v>
      </c>
    </row>
    <row r="862" spans="1:8" x14ac:dyDescent="0.25">
      <c r="A862" s="2">
        <v>45414</v>
      </c>
      <c r="B862">
        <v>3</v>
      </c>
      <c r="C862">
        <v>4</v>
      </c>
      <c r="D862">
        <v>146</v>
      </c>
      <c r="E862" s="8">
        <f>LOOKUP(fSales_2[[#This Row],[ProductID]],dProduct[ProductID],dProduct[Price])*fSales_2[Units]</f>
        <v>3788.7</v>
      </c>
      <c r="F862" s="8" t="str">
        <f>VLOOKUP(fSales_2[[#This Row],[ProductID]],dProduct[],2,FALSE)</f>
        <v>Aspen</v>
      </c>
      <c r="G862" s="8" t="str">
        <f>LOOKUP(fSales_2[[#This Row],[ProductID]],dProduct[ProductID],dProduct[Supplier])</f>
        <v>Colorado Booms</v>
      </c>
      <c r="H862" s="8" t="str">
        <f>LOOKUP(fSales_2[[#This Row],[SalesRepID]],dSalesRep[SalesRepID],dSalesRep[Region])</f>
        <v>WA</v>
      </c>
    </row>
    <row r="863" spans="1:8" x14ac:dyDescent="0.25">
      <c r="A863" s="2">
        <v>45444</v>
      </c>
      <c r="B863">
        <v>2</v>
      </c>
      <c r="C863">
        <v>4</v>
      </c>
      <c r="D863">
        <v>92</v>
      </c>
      <c r="E863" s="8">
        <f>LOOKUP(fSales_2[[#This Row],[ProductID]],dProduct[ProductID],dProduct[Price])*fSales_2[Units]</f>
        <v>2755.4</v>
      </c>
      <c r="F863" s="8" t="str">
        <f>VLOOKUP(fSales_2[[#This Row],[ProductID]],dProduct[],2,FALSE)</f>
        <v>Carlota</v>
      </c>
      <c r="G863" s="8" t="str">
        <f>LOOKUP(fSales_2[[#This Row],[ProductID]],dProduct[ProductID],dProduct[Supplier])</f>
        <v>Gel Booms</v>
      </c>
      <c r="H863" s="8" t="str">
        <f>LOOKUP(fSales_2[[#This Row],[SalesRepID]],dSalesRep[SalesRepID],dSalesRep[Region])</f>
        <v>WA</v>
      </c>
    </row>
    <row r="864" spans="1:8" x14ac:dyDescent="0.25">
      <c r="A864" s="2">
        <v>45579</v>
      </c>
      <c r="B864">
        <v>4</v>
      </c>
      <c r="C864">
        <v>4</v>
      </c>
      <c r="D864">
        <v>3</v>
      </c>
      <c r="E864" s="8">
        <f>LOOKUP(fSales_2[[#This Row],[ProductID]],dProduct[ProductID],dProduct[Price])*fSales_2[Units]</f>
        <v>71.849999999999994</v>
      </c>
      <c r="F864" s="8" t="str">
        <f>VLOOKUP(fSales_2[[#This Row],[ProductID]],dProduct[],2,FALSE)</f>
        <v>Yanaki</v>
      </c>
      <c r="G864" s="8" t="str">
        <f>LOOKUP(fSales_2[[#This Row],[ProductID]],dProduct[ProductID],dProduct[Supplier])</f>
        <v>Colorado Booms</v>
      </c>
      <c r="H864" s="8" t="str">
        <f>LOOKUP(fSales_2[[#This Row],[SalesRepID]],dSalesRep[SalesRepID],dSalesRep[Region])</f>
        <v>WA</v>
      </c>
    </row>
    <row r="865" spans="1:8" x14ac:dyDescent="0.25">
      <c r="A865" s="2">
        <v>45610</v>
      </c>
      <c r="B865">
        <v>1</v>
      </c>
      <c r="C865">
        <v>4</v>
      </c>
      <c r="D865">
        <v>71</v>
      </c>
      <c r="E865" s="8">
        <f>LOOKUP(fSales_2[[#This Row],[ProductID]],dProduct[ProductID],dProduct[Price])*fSales_2[Units]</f>
        <v>3120.4500000000003</v>
      </c>
      <c r="F865" s="8" t="str">
        <f>VLOOKUP(fSales_2[[#This Row],[ProductID]],dProduct[],2,FALSE)</f>
        <v>Quad</v>
      </c>
      <c r="G865" s="8" t="str">
        <f>LOOKUP(fSales_2[[#This Row],[ProductID]],dProduct[ProductID],dProduct[Supplier])</f>
        <v>Gel Booms</v>
      </c>
      <c r="H865" s="8" t="str">
        <f>LOOKUP(fSales_2[[#This Row],[SalesRepID]],dSalesRep[SalesRepID],dSalesRep[Region])</f>
        <v>WA</v>
      </c>
    </row>
    <row r="866" spans="1:8" x14ac:dyDescent="0.25">
      <c r="A866" s="2">
        <v>45309</v>
      </c>
      <c r="B866">
        <v>4</v>
      </c>
      <c r="C866">
        <v>2</v>
      </c>
      <c r="D866">
        <v>221</v>
      </c>
      <c r="E866" s="8">
        <f>LOOKUP(fSales_2[[#This Row],[ProductID]],dProduct[ProductID],dProduct[Price])*fSales_2[Units]</f>
        <v>5292.95</v>
      </c>
      <c r="F866" s="8" t="str">
        <f>VLOOKUP(fSales_2[[#This Row],[ProductID]],dProduct[],2,FALSE)</f>
        <v>Yanaki</v>
      </c>
      <c r="G866" s="8" t="str">
        <f>LOOKUP(fSales_2[[#This Row],[ProductID]],dProduct[ProductID],dProduct[Supplier])</f>
        <v>Colorado Booms</v>
      </c>
      <c r="H866" s="8" t="str">
        <f>LOOKUP(fSales_2[[#This Row],[SalesRepID]],dSalesRep[SalesRepID],dSalesRep[Region])</f>
        <v>CA</v>
      </c>
    </row>
    <row r="867" spans="1:8" x14ac:dyDescent="0.25">
      <c r="A867" s="2">
        <v>45480</v>
      </c>
      <c r="B867">
        <v>1</v>
      </c>
      <c r="C867">
        <v>3</v>
      </c>
      <c r="D867">
        <v>151</v>
      </c>
      <c r="E867" s="8">
        <f>LOOKUP(fSales_2[[#This Row],[ProductID]],dProduct[ProductID],dProduct[Price])*fSales_2[Units]</f>
        <v>6636.4500000000007</v>
      </c>
      <c r="F867" s="8" t="str">
        <f>VLOOKUP(fSales_2[[#This Row],[ProductID]],dProduct[],2,FALSE)</f>
        <v>Quad</v>
      </c>
      <c r="G867" s="8" t="str">
        <f>LOOKUP(fSales_2[[#This Row],[ProductID]],dProduct[ProductID],dProduct[Supplier])</f>
        <v>Gel Booms</v>
      </c>
      <c r="H867" s="8" t="str">
        <f>LOOKUP(fSales_2[[#This Row],[SalesRepID]],dSalesRep[SalesRepID],dSalesRep[Region])</f>
        <v>WA</v>
      </c>
    </row>
  </sheetData>
  <phoneticPr fontId="3" type="noConversion"/>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CA3DD-FC82-4060-863C-518E5545EA41}">
  <sheetPr>
    <tabColor rgb="FFFFC000"/>
  </sheetPr>
  <dimension ref="A1:E45"/>
  <sheetViews>
    <sheetView workbookViewId="0">
      <selection activeCell="B8" sqref="A3:B44"/>
    </sheetView>
  </sheetViews>
  <sheetFormatPr defaultRowHeight="15" x14ac:dyDescent="0.25"/>
  <cols>
    <col min="1" max="1" width="11.28515625" bestFit="1" customWidth="1"/>
    <col min="2" max="2" width="14.7109375" bestFit="1" customWidth="1"/>
    <col min="3" max="3" width="14.28515625" customWidth="1"/>
  </cols>
  <sheetData>
    <row r="1" spans="1:5" x14ac:dyDescent="0.25">
      <c r="B1" s="10" t="s">
        <v>59</v>
      </c>
      <c r="C1" s="10"/>
      <c r="D1" s="10"/>
      <c r="E1" s="10"/>
    </row>
    <row r="3" spans="1:5" x14ac:dyDescent="0.25">
      <c r="A3" s="3" t="s">
        <v>51</v>
      </c>
      <c r="B3" t="s">
        <v>50</v>
      </c>
    </row>
    <row r="4" spans="1:5" x14ac:dyDescent="0.25">
      <c r="A4" s="4" t="s">
        <v>36</v>
      </c>
      <c r="B4" s="6">
        <v>55772.55</v>
      </c>
    </row>
    <row r="5" spans="1:5" x14ac:dyDescent="0.25">
      <c r="A5" s="5" t="s">
        <v>37</v>
      </c>
      <c r="B5" s="6">
        <v>4746.6000000000004</v>
      </c>
    </row>
    <row r="6" spans="1:5" x14ac:dyDescent="0.25">
      <c r="A6" s="5" t="s">
        <v>39</v>
      </c>
      <c r="B6" s="6">
        <v>1933.8000000000002</v>
      </c>
    </row>
    <row r="7" spans="1:5" x14ac:dyDescent="0.25">
      <c r="A7" s="5" t="s">
        <v>40</v>
      </c>
      <c r="B7" s="6">
        <v>483.45000000000005</v>
      </c>
    </row>
    <row r="8" spans="1:5" x14ac:dyDescent="0.25">
      <c r="A8" s="5" t="s">
        <v>42</v>
      </c>
      <c r="B8" s="6">
        <v>5142.1500000000005</v>
      </c>
    </row>
    <row r="9" spans="1:5" x14ac:dyDescent="0.25">
      <c r="A9" s="5" t="s">
        <v>43</v>
      </c>
      <c r="B9" s="6">
        <v>3076.5</v>
      </c>
    </row>
    <row r="10" spans="1:5" x14ac:dyDescent="0.25">
      <c r="A10" s="5" t="s">
        <v>44</v>
      </c>
      <c r="B10" s="6">
        <v>8877.9000000000015</v>
      </c>
    </row>
    <row r="11" spans="1:5" x14ac:dyDescent="0.25">
      <c r="A11" s="5" t="s">
        <v>45</v>
      </c>
      <c r="B11" s="6">
        <v>307.65000000000003</v>
      </c>
    </row>
    <row r="12" spans="1:5" x14ac:dyDescent="0.25">
      <c r="A12" s="5" t="s">
        <v>46</v>
      </c>
      <c r="B12" s="6">
        <v>7163.85</v>
      </c>
    </row>
    <row r="13" spans="1:5" x14ac:dyDescent="0.25">
      <c r="A13" s="5" t="s">
        <v>47</v>
      </c>
      <c r="B13" s="6">
        <v>24040.65</v>
      </c>
    </row>
    <row r="14" spans="1:5" x14ac:dyDescent="0.25">
      <c r="A14" s="4" t="s">
        <v>48</v>
      </c>
      <c r="B14" s="6">
        <v>92954.250000000015</v>
      </c>
    </row>
    <row r="15" spans="1:5" x14ac:dyDescent="0.25">
      <c r="A15" s="5" t="s">
        <v>37</v>
      </c>
      <c r="B15" s="6">
        <v>8218.65</v>
      </c>
    </row>
    <row r="16" spans="1:5" x14ac:dyDescent="0.25">
      <c r="A16" s="5" t="s">
        <v>52</v>
      </c>
      <c r="B16" s="6">
        <v>43.95</v>
      </c>
    </row>
    <row r="17" spans="1:2" x14ac:dyDescent="0.25">
      <c r="A17" s="5" t="s">
        <v>39</v>
      </c>
      <c r="B17" s="6">
        <v>4526.8500000000004</v>
      </c>
    </row>
    <row r="18" spans="1:2" x14ac:dyDescent="0.25">
      <c r="A18" s="5" t="s">
        <v>40</v>
      </c>
      <c r="B18" s="6">
        <v>7691.2500000000009</v>
      </c>
    </row>
    <row r="19" spans="1:2" x14ac:dyDescent="0.25">
      <c r="A19" s="5" t="s">
        <v>41</v>
      </c>
      <c r="B19" s="6">
        <v>7691.2500000000009</v>
      </c>
    </row>
    <row r="20" spans="1:2" x14ac:dyDescent="0.25">
      <c r="A20" s="5" t="s">
        <v>42</v>
      </c>
      <c r="B20" s="6">
        <v>7119.9000000000015</v>
      </c>
    </row>
    <row r="21" spans="1:2" x14ac:dyDescent="0.25">
      <c r="A21" s="5" t="s">
        <v>44</v>
      </c>
      <c r="B21" s="6">
        <v>10855.650000000001</v>
      </c>
    </row>
    <row r="22" spans="1:2" x14ac:dyDescent="0.25">
      <c r="A22" s="5" t="s">
        <v>45</v>
      </c>
      <c r="B22" s="6">
        <v>439.50000000000006</v>
      </c>
    </row>
    <row r="23" spans="1:2" x14ac:dyDescent="0.25">
      <c r="A23" s="5" t="s">
        <v>46</v>
      </c>
      <c r="B23" s="6">
        <v>27732.450000000004</v>
      </c>
    </row>
    <row r="24" spans="1:2" x14ac:dyDescent="0.25">
      <c r="A24" s="5" t="s">
        <v>47</v>
      </c>
      <c r="B24" s="6">
        <v>18634.8</v>
      </c>
    </row>
    <row r="25" spans="1:2" x14ac:dyDescent="0.25">
      <c r="A25" s="4" t="s">
        <v>49</v>
      </c>
      <c r="B25" s="6">
        <v>86493.6</v>
      </c>
    </row>
    <row r="26" spans="1:2" x14ac:dyDescent="0.25">
      <c r="A26" s="5" t="s">
        <v>52</v>
      </c>
      <c r="B26" s="6">
        <v>3032.55</v>
      </c>
    </row>
    <row r="27" spans="1:2" x14ac:dyDescent="0.25">
      <c r="A27" s="5" t="s">
        <v>39</v>
      </c>
      <c r="B27" s="6">
        <v>8306.5500000000011</v>
      </c>
    </row>
    <row r="28" spans="1:2" x14ac:dyDescent="0.25">
      <c r="A28" s="5" t="s">
        <v>40</v>
      </c>
      <c r="B28" s="6">
        <v>5449.8</v>
      </c>
    </row>
    <row r="29" spans="1:2" x14ac:dyDescent="0.25">
      <c r="A29" s="5" t="s">
        <v>41</v>
      </c>
      <c r="B29" s="6">
        <v>439.50000000000006</v>
      </c>
    </row>
    <row r="30" spans="1:2" x14ac:dyDescent="0.25">
      <c r="A30" s="5" t="s">
        <v>43</v>
      </c>
      <c r="B30" s="6">
        <v>263.70000000000005</v>
      </c>
    </row>
    <row r="31" spans="1:2" x14ac:dyDescent="0.25">
      <c r="A31" s="5" t="s">
        <v>45</v>
      </c>
      <c r="B31" s="6">
        <v>16657.050000000003</v>
      </c>
    </row>
    <row r="32" spans="1:2" x14ac:dyDescent="0.25">
      <c r="A32" s="5" t="s">
        <v>46</v>
      </c>
      <c r="B32" s="6">
        <v>41313</v>
      </c>
    </row>
    <row r="33" spans="1:2" x14ac:dyDescent="0.25">
      <c r="A33" s="5" t="s">
        <v>47</v>
      </c>
      <c r="B33" s="6">
        <v>11031.45</v>
      </c>
    </row>
    <row r="34" spans="1:2" x14ac:dyDescent="0.25">
      <c r="A34" s="4" t="s">
        <v>58</v>
      </c>
      <c r="B34" s="6">
        <v>99590.700000000012</v>
      </c>
    </row>
    <row r="35" spans="1:2" x14ac:dyDescent="0.25">
      <c r="A35" s="5" t="s">
        <v>38</v>
      </c>
      <c r="B35" s="6">
        <v>263.70000000000005</v>
      </c>
    </row>
    <row r="36" spans="1:2" x14ac:dyDescent="0.25">
      <c r="A36" s="5" t="s">
        <v>39</v>
      </c>
      <c r="B36" s="6">
        <v>13360.8</v>
      </c>
    </row>
    <row r="37" spans="1:2" x14ac:dyDescent="0.25">
      <c r="A37" s="5" t="s">
        <v>40</v>
      </c>
      <c r="B37" s="6">
        <v>9053.7000000000007</v>
      </c>
    </row>
    <row r="38" spans="1:2" x14ac:dyDescent="0.25">
      <c r="A38" s="5" t="s">
        <v>41</v>
      </c>
      <c r="B38" s="6">
        <v>87.9</v>
      </c>
    </row>
    <row r="39" spans="1:2" x14ac:dyDescent="0.25">
      <c r="A39" s="5" t="s">
        <v>42</v>
      </c>
      <c r="B39" s="6">
        <v>18678.750000000004</v>
      </c>
    </row>
    <row r="40" spans="1:2" x14ac:dyDescent="0.25">
      <c r="A40" s="5" t="s">
        <v>43</v>
      </c>
      <c r="B40" s="6">
        <v>3032.55</v>
      </c>
    </row>
    <row r="41" spans="1:2" x14ac:dyDescent="0.25">
      <c r="A41" s="5" t="s">
        <v>44</v>
      </c>
      <c r="B41" s="6">
        <v>4702.6500000000005</v>
      </c>
    </row>
    <row r="42" spans="1:2" x14ac:dyDescent="0.25">
      <c r="A42" s="5" t="s">
        <v>45</v>
      </c>
      <c r="B42" s="6">
        <v>9097.65</v>
      </c>
    </row>
    <row r="43" spans="1:2" x14ac:dyDescent="0.25">
      <c r="A43" s="5" t="s">
        <v>46</v>
      </c>
      <c r="B43" s="6">
        <v>14327.7</v>
      </c>
    </row>
    <row r="44" spans="1:2" x14ac:dyDescent="0.25">
      <c r="A44" s="5" t="s">
        <v>47</v>
      </c>
      <c r="B44" s="6">
        <v>26985.300000000003</v>
      </c>
    </row>
    <row r="45" spans="1:2" x14ac:dyDescent="0.25">
      <c r="A45" s="4" t="s">
        <v>35</v>
      </c>
      <c r="B45" s="6">
        <v>334811.10000000003</v>
      </c>
    </row>
  </sheetData>
  <mergeCells count="1">
    <mergeCell ref="B1:E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CFD61-9C2D-4B04-9CD4-3A64DE18AEF9}">
  <sheetPr>
    <tabColor rgb="FF92D050"/>
  </sheetPr>
  <dimension ref="A1:H28"/>
  <sheetViews>
    <sheetView zoomScale="82" zoomScaleNormal="82" workbookViewId="0">
      <selection activeCell="F15" sqref="F15"/>
    </sheetView>
  </sheetViews>
  <sheetFormatPr defaultRowHeight="15" x14ac:dyDescent="0.25"/>
  <cols>
    <col min="2" max="2" width="14.7109375" bestFit="1" customWidth="1"/>
    <col min="3" max="3" width="22.28515625" customWidth="1"/>
    <col min="4" max="4" width="29.5703125" customWidth="1"/>
    <col min="5" max="5" width="13.140625" bestFit="1" customWidth="1"/>
    <col min="6" max="6" width="22.140625" bestFit="1" customWidth="1"/>
    <col min="7" max="7" width="9.5703125" bestFit="1" customWidth="1"/>
    <col min="8" max="8" width="9.5703125" customWidth="1"/>
    <col min="9" max="9" width="22.42578125" bestFit="1" customWidth="1"/>
    <col min="10" max="10" width="14.85546875" customWidth="1"/>
    <col min="11" max="11" width="17.140625" customWidth="1"/>
    <col min="12" max="12" width="15" customWidth="1"/>
  </cols>
  <sheetData>
    <row r="1" spans="1:8" x14ac:dyDescent="0.25">
      <c r="A1" s="16"/>
      <c r="B1" s="16"/>
      <c r="C1" s="16"/>
      <c r="D1" s="16"/>
    </row>
    <row r="2" spans="1:8" x14ac:dyDescent="0.25">
      <c r="A2" s="16"/>
      <c r="B2" s="17"/>
      <c r="C2" s="18"/>
      <c r="D2" s="17"/>
    </row>
    <row r="3" spans="1:8" x14ac:dyDescent="0.25">
      <c r="B3" s="3" t="s">
        <v>19</v>
      </c>
      <c r="C3" t="s">
        <v>50</v>
      </c>
      <c r="D3" s="9" t="s">
        <v>55</v>
      </c>
    </row>
    <row r="4" spans="1:8" x14ac:dyDescent="0.25">
      <c r="B4" s="4" t="s">
        <v>20</v>
      </c>
      <c r="C4" s="6">
        <v>1108644.1500000004</v>
      </c>
      <c r="D4" s="7"/>
    </row>
    <row r="5" spans="1:8" x14ac:dyDescent="0.25">
      <c r="B5" s="5" t="s">
        <v>36</v>
      </c>
      <c r="C5" s="6">
        <v>197175.25</v>
      </c>
      <c r="D5" s="7"/>
      <c r="H5" s="7"/>
    </row>
    <row r="6" spans="1:8" x14ac:dyDescent="0.25">
      <c r="B6" s="5" t="s">
        <v>48</v>
      </c>
      <c r="C6" s="6">
        <v>270049.20000000013</v>
      </c>
      <c r="D6" s="7">
        <v>0.36958974313459791</v>
      </c>
      <c r="H6" s="7"/>
    </row>
    <row r="7" spans="1:8" x14ac:dyDescent="0.25">
      <c r="B7" s="5" t="s">
        <v>49</v>
      </c>
      <c r="C7" s="6">
        <v>301886.2</v>
      </c>
      <c r="D7" s="7">
        <v>0.11789333202986667</v>
      </c>
      <c r="H7" s="7"/>
    </row>
    <row r="8" spans="1:8" ht="18.75" x14ac:dyDescent="0.3">
      <c r="B8" s="5" t="s">
        <v>58</v>
      </c>
      <c r="C8" s="15">
        <v>339533.50000000012</v>
      </c>
      <c r="D8" s="7">
        <v>0.12470692598734259</v>
      </c>
      <c r="H8" s="7"/>
    </row>
    <row r="9" spans="1:8" x14ac:dyDescent="0.25">
      <c r="B9" s="4" t="s">
        <v>21</v>
      </c>
      <c r="C9" s="6">
        <v>968177.90000000014</v>
      </c>
      <c r="D9" s="7"/>
      <c r="H9" s="7"/>
    </row>
    <row r="10" spans="1:8" x14ac:dyDescent="0.25">
      <c r="B10" s="5" t="s">
        <v>36</v>
      </c>
      <c r="C10" s="6">
        <v>207339.95000000004</v>
      </c>
      <c r="D10" s="7"/>
      <c r="H10" s="7"/>
    </row>
    <row r="11" spans="1:8" x14ac:dyDescent="0.25">
      <c r="B11" s="5" t="s">
        <v>48</v>
      </c>
      <c r="C11" s="6">
        <v>216128.1</v>
      </c>
      <c r="D11" s="7">
        <v>4.238522291531354E-2</v>
      </c>
      <c r="H11" s="7"/>
    </row>
    <row r="12" spans="1:8" x14ac:dyDescent="0.25">
      <c r="B12" s="5" t="s">
        <v>49</v>
      </c>
      <c r="C12" s="6">
        <v>278561.10000000003</v>
      </c>
      <c r="D12" s="7">
        <v>0.28887035050046722</v>
      </c>
      <c r="H12" s="7"/>
    </row>
    <row r="13" spans="1:8" x14ac:dyDescent="0.25">
      <c r="B13" s="5" t="s">
        <v>58</v>
      </c>
      <c r="C13" s="6">
        <v>266148.75000000006</v>
      </c>
      <c r="D13" s="7">
        <v>-4.455880594957435E-2</v>
      </c>
      <c r="H13" s="7"/>
    </row>
    <row r="14" spans="1:8" x14ac:dyDescent="0.25">
      <c r="B14" s="4" t="s">
        <v>35</v>
      </c>
      <c r="C14" s="6">
        <v>2076822.0500000005</v>
      </c>
      <c r="D14" s="7"/>
      <c r="H14" s="7"/>
    </row>
    <row r="15" spans="1:8" x14ac:dyDescent="0.25">
      <c r="H15" s="7"/>
    </row>
    <row r="17" spans="2:4" x14ac:dyDescent="0.25">
      <c r="B17" s="3" t="s">
        <v>19</v>
      </c>
      <c r="C17" t="s">
        <v>53</v>
      </c>
      <c r="D17" s="9" t="s">
        <v>54</v>
      </c>
    </row>
    <row r="18" spans="2:4" x14ac:dyDescent="0.25">
      <c r="B18" s="4" t="s">
        <v>20</v>
      </c>
      <c r="C18" s="8">
        <v>440</v>
      </c>
      <c r="D18" s="7"/>
    </row>
    <row r="19" spans="2:4" x14ac:dyDescent="0.25">
      <c r="B19" s="5" t="s">
        <v>36</v>
      </c>
      <c r="C19" s="8">
        <v>93</v>
      </c>
      <c r="D19" s="7"/>
    </row>
    <row r="20" spans="2:4" x14ac:dyDescent="0.25">
      <c r="B20" s="5" t="s">
        <v>48</v>
      </c>
      <c r="C20" s="8">
        <v>111</v>
      </c>
      <c r="D20" s="7">
        <v>0.19354838709677419</v>
      </c>
    </row>
    <row r="21" spans="2:4" ht="18.75" x14ac:dyDescent="0.3">
      <c r="B21" s="5" t="s">
        <v>49</v>
      </c>
      <c r="C21" s="14">
        <v>99</v>
      </c>
      <c r="D21" s="7">
        <v>-0.10810810810810811</v>
      </c>
    </row>
    <row r="22" spans="2:4" x14ac:dyDescent="0.25">
      <c r="B22" s="5" t="s">
        <v>58</v>
      </c>
      <c r="C22" s="8">
        <v>137</v>
      </c>
      <c r="D22" s="7">
        <v>0.38383838383838381</v>
      </c>
    </row>
    <row r="23" spans="2:4" x14ac:dyDescent="0.25">
      <c r="B23" s="4" t="s">
        <v>21</v>
      </c>
      <c r="C23" s="8">
        <v>418</v>
      </c>
      <c r="D23" s="7"/>
    </row>
    <row r="24" spans="2:4" x14ac:dyDescent="0.25">
      <c r="B24" s="5" t="s">
        <v>36</v>
      </c>
      <c r="C24" s="8">
        <v>96</v>
      </c>
      <c r="D24" s="7"/>
    </row>
    <row r="25" spans="2:4" x14ac:dyDescent="0.25">
      <c r="B25" s="5" t="s">
        <v>48</v>
      </c>
      <c r="C25" s="8">
        <v>103</v>
      </c>
      <c r="D25" s="7">
        <v>7.2916666666666671E-2</v>
      </c>
    </row>
    <row r="26" spans="2:4" x14ac:dyDescent="0.25">
      <c r="B26" s="5" t="s">
        <v>49</v>
      </c>
      <c r="C26" s="8">
        <v>104</v>
      </c>
      <c r="D26" s="7">
        <v>9.7087378640776691E-3</v>
      </c>
    </row>
    <row r="27" spans="2:4" x14ac:dyDescent="0.25">
      <c r="B27" s="5" t="s">
        <v>58</v>
      </c>
      <c r="C27" s="8">
        <v>115</v>
      </c>
      <c r="D27" s="7">
        <v>0.10576923076923077</v>
      </c>
    </row>
    <row r="28" spans="2:4" x14ac:dyDescent="0.25">
      <c r="B28" s="4" t="s">
        <v>35</v>
      </c>
      <c r="C28" s="8">
        <v>858</v>
      </c>
      <c r="D28" s="7"/>
    </row>
  </sheetData>
  <pageMargins left="0.7" right="0.7" top="0.75" bottom="0.75" header="0.3" footer="0.3"/>
  <pageSetup orientation="portrait" horizontalDpi="200" verticalDpi="2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2D15-5B29-45B4-8ADA-BF89DBD2E460}">
  <sheetPr>
    <tabColor rgb="FF00B0F0"/>
  </sheetPr>
  <dimension ref="B3:E9"/>
  <sheetViews>
    <sheetView zoomScale="96" zoomScaleNormal="96" workbookViewId="0">
      <selection activeCell="F20" sqref="F20"/>
    </sheetView>
  </sheetViews>
  <sheetFormatPr defaultRowHeight="15" x14ac:dyDescent="0.25"/>
  <cols>
    <col min="1" max="1" width="14.7109375" bestFit="1" customWidth="1"/>
    <col min="2" max="2" width="15.7109375" bestFit="1" customWidth="1"/>
    <col min="3" max="3" width="10.5703125" bestFit="1" customWidth="1"/>
    <col min="4" max="4" width="11.42578125" bestFit="1" customWidth="1"/>
    <col min="5" max="5" width="11.28515625" bestFit="1" customWidth="1"/>
  </cols>
  <sheetData>
    <row r="3" spans="2:5" x14ac:dyDescent="0.25">
      <c r="B3" s="3" t="s">
        <v>57</v>
      </c>
      <c r="C3" s="3" t="s">
        <v>56</v>
      </c>
    </row>
    <row r="4" spans="2:5" x14ac:dyDescent="0.25">
      <c r="B4" s="3" t="s">
        <v>51</v>
      </c>
      <c r="C4" t="s">
        <v>13</v>
      </c>
      <c r="D4" t="s">
        <v>12</v>
      </c>
      <c r="E4" t="s">
        <v>35</v>
      </c>
    </row>
    <row r="5" spans="2:5" x14ac:dyDescent="0.25">
      <c r="B5" s="4" t="s">
        <v>36</v>
      </c>
      <c r="C5" s="6">
        <v>85272.500000000015</v>
      </c>
      <c r="D5" s="6">
        <v>319242.7</v>
      </c>
      <c r="E5" s="6">
        <v>404515.2</v>
      </c>
    </row>
    <row r="6" spans="2:5" x14ac:dyDescent="0.25">
      <c r="B6" s="4" t="s">
        <v>48</v>
      </c>
      <c r="C6" s="6">
        <v>115945.94999999998</v>
      </c>
      <c r="D6" s="6">
        <v>370231.35</v>
      </c>
      <c r="E6" s="6">
        <v>486177.29999999993</v>
      </c>
    </row>
    <row r="7" spans="2:5" x14ac:dyDescent="0.25">
      <c r="B7" s="4" t="s">
        <v>49</v>
      </c>
      <c r="C7" s="6">
        <v>119189.34999999998</v>
      </c>
      <c r="D7" s="6">
        <v>461257.95000000013</v>
      </c>
      <c r="E7" s="6">
        <v>580447.30000000005</v>
      </c>
    </row>
    <row r="8" spans="2:5" x14ac:dyDescent="0.25">
      <c r="B8" s="4" t="s">
        <v>58</v>
      </c>
      <c r="C8" s="6">
        <v>149177.40000000002</v>
      </c>
      <c r="D8" s="6">
        <v>456504.85000000009</v>
      </c>
      <c r="E8" s="6">
        <v>605682.25000000012</v>
      </c>
    </row>
    <row r="9" spans="2:5" x14ac:dyDescent="0.25">
      <c r="B9" s="4" t="s">
        <v>35</v>
      </c>
      <c r="C9" s="6">
        <v>469585.2</v>
      </c>
      <c r="D9" s="6">
        <v>1607236.8500000003</v>
      </c>
      <c r="E9" s="6">
        <v>2076822.0500000003</v>
      </c>
    </row>
  </sheetData>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0 3 c f 1 0 - b e 7 3 - 4 c 0 b - 8 a 9 7 - a 1 3 e 7 9 0 5 f 7 a 3 "   x m l n s = " h t t p : / / s c h e m a s . m i c r o s o f t . c o m / D a t a M a s h u p " > A A A A A C 0 E A A B Q S w M E F A A C A A g A i Q G H V z J D V 6 m k A A A A 9 g A A A B I A H A B D b 2 5 m a W c v U G F j a 2 F n Z S 5 4 b W w g o h g A K K A U A A A A A A A A A A A A A A A A A A A A A A A A A A A A h Y 9 B D o I w F E S v Q r q n L S U m h n z K w q 0 k J k T j t o G K j f A x t F j u 5 s I j e Q U x i r p z O W / e Y u Z + v U E 2 t k 1 w 0 b 0 1 H a Y k o p w E G s u u M l i n Z H C H c E k y C R t V n l S t g 0 l G m 4 y 2 S s n R u X P C m P e e + p h 2 f c 0 E 5 x H b 5 + u i P O p W k Y 9 s / s u h Q e s U l p p I 2 L 3 G S E E j E d M F F 5 Q D m y H k B r + C m P Y + 2 x 8 I q 6 F x Q 6 + l x n B b A J s j s P c H + Q B Q S w M E F A A C A A g A i Q G 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B h 1 c j n a h v J w E A A O M B A A A T A B w A R m 9 y b X V s Y X M v U 2 V j d G l v b j E u b S C i G A A o o B Q A A A A A A A A A A A A A A A A A A A A A A A A A A A B t U M F q A j E U P H d h / y G k l x X S B c X 2 U N l D 2 V X q p b R d S y n a Q 5 p 9 a i D 7 I s l L U a T / 3 u g K t m A O y c v M M J m J B 0 X a I q u 7 s z 9 K k z T x a + m g Y c t a G v C s Y A Y o T V h c t Q 1 O Q U R K / 5 1 X V o U W k L K J N p C X F i l e f M Y n 9 4 v x V o H p 9 m X A R W d 0 8 6 5 p P d 6 S k x 8 g X S V J 5 r Q l 3 h P z C o x u N Y E r + B U X r L Q m t O i L o W B j V L b R u C r 6 g 9 u B Y C / B E t S 0 M 1 C c x / z J I n z 2 R B f x m j 8 7 2 0 a u Y Y 8 g G 3 C e x 7 w z + R W F J + a E Z 1 0 b w e Y n / M G Y W k k j n S / I h b + W 5 V r i K j r O d h s 4 2 8 2 c R L + 0 r u 0 C H 0 i f X X h f 7 P c 8 1 o V Y j a K G N X H + E W x / U D Z B 0 b S K z B T p b p g f P I 7 U 8 c d e Y X O J e 0 N N / j / 8 0 0 s T j R f j j n 4 B U E s B A i 0 A F A A C A A g A i Q G H V z J D V 6 m k A A A A 9 g A A A B I A A A A A A A A A A A A A A A A A A A A A A E N v b m Z p Z y 9 Q Y W N r Y W d l L n h t b F B L A Q I t A B Q A A g A I A I k B h 1 c P y u m r p A A A A O k A A A A T A A A A A A A A A A A A A A A A A P A A A A B b Q 2 9 u d G V u d F 9 U e X B l c 1 0 u e G 1 s U E s B A i 0 A F A A C A A g A i Q G H V y O d q G 8 n A Q A A 4 w E A A B M A A A A A A A A A A A A A A A A A 4 Q E A A E Z v c m 1 1 b G F z L 1 N l Y 3 R p b 2 4 x L m 1 Q S w U G A A A A A A M A A w D C A A A A V 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o A A A A A A A D d 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l N h b G 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T Y W x l c 1 8 y I i A v P j x F b n R y e S B U e X B l P S J G a W x s Z W R D b 2 1 w b G V 0 Z V J l c 3 V s d F R v V 2 9 y a 3 N o Z W V 0 I i B W Y W x 1 Z T 0 i b D E i I C 8 + P E V u d H J 5 I F R 5 c G U 9 I l J l Y 2 9 2 Z X J 5 V G F y Z 2 V 0 U 2 h l Z X Q i I F Z h b H V l P S J z R G F 0 Y V N l d H M i I C 8 + P E V u d H J 5 I F R 5 c G U 9 I l J l Y 2 9 2 Z X J 5 V G F y Z 2 V 0 Q 2 9 s d W 1 u I i B W Y W x 1 Z T 0 i b D I i I C 8 + P E V u d H J 5 I F R 5 c G U 9 I l J l Y 2 9 2 Z X J 5 V G F y Z 2 V 0 U m 9 3 I i B W Y W x 1 Z T 0 i b D E w I i A v P j x F b n R y e S B U e X B l P S J G a W x s Q 2 9 1 b n Q i I F Z h b H V l P S J s O D U 4 I i A v P j x F b n R y e S B U e X B l P S J G a W x s R X J y b 3 J D b 2 R l I i B W Y W x 1 Z T 0 i c 1 V u a 2 5 v d 2 4 i I C 8 + P E V u d H J 5 I F R 5 c G U 9 I k Z p b G x F c n J v c k N v d W 5 0 I i B W Y W x 1 Z T 0 i b D A i I C 8 + P E V u d H J 5 I F R 5 c G U 9 I k Z p b G x M Y X N 0 V X B k Y X R l Z C I g V m F s d W U 9 I m Q y M D I z L T E y L T A 2 V D E 4 O j E y O j E 4 L j c 0 M T I 2 N D d a I i A v P j x F b n R y e S B U e X B l P S J G a W x s Q 2 9 s d W 1 u V H l w Z X M i I F Z h b H V l P S J z Q 1 F N R E F 3 P T 0 i I C 8 + P E V u d H J 5 I F R 5 c G U 9 I k Z p b G x D b 2 x 1 b W 5 O Y W 1 l c y I g V m F s d W U 9 I n N b J n F 1 b 3 Q 7 R G F 0 Z S Z x d W 9 0 O y w m c X V v d D t Q c m 9 k d W N 0 S U Q m c X V v d D s s J n F 1 b 3 Q 7 U 2 F s Z X N S Z X B J R C Z x d W 9 0 O y w m c X V v d D t V b m l 0 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Z T Y W x l c y 9 D a G F u Z 2 V k I F R 5 c G U u e 0 R h d G U s M H 0 m c X V v d D s s J n F 1 b 3 Q 7 U 2 V j d G l v b j E v Z l N h b G V z L 0 N o Y W 5 n Z W Q g V H l w Z S 5 7 U H J v Z H V j d E l E L D F 9 J n F 1 b 3 Q 7 L C Z x d W 9 0 O 1 N l Y 3 R p b 2 4 x L 2 Z T Y W x l c y 9 D a G F u Z 2 V k I F R 5 c G U u e 1 N h b G V z U m V w S U Q s M n 0 m c X V v d D s s J n F 1 b 3 Q 7 U 2 V j d G l v b j E v Z l N h b G V z L 0 N o Y W 5 n Z W Q g V H l w Z S 5 7 V W 5 p d H M s M 3 0 m c X V v d D t d L C Z x d W 9 0 O 0 N v b H V t b k N v d W 5 0 J n F 1 b 3 Q 7 O j Q s J n F 1 b 3 Q 7 S 2 V 5 Q 2 9 s d W 1 u T m F t Z X M m c X V v d D s 6 W 1 0 s J n F 1 b 3 Q 7 Q 2 9 s d W 1 u S W R l b n R p d G l l c y Z x d W 9 0 O z p b J n F 1 b 3 Q 7 U 2 V j d G l v b j E v Z l N h b G V z L 0 N o Y W 5 n Z W Q g V H l w Z S 5 7 R G F 0 Z S w w f S Z x d W 9 0 O y w m c X V v d D t T Z W N 0 a W 9 u M S 9 m U 2 F s Z X M v Q 2 h h b m d l Z C B U e X B l L n t Q c m 9 k d W N 0 S U Q s M X 0 m c X V v d D s s J n F 1 b 3 Q 7 U 2 V j d G l v b j E v Z l N h b G V z L 0 N o Y W 5 n Z W Q g V H l w Z S 5 7 U 2 F s Z X N S Z X B J R C w y f S Z x d W 9 0 O y w m c X V v d D t T Z W N 0 a W 9 u M S 9 m U 2 F s Z X M v Q 2 h h b m d l Z C B U e X B l L n t V b m l 0 c y w z f S Z x d W 9 0 O 1 0 s J n F 1 b 3 Q 7 U m V s Y X R p b 2 5 z a G l w S W 5 m b y Z x d W 9 0 O z p b X X 0 i I C 8 + P E V u d H J 5 I F R 5 c G U 9 I l F 1 Z X J 5 S U Q i I F Z h b H V l P S J z N z J i Z j Q 0 M T Y t M G Z j O C 0 0 N T U 2 L T g 1 N 2 E t Z D V h Y T k 4 Y j c 3 N z g 5 I i A v P j x F b n R y e S B U e X B l P S J B Z G R l Z F R v R G F 0 Y U 1 v Z G V s I i B W Y W x 1 Z T 0 i b D A i I C 8 + P C 9 T d G F i b G V F b n R y a W V z P j w v S X R l b T 4 8 S X R l b T 4 8 S X R l b U x v Y 2 F 0 a W 9 u P j x J d G V t V H l w Z T 5 G b 3 J t d W x h P C 9 J d G V t V H l w Z T 4 8 S X R l b V B h d G g + U 2 V j d G l v b j E v Z l N h b G V z L 1 N v d X J j Z T w v S X R l b V B h d G g + P C 9 J d G V t T G 9 j Y X R p b 2 4 + P F N 0 Y W J s Z U V u d H J p Z X M g L z 4 8 L 0 l 0 Z W 0 + P E l 0 Z W 0 + P E l 0 Z W 1 M b 2 N h d G l v b j 4 8 S X R l b V R 5 c G U + R m 9 y b X V s Y T w v S X R l b V R 5 c G U + P E l 0 Z W 1 Q Y X R o P l N l Y 3 R p b 2 4 x L 2 Z T Y W x l c y 9 Q c m 9 t b 3 R l Z C U y M E h l Y W R l c n M 8 L 0 l 0 Z W 1 Q Y X R o P j w v S X R l b U x v Y 2 F 0 a W 9 u P j x T d G F i b G V F b n R y a W V z I C 8 + P C 9 J d G V t P j x J d G V t P j x J d G V t T G 9 j Y X R p b 2 4 + P E l 0 Z W 1 U e X B l P k Z v c m 1 1 b G E 8 L 0 l 0 Z W 1 U e X B l P j x J d G V t U G F 0 a D 5 T Z W N 0 a W 9 u M S 9 m U 2 F s Z X M v Q 2 h h b m d l Z C U y M F R 5 c G U 8 L 0 l 0 Z W 1 Q Y X R o P j w v S X R l b U x v Y 2 F 0 a W 9 u P j x T d G F i b G V F b n R y a W V z I C 8 + P C 9 J d G V t P j w v S X R l b X M + P C 9 M b 2 N h b F B h Y 2 t h Z 2 V N Z X R h Z G F 0 Y U Z p b G U + F g A A A F B L B Q Y A A A A A A A A A A A A A A A A A A A A A A A A m A Q A A A Q A A A N C M n d 8 B F d E R j H o A w E / C l + s B A A A A d w g C t E i L X 0 a k b s R Y i O t I d A A A A A A C A A A A A A A Q Z g A A A A E A A C A A A A A D l w O I m K A 5 4 L 9 x M 2 G U L A 5 Z t + 4 k k N P 8 D + c z e h O D B o C b w g A A A A A O g A A A A A I A A C A A A A A 6 / T J V B 3 W c r 2 4 D E y J l 6 6 T s + I 1 j + z 8 v c o 4 8 D y r q 4 K H w 2 V A A A A D 2 u s p 4 s G 4 M c a 6 n b O 8 f T 5 D 3 B 5 D z b i 7 h 5 Y a s 6 F I D r h 8 d k n 4 w 2 n 7 B F y u a / y v e D j 0 j a X h d 6 0 t i C 4 a U E q W f j p 7 n R u o a 5 1 X A L d R R 4 C M O 4 J I 4 x s f W 5 k A A A A B d K U 7 A f 1 U b D b s H z Q Y 9 Y A H Z 5 o c w z U O x a n O 0 v B Y N A V y x Q L u k 3 H i R a y z J I 7 G o f k E e a D 7 s X c c 3 8 0 l h O R m Q F T s g B 3 s z < / D a t a M a s h u p > 
</file>

<file path=customXml/itemProps1.xml><?xml version="1.0" encoding="utf-8"?>
<ds:datastoreItem xmlns:ds="http://schemas.openxmlformats.org/officeDocument/2006/customXml" ds:itemID="{79EC6321-8832-40E8-9635-D500C19F2C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DataSets</vt:lpstr>
      <vt:lpstr>Year Month Sales</vt:lpstr>
      <vt:lpstr>Region Year Sales</vt:lpstr>
      <vt:lpstr>Total Sales by Supplier &amp; 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shahriar shahriar</cp:lastModifiedBy>
  <cp:lastPrinted>2023-12-06T18:16:19Z</cp:lastPrinted>
  <dcterms:created xsi:type="dcterms:W3CDTF">2021-03-30T22:42:54Z</dcterms:created>
  <dcterms:modified xsi:type="dcterms:W3CDTF">2023-12-06T18:21:05Z</dcterms:modified>
</cp:coreProperties>
</file>