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zkeith\Documents\Regression Book 3\Part 2\Chap 22 Latent interactions MLM\Latent Interaction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J54" i="1" s="1"/>
  <c r="F53" i="1"/>
  <c r="F54" i="1" s="1"/>
  <c r="B53" i="1"/>
  <c r="B54" i="1" s="1"/>
  <c r="J52" i="1"/>
  <c r="I52" i="1"/>
  <c r="I53" i="1" s="1"/>
  <c r="I54" i="1" s="1"/>
  <c r="H52" i="1"/>
  <c r="H53" i="1" s="1"/>
  <c r="H54" i="1" s="1"/>
  <c r="G52" i="1"/>
  <c r="G53" i="1" s="1"/>
  <c r="G54" i="1" s="1"/>
  <c r="F52" i="1"/>
  <c r="E52" i="1"/>
  <c r="E53" i="1" s="1"/>
  <c r="E54" i="1" s="1"/>
  <c r="D52" i="1"/>
  <c r="D53" i="1" s="1"/>
  <c r="D54" i="1" s="1"/>
  <c r="C52" i="1"/>
  <c r="C53" i="1" s="1"/>
  <c r="C54" i="1" s="1"/>
  <c r="B52" i="1"/>
  <c r="J33" i="1"/>
  <c r="I33" i="1"/>
  <c r="H33" i="1"/>
  <c r="G33" i="1"/>
  <c r="F33" i="1"/>
  <c r="E33" i="1"/>
  <c r="D33" i="1"/>
  <c r="C33" i="1"/>
  <c r="C34" i="1" s="1"/>
  <c r="C35" i="1" s="1"/>
  <c r="B33" i="1"/>
  <c r="B34" i="1"/>
  <c r="B35" i="1" s="1"/>
  <c r="J34" i="1"/>
  <c r="J35" i="1" s="1"/>
  <c r="I34" i="1"/>
  <c r="I35" i="1" s="1"/>
  <c r="H34" i="1"/>
  <c r="H35" i="1" s="1"/>
  <c r="G34" i="1"/>
  <c r="G35" i="1" s="1"/>
  <c r="F34" i="1"/>
  <c r="F35" i="1" s="1"/>
  <c r="E34" i="1"/>
  <c r="E35" i="1" s="1"/>
  <c r="D34" i="1"/>
  <c r="D35" i="1" s="1"/>
  <c r="J19" i="1"/>
  <c r="F19" i="1"/>
  <c r="C19" i="1"/>
  <c r="J18" i="1"/>
  <c r="I18" i="1"/>
  <c r="H18" i="1"/>
  <c r="G18" i="1"/>
  <c r="F18" i="1"/>
  <c r="E18" i="1"/>
  <c r="D18" i="1"/>
  <c r="C18" i="1"/>
  <c r="J17" i="1"/>
  <c r="J20" i="1" s="1"/>
  <c r="I17" i="1"/>
  <c r="H17" i="1"/>
  <c r="G17" i="1"/>
  <c r="F17" i="1"/>
  <c r="F20" i="1" s="1"/>
  <c r="E17" i="1"/>
  <c r="D17" i="1"/>
  <c r="C17" i="1"/>
  <c r="C20" i="1" s="1"/>
  <c r="B20" i="1"/>
  <c r="B19" i="1"/>
  <c r="B18" i="1"/>
  <c r="B17" i="1"/>
  <c r="J9" i="1"/>
  <c r="F9" i="1"/>
  <c r="C9" i="1"/>
  <c r="B9" i="1"/>
  <c r="J8" i="1"/>
  <c r="I8" i="1"/>
  <c r="I19" i="1" s="1"/>
  <c r="H8" i="1"/>
  <c r="H19" i="1" s="1"/>
  <c r="G8" i="1"/>
  <c r="G19" i="1" s="1"/>
  <c r="F8" i="1"/>
  <c r="E8" i="1"/>
  <c r="E19" i="1" s="1"/>
  <c r="D8" i="1"/>
  <c r="D19" i="1" s="1"/>
  <c r="G9" i="1" l="1"/>
  <c r="G20" i="1"/>
  <c r="D9" i="1"/>
  <c r="H9" i="1"/>
  <c r="D20" i="1"/>
  <c r="H20" i="1"/>
  <c r="E9" i="1"/>
  <c r="I9" i="1"/>
  <c r="E20" i="1"/>
  <c r="I20" i="1"/>
</calcChain>
</file>

<file path=xl/sharedStrings.xml><?xml version="1.0" encoding="utf-8"?>
<sst xmlns="http://schemas.openxmlformats.org/spreadsheetml/2006/main" count="25" uniqueCount="13">
  <si>
    <t>hw curve equation</t>
  </si>
  <si>
    <t xml:space="preserve">grades = </t>
  </si>
  <si>
    <t>prevach</t>
  </si>
  <si>
    <t>hw</t>
  </si>
  <si>
    <t>hwsq</t>
  </si>
  <si>
    <t>.138prevach+.770HW-.173HWsq</t>
  </si>
  <si>
    <t>grades</t>
  </si>
  <si>
    <t>but means &amp; intercepts are zero?</t>
  </si>
  <si>
    <t>ave hw=3, ave grades=6</t>
  </si>
  <si>
    <t>grades+mean</t>
  </si>
  <si>
    <t>Grades</t>
  </si>
  <si>
    <t>Homework</t>
  </si>
  <si>
    <t>ave hw=3, ave grades=6, ave prevach=50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</si>
</sst>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grades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Sheet1!$B$12:$J$12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Sheet1!$B$13:$J$13</c:f>
              <c:numCache>
                <c:formatCode>General</c:formatCode>
                <c:ptCount val="9"/>
                <c:pt idx="0">
                  <c:v>6.9</c:v>
                </c:pt>
                <c:pt idx="1">
                  <c:v>7.4969999999999999</c:v>
                </c:pt>
                <c:pt idx="2">
                  <c:v>7.7480000000000011</c:v>
                </c:pt>
                <c:pt idx="3">
                  <c:v>7.6530000000000005</c:v>
                </c:pt>
                <c:pt idx="4">
                  <c:v>7.2120000000000006</c:v>
                </c:pt>
                <c:pt idx="5">
                  <c:v>6.4250000000000007</c:v>
                </c:pt>
                <c:pt idx="6">
                  <c:v>5.2919999999999998</c:v>
                </c:pt>
                <c:pt idx="7">
                  <c:v>3.8130000000000024</c:v>
                </c:pt>
                <c:pt idx="8">
                  <c:v>1.9880000000000013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4-4451-8D00-2D2BC0A6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4255"/>
        <c:axId val="621933423"/>
      </c:scatterChart>
      <c:valAx>
        <c:axId val="62193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3423"/>
        <c:crosses val="autoZero"/>
        <c:crossBetween val="midCat"/>
      </c:valAx>
      <c:valAx>
        <c:axId val="6219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Grades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Sheet1!$B$38:$J$38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Sheet1!$B$39:$J$39</c:f>
              <c:numCache>
                <c:formatCode>General</c:formatCode>
                <c:ptCount val="9"/>
                <c:pt idx="0">
                  <c:v>2.133</c:v>
                </c:pt>
                <c:pt idx="1">
                  <c:v>3.7679999999999998</c:v>
                </c:pt>
                <c:pt idx="2">
                  <c:v>5.0570000000000004</c:v>
                </c:pt>
                <c:pt idx="3">
                  <c:v>6</c:v>
                </c:pt>
                <c:pt idx="4">
                  <c:v>6.5969999999999995</c:v>
                </c:pt>
                <c:pt idx="5">
                  <c:v>6.8479999999999999</c:v>
                </c:pt>
                <c:pt idx="6">
                  <c:v>6.7530000000000001</c:v>
                </c:pt>
                <c:pt idx="7">
                  <c:v>6.3120000000000003</c:v>
                </c:pt>
                <c:pt idx="8">
                  <c:v>5.5250000000000004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F-405C-A0EE-4F4F27D6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32367"/>
        <c:axId val="673132783"/>
      </c:scatterChart>
      <c:valAx>
        <c:axId val="67313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32783"/>
        <c:crosses val="autoZero"/>
        <c:crossBetween val="midCat"/>
      </c:valAx>
      <c:valAx>
        <c:axId val="6731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3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19050</xdr:rowOff>
    </xdr:from>
    <xdr:to>
      <xdr:col>18</xdr:col>
      <xdr:colOff>352425</xdr:colOff>
      <xdr:row>26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29</xdr:row>
      <xdr:rowOff>0</xdr:rowOff>
    </xdr:from>
    <xdr:to>
      <xdr:col>18</xdr:col>
      <xdr:colOff>285750</xdr:colOff>
      <xdr:row>43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tabSelected="1" topLeftCell="A25" workbookViewId="0">
      <selection activeCell="B57" sqref="B57"/>
    </sheetView>
  </sheetViews>
  <sheetFormatPr defaultRowHeight="15" x14ac:dyDescent="0.25"/>
  <sheetData>
    <row r="2" spans="1:10" x14ac:dyDescent="0.25">
      <c r="A2" t="s">
        <v>0</v>
      </c>
    </row>
    <row r="3" spans="1:10" x14ac:dyDescent="0.25">
      <c r="A3" t="s">
        <v>1</v>
      </c>
      <c r="C3" t="s">
        <v>5</v>
      </c>
    </row>
    <row r="6" spans="1:10" x14ac:dyDescent="0.25">
      <c r="A6" t="s">
        <v>2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</row>
    <row r="7" spans="1:10" x14ac:dyDescent="0.25">
      <c r="A7" t="s">
        <v>3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</row>
    <row r="8" spans="1:10" x14ac:dyDescent="0.25">
      <c r="A8" t="s">
        <v>4</v>
      </c>
      <c r="B8">
        <v>0</v>
      </c>
      <c r="C8">
        <v>1</v>
      </c>
      <c r="D8">
        <f>POWER(D7,2)</f>
        <v>4</v>
      </c>
      <c r="E8">
        <f t="shared" ref="E8:J8" si="0">POWER(E7,2)</f>
        <v>9</v>
      </c>
      <c r="F8">
        <f t="shared" si="0"/>
        <v>16</v>
      </c>
      <c r="G8">
        <f t="shared" si="0"/>
        <v>25</v>
      </c>
      <c r="H8">
        <f t="shared" si="0"/>
        <v>36</v>
      </c>
      <c r="I8">
        <f t="shared" si="0"/>
        <v>49</v>
      </c>
      <c r="J8">
        <f t="shared" si="0"/>
        <v>64</v>
      </c>
    </row>
    <row r="9" spans="1:10" x14ac:dyDescent="0.25">
      <c r="A9" t="s">
        <v>6</v>
      </c>
      <c r="B9">
        <f>0.138*B6+0.77*B7-0.173*B8</f>
        <v>6.9</v>
      </c>
      <c r="C9">
        <f t="shared" ref="C9:J9" si="1">0.138*C6+0.77*C7-0.173*C8</f>
        <v>7.4969999999999999</v>
      </c>
      <c r="D9">
        <f t="shared" si="1"/>
        <v>7.7480000000000011</v>
      </c>
      <c r="E9">
        <f t="shared" si="1"/>
        <v>7.6530000000000005</v>
      </c>
      <c r="F9">
        <f t="shared" si="1"/>
        <v>7.2120000000000006</v>
      </c>
      <c r="G9">
        <f t="shared" si="1"/>
        <v>6.4250000000000007</v>
      </c>
      <c r="H9">
        <f t="shared" si="1"/>
        <v>5.2919999999999998</v>
      </c>
      <c r="I9">
        <f t="shared" si="1"/>
        <v>3.8130000000000024</v>
      </c>
      <c r="J9">
        <f t="shared" si="1"/>
        <v>1.9880000000000013</v>
      </c>
    </row>
    <row r="12" spans="1:10" x14ac:dyDescent="0.25">
      <c r="A12" t="s">
        <v>3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</row>
    <row r="13" spans="1:10" x14ac:dyDescent="0.25">
      <c r="A13" t="s">
        <v>6</v>
      </c>
      <c r="B13">
        <v>6.9</v>
      </c>
      <c r="C13">
        <v>7.4969999999999999</v>
      </c>
      <c r="D13">
        <v>7.7480000000000011</v>
      </c>
      <c r="E13">
        <v>7.6530000000000005</v>
      </c>
      <c r="F13">
        <v>7.2120000000000006</v>
      </c>
      <c r="G13">
        <v>6.4250000000000007</v>
      </c>
      <c r="H13">
        <v>5.2919999999999998</v>
      </c>
      <c r="I13">
        <v>3.8130000000000024</v>
      </c>
      <c r="J13">
        <v>1.9880000000000013</v>
      </c>
    </row>
    <row r="17" spans="1:10" x14ac:dyDescent="0.25">
      <c r="B17">
        <f>0.138*B6</f>
        <v>6.9</v>
      </c>
      <c r="C17">
        <f t="shared" ref="C17:J17" si="2">0.138*C6</f>
        <v>6.9</v>
      </c>
      <c r="D17">
        <f t="shared" si="2"/>
        <v>6.9</v>
      </c>
      <c r="E17">
        <f t="shared" si="2"/>
        <v>6.9</v>
      </c>
      <c r="F17">
        <f t="shared" si="2"/>
        <v>6.9</v>
      </c>
      <c r="G17">
        <f t="shared" si="2"/>
        <v>6.9</v>
      </c>
      <c r="H17">
        <f t="shared" si="2"/>
        <v>6.9</v>
      </c>
      <c r="I17">
        <f t="shared" si="2"/>
        <v>6.9</v>
      </c>
      <c r="J17">
        <f t="shared" si="2"/>
        <v>6.9</v>
      </c>
    </row>
    <row r="18" spans="1:10" x14ac:dyDescent="0.25">
      <c r="B18">
        <f>0.77*B7</f>
        <v>0</v>
      </c>
      <c r="C18">
        <f t="shared" ref="C18:J18" si="3">0.77*C7</f>
        <v>0.77</v>
      </c>
      <c r="D18">
        <f t="shared" si="3"/>
        <v>1.54</v>
      </c>
      <c r="E18">
        <f t="shared" si="3"/>
        <v>2.31</v>
      </c>
      <c r="F18">
        <f t="shared" si="3"/>
        <v>3.08</v>
      </c>
      <c r="G18">
        <f t="shared" si="3"/>
        <v>3.85</v>
      </c>
      <c r="H18">
        <f t="shared" si="3"/>
        <v>4.62</v>
      </c>
      <c r="I18">
        <f t="shared" si="3"/>
        <v>5.3900000000000006</v>
      </c>
      <c r="J18">
        <f t="shared" si="3"/>
        <v>6.16</v>
      </c>
    </row>
    <row r="19" spans="1:10" x14ac:dyDescent="0.25">
      <c r="B19">
        <f>-0.173*B8</f>
        <v>0</v>
      </c>
      <c r="C19">
        <f t="shared" ref="C19:J19" si="4">-0.173*C8</f>
        <v>-0.17299999999999999</v>
      </c>
      <c r="D19">
        <f t="shared" si="4"/>
        <v>-0.69199999999999995</v>
      </c>
      <c r="E19">
        <f t="shared" si="4"/>
        <v>-1.5569999999999999</v>
      </c>
      <c r="F19">
        <f t="shared" si="4"/>
        <v>-2.7679999999999998</v>
      </c>
      <c r="G19">
        <f t="shared" si="4"/>
        <v>-4.3249999999999993</v>
      </c>
      <c r="H19">
        <f t="shared" si="4"/>
        <v>-6.2279999999999998</v>
      </c>
      <c r="I19">
        <f t="shared" si="4"/>
        <v>-8.4769999999999985</v>
      </c>
      <c r="J19">
        <f t="shared" si="4"/>
        <v>-11.071999999999999</v>
      </c>
    </row>
    <row r="20" spans="1:10" x14ac:dyDescent="0.25">
      <c r="B20">
        <f>SUM(B17:B19)</f>
        <v>6.9</v>
      </c>
      <c r="C20">
        <f t="shared" ref="C20:J20" si="5">SUM(C17:C19)</f>
        <v>7.4969999999999999</v>
      </c>
      <c r="D20">
        <f t="shared" si="5"/>
        <v>7.7480000000000011</v>
      </c>
      <c r="E20">
        <f t="shared" si="5"/>
        <v>7.6530000000000005</v>
      </c>
      <c r="F20">
        <f t="shared" si="5"/>
        <v>7.2120000000000006</v>
      </c>
      <c r="G20">
        <f t="shared" si="5"/>
        <v>6.4250000000000007</v>
      </c>
      <c r="H20">
        <f t="shared" si="5"/>
        <v>5.2919999999999998</v>
      </c>
      <c r="I20">
        <f t="shared" si="5"/>
        <v>3.8130000000000024</v>
      </c>
      <c r="J20">
        <f t="shared" si="5"/>
        <v>1.9880000000000013</v>
      </c>
    </row>
    <row r="29" spans="1:10" x14ac:dyDescent="0.25">
      <c r="A29" t="s">
        <v>7</v>
      </c>
    </row>
    <row r="30" spans="1:10" x14ac:dyDescent="0.25">
      <c r="A30" t="s">
        <v>8</v>
      </c>
    </row>
    <row r="31" spans="1:10" x14ac:dyDescent="0.25">
      <c r="A31" t="s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3</v>
      </c>
      <c r="B32">
        <v>-3</v>
      </c>
      <c r="C32">
        <v>-2</v>
      </c>
      <c r="D32">
        <v>-1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</row>
    <row r="33" spans="1:10" x14ac:dyDescent="0.25">
      <c r="A33" t="s">
        <v>4</v>
      </c>
      <c r="B33">
        <f>POWER(B32,2)</f>
        <v>9</v>
      </c>
      <c r="C33">
        <f t="shared" ref="C33:J33" si="6">POWER(C32,2)</f>
        <v>4</v>
      </c>
      <c r="D33">
        <f t="shared" si="6"/>
        <v>1</v>
      </c>
      <c r="E33">
        <f t="shared" si="6"/>
        <v>0</v>
      </c>
      <c r="F33">
        <f t="shared" si="6"/>
        <v>1</v>
      </c>
      <c r="G33">
        <f t="shared" si="6"/>
        <v>4</v>
      </c>
      <c r="H33">
        <f t="shared" si="6"/>
        <v>9</v>
      </c>
      <c r="I33">
        <f t="shared" si="6"/>
        <v>16</v>
      </c>
      <c r="J33">
        <f t="shared" si="6"/>
        <v>25</v>
      </c>
    </row>
    <row r="34" spans="1:10" x14ac:dyDescent="0.25">
      <c r="A34" t="s">
        <v>6</v>
      </c>
      <c r="B34">
        <f>0.138*B31+0.77*B32-0.173*B33</f>
        <v>-3.867</v>
      </c>
      <c r="C34">
        <f t="shared" ref="C34" si="7">0.138*C31+0.77*C32-0.173*C33</f>
        <v>-2.2320000000000002</v>
      </c>
      <c r="D34">
        <f t="shared" ref="D34" si="8">0.138*D31+0.77*D32-0.173*D33</f>
        <v>-0.94300000000000006</v>
      </c>
      <c r="E34">
        <f t="shared" ref="E34" si="9">0.138*E31+0.77*E32-0.173*E33</f>
        <v>0</v>
      </c>
      <c r="F34">
        <f t="shared" ref="F34" si="10">0.138*F31+0.77*F32-0.173*F33</f>
        <v>0.59699999999999998</v>
      </c>
      <c r="G34">
        <f t="shared" ref="G34" si="11">0.138*G31+0.77*G32-0.173*G33</f>
        <v>0.84800000000000009</v>
      </c>
      <c r="H34">
        <f t="shared" ref="H34" si="12">0.138*H31+0.77*H32-0.173*H33</f>
        <v>0.75300000000000011</v>
      </c>
      <c r="I34">
        <f t="shared" ref="I34" si="13">0.138*I31+0.77*I32-0.173*I33</f>
        <v>0.31200000000000028</v>
      </c>
      <c r="J34">
        <f t="shared" ref="J34" si="14">0.138*J31+0.77*J32-0.173*J33</f>
        <v>-0.4749999999999992</v>
      </c>
    </row>
    <row r="35" spans="1:10" x14ac:dyDescent="0.25">
      <c r="A35" t="s">
        <v>9</v>
      </c>
      <c r="B35">
        <f>B34+6</f>
        <v>2.133</v>
      </c>
      <c r="C35">
        <f t="shared" ref="C35:J35" si="15">C34+6</f>
        <v>3.7679999999999998</v>
      </c>
      <c r="D35">
        <f t="shared" si="15"/>
        <v>5.0570000000000004</v>
      </c>
      <c r="E35">
        <f t="shared" si="15"/>
        <v>6</v>
      </c>
      <c r="F35">
        <f t="shared" si="15"/>
        <v>6.5969999999999995</v>
      </c>
      <c r="G35">
        <f t="shared" si="15"/>
        <v>6.8479999999999999</v>
      </c>
      <c r="H35">
        <f t="shared" si="15"/>
        <v>6.7530000000000001</v>
      </c>
      <c r="I35">
        <f t="shared" si="15"/>
        <v>6.3120000000000003</v>
      </c>
      <c r="J35">
        <f t="shared" si="15"/>
        <v>5.5250000000000004</v>
      </c>
    </row>
    <row r="38" spans="1:10" x14ac:dyDescent="0.25">
      <c r="A38" t="s">
        <v>11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</row>
    <row r="39" spans="1:10" x14ac:dyDescent="0.25">
      <c r="A39" t="s">
        <v>10</v>
      </c>
      <c r="B39">
        <v>2.133</v>
      </c>
      <c r="C39">
        <v>3.7679999999999998</v>
      </c>
      <c r="D39">
        <v>5.0570000000000004</v>
      </c>
      <c r="E39">
        <v>6</v>
      </c>
      <c r="F39">
        <v>6.5969999999999995</v>
      </c>
      <c r="G39">
        <v>6.8479999999999999</v>
      </c>
      <c r="H39">
        <v>6.7530000000000001</v>
      </c>
      <c r="I39">
        <v>6.3120000000000003</v>
      </c>
      <c r="J39">
        <v>5.5250000000000004</v>
      </c>
    </row>
    <row r="48" spans="1:10" x14ac:dyDescent="0.25">
      <c r="A48" t="s">
        <v>7</v>
      </c>
    </row>
    <row r="49" spans="1:10" x14ac:dyDescent="0.25">
      <c r="A49" t="s">
        <v>12</v>
      </c>
    </row>
    <row r="50" spans="1:10" x14ac:dyDescent="0.25">
      <c r="A50" t="s">
        <v>2</v>
      </c>
      <c r="B50">
        <v>50</v>
      </c>
      <c r="C50">
        <v>50</v>
      </c>
      <c r="D50">
        <v>50</v>
      </c>
      <c r="E50">
        <v>50</v>
      </c>
      <c r="F50">
        <v>50</v>
      </c>
      <c r="G50">
        <v>50</v>
      </c>
      <c r="H50">
        <v>50</v>
      </c>
      <c r="I50">
        <v>50</v>
      </c>
      <c r="J50">
        <v>50</v>
      </c>
    </row>
    <row r="51" spans="1:10" x14ac:dyDescent="0.25">
      <c r="A51" t="s">
        <v>3</v>
      </c>
      <c r="B51">
        <v>-3</v>
      </c>
      <c r="C51">
        <v>-2</v>
      </c>
      <c r="D51">
        <v>-1</v>
      </c>
      <c r="E51">
        <v>0</v>
      </c>
      <c r="F51">
        <v>1</v>
      </c>
      <c r="G51">
        <v>2</v>
      </c>
      <c r="H51">
        <v>3</v>
      </c>
      <c r="I51">
        <v>4</v>
      </c>
      <c r="J51">
        <v>5</v>
      </c>
    </row>
    <row r="52" spans="1:10" x14ac:dyDescent="0.25">
      <c r="A52" t="s">
        <v>4</v>
      </c>
      <c r="B52">
        <f>POWER(B51,2)</f>
        <v>9</v>
      </c>
      <c r="C52">
        <f t="shared" ref="C52" si="16">POWER(C51,2)</f>
        <v>4</v>
      </c>
      <c r="D52">
        <f t="shared" ref="D52" si="17">POWER(D51,2)</f>
        <v>1</v>
      </c>
      <c r="E52">
        <f t="shared" ref="E52" si="18">POWER(E51,2)</f>
        <v>0</v>
      </c>
      <c r="F52">
        <f t="shared" ref="F52" si="19">POWER(F51,2)</f>
        <v>1</v>
      </c>
      <c r="G52">
        <f t="shared" ref="G52" si="20">POWER(G51,2)</f>
        <v>4</v>
      </c>
      <c r="H52">
        <f t="shared" ref="H52" si="21">POWER(H51,2)</f>
        <v>9</v>
      </c>
      <c r="I52">
        <f t="shared" ref="I52" si="22">POWER(I51,2)</f>
        <v>16</v>
      </c>
      <c r="J52">
        <f t="shared" ref="J52" si="23">POWER(J51,2)</f>
        <v>25</v>
      </c>
    </row>
    <row r="53" spans="1:10" x14ac:dyDescent="0.25">
      <c r="A53" t="s">
        <v>6</v>
      </c>
      <c r="B53">
        <f>0.138*B50+0.77*B51-0.173*B52</f>
        <v>3.0329999999999999</v>
      </c>
      <c r="C53">
        <f t="shared" ref="C53" si="24">0.138*C50+0.77*C51-0.173*C52</f>
        <v>4.6680000000000001</v>
      </c>
      <c r="D53">
        <f t="shared" ref="D53" si="25">0.138*D50+0.77*D51-0.173*D52</f>
        <v>5.9570000000000007</v>
      </c>
      <c r="E53">
        <f t="shared" ref="E53" si="26">0.138*E50+0.77*E51-0.173*E52</f>
        <v>6.9</v>
      </c>
      <c r="F53">
        <f t="shared" ref="F53" si="27">0.138*F50+0.77*F51-0.173*F52</f>
        <v>7.4969999999999999</v>
      </c>
      <c r="G53">
        <f t="shared" ref="G53" si="28">0.138*G50+0.77*G51-0.173*G52</f>
        <v>7.7480000000000011</v>
      </c>
      <c r="H53">
        <f t="shared" ref="H53" si="29">0.138*H50+0.77*H51-0.173*H52</f>
        <v>7.6530000000000005</v>
      </c>
      <c r="I53">
        <f t="shared" ref="I53" si="30">0.138*I50+0.77*I51-0.173*I52</f>
        <v>7.2120000000000006</v>
      </c>
      <c r="J53">
        <f t="shared" ref="J53" si="31">0.138*J50+0.77*J51-0.173*J52</f>
        <v>6.4250000000000007</v>
      </c>
    </row>
    <row r="54" spans="1:10" x14ac:dyDescent="0.25">
      <c r="A54" t="s">
        <v>9</v>
      </c>
      <c r="B54">
        <f>B53+6</f>
        <v>9.0329999999999995</v>
      </c>
      <c r="C54">
        <f t="shared" ref="C54" si="32">C53+6</f>
        <v>10.667999999999999</v>
      </c>
      <c r="D54">
        <f t="shared" ref="D54" si="33">D53+6</f>
        <v>11.957000000000001</v>
      </c>
      <c r="E54">
        <f t="shared" ref="E54" si="34">E53+6</f>
        <v>12.9</v>
      </c>
      <c r="F54">
        <f t="shared" ref="F54" si="35">F53+6</f>
        <v>13.497</v>
      </c>
      <c r="G54">
        <f t="shared" ref="G54" si="36">G53+6</f>
        <v>13.748000000000001</v>
      </c>
      <c r="H54">
        <f t="shared" ref="H54" si="37">H53+6</f>
        <v>13.653</v>
      </c>
      <c r="I54">
        <f t="shared" ref="I54" si="38">I53+6</f>
        <v>13.212</v>
      </c>
      <c r="J54">
        <f t="shared" ref="J54" si="39">J53+6</f>
        <v>12.425000000000001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Keith, Timothy Z</dc:creator>
  <cp:lastModifiedBy>Keith, Timothy Z</cp:lastModifiedBy>
  <dcterms:created xsi:type="dcterms:W3CDTF">2018-04-26T10:48:17Z</dcterms:created>
  <dcterms:modified xsi:type="dcterms:W3CDTF">2018-04-26T13:31:54Z</dcterms:modified>
</cp:coreProperties>
</file>