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627352\Desktop\"/>
    </mc:Choice>
  </mc:AlternateContent>
  <bookViews>
    <workbookView xWindow="240" yWindow="90" windowWidth="20120" windowHeight="7230"/>
  </bookViews>
  <sheets>
    <sheet name="CREATE VOLATILE" sheetId="1" r:id="rId1"/>
    <sheet name="lista campi tabelle" sheetId="2" r:id="rId2"/>
    <sheet name="LIST OF REPORTS" sheetId="3" r:id="rId3"/>
    <sheet name="Sheet1" sheetId="7" r:id="rId4"/>
    <sheet name="Template" sheetId="4" r:id="rId5"/>
    <sheet name="Query" sheetId="5" r:id="rId6"/>
    <sheet name="time bucket cd" sheetId="6" r:id="rId7"/>
  </sheets>
  <definedNames>
    <definedName name="_xlnm._FilterDatabase" localSheetId="1" hidden="1">'lista campi tabelle'!$A$1:$D$1751</definedName>
    <definedName name="_xlnm._FilterDatabase" localSheetId="5" hidden="1">Query!$A$1:$J$492</definedName>
    <definedName name="_xlnm._FilterDatabase" localSheetId="6" hidden="1">'time bucket cd'!$A$1:$C$612</definedName>
  </definedNames>
  <calcPr calcId="162913"/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  <c r="B13" i="1" l="1"/>
  <c r="H51" i="1" s="1"/>
  <c r="B15" i="1"/>
  <c r="H91" i="1" s="1"/>
  <c r="B14" i="1"/>
  <c r="H48" i="1"/>
  <c r="H81" i="1" l="1"/>
  <c r="H98" i="1"/>
  <c r="H95" i="1"/>
  <c r="H86" i="1"/>
  <c r="H88" i="1"/>
  <c r="H79" i="1"/>
  <c r="H36" i="1"/>
  <c r="H45" i="1"/>
  <c r="H46" i="1"/>
  <c r="H39" i="1"/>
  <c r="H85" i="1"/>
  <c r="H90" i="1"/>
  <c r="H100" i="1"/>
  <c r="H49" i="1"/>
  <c r="H34" i="1"/>
  <c r="H25" i="1"/>
  <c r="H80" i="1"/>
  <c r="H89" i="1"/>
  <c r="H78" i="1"/>
  <c r="H94" i="1"/>
  <c r="H87" i="1"/>
  <c r="H21" i="1"/>
  <c r="H44" i="1"/>
  <c r="H37" i="1"/>
  <c r="H19" i="1"/>
  <c r="H38" i="1"/>
  <c r="H26" i="1"/>
  <c r="H29" i="1"/>
  <c r="H47" i="1"/>
  <c r="H27" i="1"/>
  <c r="H28" i="1"/>
  <c r="H20" i="1"/>
  <c r="H92" i="1"/>
  <c r="H102" i="1"/>
  <c r="H83" i="1"/>
  <c r="H40" i="1"/>
  <c r="H31" i="1"/>
  <c r="H50" i="1"/>
  <c r="H43" i="1"/>
  <c r="H96" i="1"/>
  <c r="H84" i="1"/>
  <c r="H101" i="1"/>
  <c r="H93" i="1"/>
  <c r="H82" i="1"/>
  <c r="H99" i="1"/>
  <c r="H30" i="1"/>
  <c r="H52" i="1"/>
  <c r="H41" i="1"/>
  <c r="H24" i="1"/>
  <c r="H42" i="1"/>
  <c r="H23" i="1"/>
  <c r="H35" i="1"/>
  <c r="H74" i="1"/>
  <c r="H70" i="1"/>
  <c r="H66" i="1"/>
  <c r="H62" i="1"/>
  <c r="H73" i="1"/>
  <c r="H69" i="1"/>
  <c r="H65" i="1"/>
  <c r="H61" i="1"/>
  <c r="H76" i="1"/>
  <c r="H72" i="1"/>
  <c r="H68" i="1"/>
  <c r="H64" i="1"/>
  <c r="H60" i="1"/>
  <c r="H75" i="1"/>
  <c r="H71" i="1"/>
  <c r="H67" i="1"/>
  <c r="H63" i="1"/>
</calcChain>
</file>

<file path=xl/comments1.xml><?xml version="1.0" encoding="utf-8"?>
<comments xmlns="http://schemas.openxmlformats.org/spreadsheetml/2006/main">
  <authors>
    <author>ROBERTA MANOCCHIO</author>
  </authors>
  <commentList>
    <comment ref="A74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77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78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79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81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83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85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89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91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92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93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96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97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98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99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100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103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108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  <comment ref="A109" authorId="0" shapeId="0">
      <text>
        <r>
          <rPr>
            <b/>
            <sz val="9"/>
            <color indexed="81"/>
            <rFont val="Tahoma"/>
            <family val="2"/>
          </rPr>
          <t>Per tutta la sezione COUNTERBALANCING CAPACITY si assume che la colonna 010 sia l'initial stock e che questo sia valorizzato come tutta la maturity profile (colonne 020-220) con segno opposto. 
Unica eccezione: riga 730 che è Cash.</t>
        </r>
      </text>
    </comment>
  </commentList>
</comments>
</file>

<file path=xl/sharedStrings.xml><?xml version="1.0" encoding="utf-8"?>
<sst xmlns="http://schemas.openxmlformats.org/spreadsheetml/2006/main" count="11708" uniqueCount="1954">
  <si>
    <t>Parameter Field</t>
  </si>
  <si>
    <t>Parameter Value</t>
  </si>
  <si>
    <t>SITE_NUMBER_CD</t>
  </si>
  <si>
    <t>PROVIDER</t>
  </si>
  <si>
    <t>LEGAL ENTITY</t>
  </si>
  <si>
    <t xml:space="preserve">SITE NUMBER /TEC_SITE </t>
  </si>
  <si>
    <t>Desc</t>
  </si>
  <si>
    <t>REFERENCE_DT</t>
  </si>
  <si>
    <t>FREQ / TEC_FREQ</t>
  </si>
  <si>
    <t>TEC_SITE_CD</t>
  </si>
  <si>
    <t>PROVIDER_CD</t>
  </si>
  <si>
    <t>LEGAL_ENTITY_CD</t>
  </si>
  <si>
    <t>M</t>
  </si>
  <si>
    <t>D</t>
  </si>
  <si>
    <t>FREQ_CD</t>
  </si>
  <si>
    <t>TEC_FREQ_CD</t>
  </si>
  <si>
    <t>RO</t>
  </si>
  <si>
    <t>('A317')</t>
  </si>
  <si>
    <t>('C10')</t>
  </si>
  <si>
    <t>Romania Daily</t>
  </si>
  <si>
    <t>DATE '2019-06-28'</t>
  </si>
  <si>
    <t>X</t>
  </si>
  <si>
    <t>Romania Monthly</t>
  </si>
  <si>
    <t>DATE '2019-06-30'</t>
  </si>
  <si>
    <t>WHERE CONDITION</t>
  </si>
  <si>
    <t>STAGING</t>
  </si>
  <si>
    <t>AF LLDB</t>
  </si>
  <si>
    <t>AF GLDB</t>
  </si>
  <si>
    <t>DATABASE</t>
  </si>
  <si>
    <t>TABLE NAME</t>
  </si>
  <si>
    <t>ALIAS</t>
  </si>
  <si>
    <t>KEY1</t>
  </si>
  <si>
    <t>KEY2</t>
  </si>
  <si>
    <t>KEY3</t>
  </si>
  <si>
    <t>KEY4</t>
  </si>
  <si>
    <t>SELECT</t>
  </si>
  <si>
    <t>LAC_STG_YRMCBEZ1</t>
  </si>
  <si>
    <t>REL_AG_AG</t>
  </si>
  <si>
    <t>UNIQUE_AGREEMENT_ID</t>
  </si>
  <si>
    <t>UNIQUE_AGREEMENT_R_ID</t>
  </si>
  <si>
    <t>RELATIONSHIP_TYPE_CD</t>
  </si>
  <si>
    <t>LAC_STG_YRMCBEZ2</t>
  </si>
  <si>
    <t>REL_AG_CLIENT</t>
  </si>
  <si>
    <t>CLIENT_NUMBER_ID</t>
  </si>
  <si>
    <t>AGREEMENT_TYPE_CD</t>
  </si>
  <si>
    <t>CLIENT_ROLE_AGREEMENT_CD</t>
  </si>
  <si>
    <t>Value</t>
  </si>
  <si>
    <t>Name</t>
  </si>
  <si>
    <t>LAC_STG_YRMCBEZ4</t>
  </si>
  <si>
    <t>REL_AG_COL_COL</t>
  </si>
  <si>
    <t>COLLATERAL_AGREEMENT_ID</t>
  </si>
  <si>
    <t>COLLATERAL_OBJECT_ID</t>
  </si>
  <si>
    <t>K</t>
  </si>
  <si>
    <t>AGREEMENT_Outstanding/Deposit</t>
  </si>
  <si>
    <t>LAC_STG_YRMCBEZ5</t>
  </si>
  <si>
    <t>REL_AG_LOAN_SEC</t>
  </si>
  <si>
    <t>VUOTA</t>
  </si>
  <si>
    <t>R</t>
  </si>
  <si>
    <t>AGREEMENT_Facility</t>
  </si>
  <si>
    <t>LAC_STG_YRMCBEZ7</t>
  </si>
  <si>
    <t>REL_MASTER</t>
  </si>
  <si>
    <t>W</t>
  </si>
  <si>
    <t>AGREEMENT_Security</t>
  </si>
  <si>
    <t>LAC_STG_YRMCGES1</t>
  </si>
  <si>
    <t>AG_OUTST_DEP</t>
  </si>
  <si>
    <t>H</t>
  </si>
  <si>
    <t>AGREEMENT_General Ledger/Currency Holdings</t>
  </si>
  <si>
    <t>LAC_STG_YRMCGES2</t>
  </si>
  <si>
    <t>AG_GEN_LEDGER</t>
  </si>
  <si>
    <t>S</t>
  </si>
  <si>
    <t>AGREEMENT_Collateral</t>
  </si>
  <si>
    <t>LAC_STG_YRMCGES4</t>
  </si>
  <si>
    <t>AG_SECURITY</t>
  </si>
  <si>
    <t>AGREEMENT_Derivatives</t>
  </si>
  <si>
    <t>LAC_STG_YRMCGES5</t>
  </si>
  <si>
    <t>AG_EQUITY</t>
  </si>
  <si>
    <t>B</t>
  </si>
  <si>
    <t>AGREEMENT_Equity</t>
  </si>
  <si>
    <t>LAC_STG_YRMCGES7</t>
  </si>
  <si>
    <t>AG_DERIVATIVES</t>
  </si>
  <si>
    <t>LAC_STG_YRMCGESC</t>
  </si>
  <si>
    <t>AG_CASHFLOW</t>
  </si>
  <si>
    <t>TRANCHE_NUMBER_CD</t>
  </si>
  <si>
    <t>LAC_STG_YRMCGESM</t>
  </si>
  <si>
    <t>AG_MASTER_CONTRACT</t>
  </si>
  <si>
    <t>HBF</t>
  </si>
  <si>
    <t>ATTIVO</t>
  </si>
  <si>
    <t>LAC_STG_YRMCGEST</t>
  </si>
  <si>
    <t>AG_OUTST_REPAYMENT</t>
  </si>
  <si>
    <t>HBV</t>
  </si>
  <si>
    <t>PASSIVO</t>
  </si>
  <si>
    <t>LAC_STG_YRMCGEV1</t>
  </si>
  <si>
    <t>AG_SEC_TRANSACTION</t>
  </si>
  <si>
    <t>LAC_STG_YRMCGEV2</t>
  </si>
  <si>
    <t>AG_SEC_COMPONENT</t>
  </si>
  <si>
    <t>LAC_STG_YRMCGINT</t>
  </si>
  <si>
    <t>AG_INTEREST</t>
  </si>
  <si>
    <t>BALANCE_SIDE_CD</t>
  </si>
  <si>
    <t>LAC_STG_YRMCGLIQ</t>
  </si>
  <si>
    <t>AG_LIQUIDITY</t>
  </si>
  <si>
    <t>LAC_STG_YRMCKUN1</t>
  </si>
  <si>
    <t>CL_GEN_INFO</t>
  </si>
  <si>
    <t>CLIENT_APPLICATION_KEY_CD</t>
  </si>
  <si>
    <t>LAC_STG_YRMCKUZ6</t>
  </si>
  <si>
    <t>CL_PERS_INFO</t>
  </si>
  <si>
    <t>LAC_STG_YRMCRAH1</t>
  </si>
  <si>
    <t>AG_FACILITY</t>
  </si>
  <si>
    <t>AGREEMENT_FACILITY_KEY_CD</t>
  </si>
  <si>
    <t>LAC_STG_YRMCSIC1</t>
  </si>
  <si>
    <t>AG_COLL</t>
  </si>
  <si>
    <t>LAC_STG_YRMCSOB1</t>
  </si>
  <si>
    <t>COLL_GENERAL</t>
  </si>
  <si>
    <t>LAC_STG_YRMCSOB2</t>
  </si>
  <si>
    <t>COLL_REAL_ESTATE</t>
  </si>
  <si>
    <t>LAC_STG_YRMCZUS1</t>
  </si>
  <si>
    <t>AG_REF_DATA (AMOUNT)</t>
  </si>
  <si>
    <t>AMOUNT_TYPE_CD</t>
  </si>
  <si>
    <t>LAC_STG_YRMCZUS2</t>
  </si>
  <si>
    <t>AG_ADD_INFO</t>
  </si>
  <si>
    <t>FIELD_NAME_CD</t>
  </si>
  <si>
    <t>LAC_STG_YRMCZUS4</t>
  </si>
  <si>
    <t>CL_ADD_INFO</t>
  </si>
  <si>
    <t>CLIENT_FIELD_NAME_CD</t>
  </si>
  <si>
    <t>LAC_STG_IDP_ISIN_INDEX</t>
  </si>
  <si>
    <t>ISIN_IDX</t>
  </si>
  <si>
    <t>LAC_DOM_TIME_BUCKET</t>
  </si>
  <si>
    <t>dom</t>
  </si>
  <si>
    <t>LAC_DOM_TIME_BUCKET_DATES</t>
  </si>
  <si>
    <t>LAC_STG_GIC_BOND_CFL</t>
  </si>
  <si>
    <t>BOND_SCHEDULING</t>
  </si>
  <si>
    <t>LAC_STG_GIC_ISIN_CAT</t>
  </si>
  <si>
    <t>ISIN_CATALOG</t>
  </si>
  <si>
    <t>LAC_STG_GIC_ISSUER_CAT</t>
  </si>
  <si>
    <t>ISSUER_CATALOG</t>
  </si>
  <si>
    <t>LAC_STG_IDP_CUST_INDEX</t>
  </si>
  <si>
    <t>CUSTOMER_INDEX</t>
  </si>
  <si>
    <t>LAC_STG_IDP_RWA</t>
  </si>
  <si>
    <t>RWA</t>
  </si>
  <si>
    <t>LAC_TEC_SK_ID</t>
  </si>
  <si>
    <t>INNER JOIN U_ZGC_LAC.LAC_TEC_SK_ID SK ON SK.LAC_SK_ID = AF.LAC_SK_ID</t>
  </si>
  <si>
    <t/>
  </si>
  <si>
    <t>V2008_EXCHANGE_RATE_HIST</t>
  </si>
  <si>
    <t xml:space="preserve">, CASE WHEN ORIGINAL_CURRENCY_DEC_POS_NUM = 0 THEN Cast((ORIGINAL_CURRENCY_AMT)  / Cast(V2008.EXCHANGE_RATE AS DECIMAL(18,6)) AS DECIMAL(38,4))
  ELSE Cast((ORIGINAL_CURRENCY_AMT/100)  / Cast(V2008.EXCHANGE_RATE AS DECIMAL(18,6)) AS DECIMAL(38,4)) END AS EUR_CURRENCY_AMT
</t>
  </si>
  <si>
    <t>LEFT JOIN U_ZGC_LAC.V2008_EXCHANGE_RATE_HIST V2008
 ON V2008.TARGET_CURRENCY_CD = ZUS1.ORIGINAL_CCY
AND ZUS1.REFERENCE_DT BETWEEN V2008.START_DT AND V2008.END_DT 
AND Current_Timestamp BETWEEN V2008.VALID_FROM_TS AND V2008.VALID_TO_TS
AND V2008.SOURCE_CURRENCY_CD = 'EUR' 
AND V2008.EXCHANGE_RATE_TYPE_CD = 'OMU'</t>
  </si>
  <si>
    <t>LEFT JOIN (SEL TARGET_CURRENCY_CD, EXCHANGE_RATE
           FROM U_ZGC_LAC.V2008_EXCHANGE_RATE_HIST
           WHERE '2019-04-30' BETWEEN START_DT AND END_DT AND Current_Timestamp BETWEEN VALID_FROM_TS AND VALID_TO_TS
           AND SOURCE_CURRENCY_CD = 'EUR' AND EXCHANGE_RATE_TYPE_CD = 'OMU')RATE
ON AG_REF_DATA.ORIGINAL_CCY = RATE.TARGET_CURRENCY_CD</t>
  </si>
  <si>
    <t>trasformare ag ref data amount in euro</t>
  </si>
  <si>
    <t>SEL 
AG_REF_DATA.* 
, CASE WHEN ORIGINAL_CURRENCY_DEC_POS_NUM = 0 THEN Cast((ORIGINAL_CURRENCY_AMT)  / Cast(RATE.EXCHANGE_RATE AS DECIMAL(18,6)) AS DECIMAL(38,4))
  ELSE Cast((ORIGINAL_CURRENCY_AMT/100)  / Cast(RATE.EXCHANGE_RATE AS DECIMAL(18,6)) AS DECIMAL(38,4)) END AS EUR_CURRENCY_AMT
FROM U_ZGC_LAC.LAC_STG_YRMCZUS1 AG_REF_DATA
LEFT JOIN (SEL TARGET_CURRENCY_CD, EXCHANGE_RATE
           FROM U_ZGC_LAC.V2008_EXCHANGE_RATE_HIST
           WHERE '2019-04-30' BETWEEN START_DT AND END_DT AND Current_Timestamp BETWEEN VALID_FROM_TS AND VALID_TO_TS
           AND SOURCE_CURRENCY_CD = 'EUR' AND EXCHANGE_RATE_TYPE_CD = 'OMU')RATE
ON AG_REF_DATA.ORIGINAL_CCY = RATE.TARGET_CURRENCY_CD
WHERE SITE_NUMBER_CD IN ('C88','360') AND REFERENCE_DT=DATE '2019-03-29' AND TEC_FREQ_CD ='D'
AND AMOUNT_TYPE_CD IN ('X01','X02','HBF','HBV')
AND UNIQUE_AGREEMENT_ID IN (
            SELECT SK.UNIQUE_AGREEMENT_ID --, AF.*
            FROM U_ZGC_LAC.FACT_INSURED_DEBTS AF
            INNER JOIN U_ZGC_LAC.LAC_TEC_SK_ID SK
            ON SK.LAC_SK_ID = AF.LAC_SK_ID
            -------------------------
            WHERE 1=1
            AND LEGAL_ENTITY_CD IN ('A1000')
            AND REFERENCE_DT=DATE '2019-03-29' AND FREQ_CD ='D'
            AND B3_COUNTERPARTY_TYPE_CD IN ('RET','SMB')
)
ORDER BY UNIQUE_AGREEMENT_ID, AMOUNT_TYPE_CD</t>
  </si>
  <si>
    <t>LAC_DOM_PRODUCTS</t>
  </si>
  <si>
    <t>, PRODUCT_TYPE
, PRODUCT_SUB_TYPE
, HOPT_ENGLISH</t>
  </si>
  <si>
    <t>INNER JOIN U_ZGC_LAC.LAC_DOM_PRODUCTS prd ON a.product_cd = prd.hoprod and product_type &lt;&gt; 'FACILITY'</t>
  </si>
  <si>
    <t>FACT_LOANS</t>
  </si>
  <si>
    <t>AF01</t>
  </si>
  <si>
    <t>LAC_SK_ID</t>
  </si>
  <si>
    <t>TIME_BUCKET_CD</t>
  </si>
  <si>
    <t>FLOW_TYPE_CD</t>
  </si>
  <si>
    <t>FACT_SECURITIES</t>
  </si>
  <si>
    <t>AF02</t>
  </si>
  <si>
    <t>FACT_DEBTS</t>
  </si>
  <si>
    <t>AF03</t>
  </si>
  <si>
    <t>FACT_INSURED_DEBTS</t>
  </si>
  <si>
    <t>AF03_1</t>
  </si>
  <si>
    <t>CURRENCY_CD</t>
  </si>
  <si>
    <t>FACT_ISSUED_SECURITIES</t>
  </si>
  <si>
    <t>AF04</t>
  </si>
  <si>
    <t>FACT_HELD_SECURITIES</t>
  </si>
  <si>
    <t>AF04_1</t>
  </si>
  <si>
    <t>FACT_UNENCUMBERED_SECUR</t>
  </si>
  <si>
    <t>AF05</t>
  </si>
  <si>
    <t>ISIN_NUM</t>
  </si>
  <si>
    <t>FACT_DERIVATIVES</t>
  </si>
  <si>
    <t>AF06</t>
  </si>
  <si>
    <t>FACT_INTERBANK_OFFBALANCE</t>
  </si>
  <si>
    <t>AF07</t>
  </si>
  <si>
    <t>FACT_SECURITY_OFFBALANCE</t>
  </si>
  <si>
    <t>AF08</t>
  </si>
  <si>
    <t>FACT_ISSUED_OFFBALANCE</t>
  </si>
  <si>
    <t>AF09</t>
  </si>
  <si>
    <t>FACT_OFFBALANCE</t>
  </si>
  <si>
    <t>AF10</t>
  </si>
  <si>
    <t>FACT_SECURITY_MASTERDATA</t>
  </si>
  <si>
    <t>AF11</t>
  </si>
  <si>
    <t>FACT_MANUAL_INPUT</t>
  </si>
  <si>
    <t>AF12</t>
  </si>
  <si>
    <t>FACT_BALANCE_SHEET_ITEM</t>
  </si>
  <si>
    <t>AF13</t>
  </si>
  <si>
    <t>FACT_PRICING</t>
  </si>
  <si>
    <t>AF15</t>
  </si>
  <si>
    <t>FACT_PRICES_ROLLOVER</t>
  </si>
  <si>
    <t>AF16</t>
  </si>
  <si>
    <t>U_ZGU_GL1</t>
  </si>
  <si>
    <t>NERR_FACT_LOANS</t>
  </si>
  <si>
    <t>NERR_FACT_SECURITIES</t>
  </si>
  <si>
    <t>NERR_FACT_DEBTS</t>
  </si>
  <si>
    <t>NERR_FACT_INSURED_DEBTS</t>
  </si>
  <si>
    <t>NERR_FACT_ISSUED_SECURITIES</t>
  </si>
  <si>
    <t>NERR_FACT_HELD_SECURITIES</t>
  </si>
  <si>
    <t>NERR_FACT_ISSUED_SEC_ELI</t>
  </si>
  <si>
    <t>AF04_ELI</t>
  </si>
  <si>
    <t>ISIN_NUM, FLOW_TYPE_CD, TIME_BUCKET_CD, INTRAGROUP_COUNTERPARTY_CD, BALANCE_SHEET_ITEM_CD</t>
  </si>
  <si>
    <t>NERR_FACT_UNENCUMBERED_SECUR</t>
  </si>
  <si>
    <t>NERR_FACT_DERIVATIVES</t>
  </si>
  <si>
    <t>NERR_FACT_INTERBANK_OFFBALANCE</t>
  </si>
  <si>
    <t>NERR_FACT_SECURITY_OFFBALANCE</t>
  </si>
  <si>
    <t>NERR_FACT_ISSUED_OFFBALANCE</t>
  </si>
  <si>
    <t>NERR_FACT_OFFBALANCE</t>
  </si>
  <si>
    <t>NERR_FACT_SECURITY_MASTERDATA_AGGR</t>
  </si>
  <si>
    <t>NERR_FACT_MANUAL_INPUT</t>
  </si>
  <si>
    <t>NERR_FACT_BALANCE_SHEET_ITEM</t>
  </si>
  <si>
    <t>NERR_FACT_DTA_DTL</t>
  </si>
  <si>
    <t>AF14</t>
  </si>
  <si>
    <t>NERR_FACT_PRICING</t>
  </si>
  <si>
    <t>NERR_FACT_PRICES_ROLLOVER</t>
  </si>
  <si>
    <t>GLRT_LCR_DA_C_72_TEMPLATE</t>
  </si>
  <si>
    <t>GLRT_LCR_DA_C_73_TEMPLATE</t>
  </si>
  <si>
    <t>GLRT_LCR_DA_C_74_TEMPLATE</t>
  </si>
  <si>
    <t>GLRT_LCR_DA_C_75_TEMPLATE</t>
  </si>
  <si>
    <t>GLRT_LCR_DA_C_76_TEMPLATE</t>
  </si>
  <si>
    <t>DatabaseName</t>
  </si>
  <si>
    <t>TableName</t>
  </si>
  <si>
    <t>ColumnName</t>
  </si>
  <si>
    <t>Alias</t>
  </si>
  <si>
    <t xml:space="preserve">U_ZGC_LAC                     </t>
  </si>
  <si>
    <t>BALANCE_SHEET_ITEM_CD</t>
  </si>
  <si>
    <t>TEC_REFERENCE_DT</t>
  </si>
  <si>
    <t>PERIMETER_CD</t>
  </si>
  <si>
    <t>GROSS_CARRYING_VAL_AMT</t>
  </si>
  <si>
    <t>ERROR_CD</t>
  </si>
  <si>
    <t>PRODUCT_CD</t>
  </si>
  <si>
    <t>COUNTERPARTY_CD</t>
  </si>
  <si>
    <t>INTRAGROUP_COUNTERPARTY_IND</t>
  </si>
  <si>
    <t>INTRAGROUP_COUNTERPARTY_CD</t>
  </si>
  <si>
    <t>B3_COUNTERPARTY_TYPE_CD</t>
  </si>
  <si>
    <t>COUNTERPARTY_COUNTRY_CD</t>
  </si>
  <si>
    <t>INSURED_IND</t>
  </si>
  <si>
    <t>PREPAY_CLAUSE_IND</t>
  </si>
  <si>
    <t>NOTICE_DAYS_NUM</t>
  </si>
  <si>
    <t>SECURITY_LENDING_IND</t>
  </si>
  <si>
    <t>COLLATERAL_CD</t>
  </si>
  <si>
    <t>PHANTOM_LIABILITY_IND</t>
  </si>
  <si>
    <t>COLLATERAL_PLATFORM_CD</t>
  </si>
  <si>
    <t>NOMINAL_AMT</t>
  </si>
  <si>
    <t>NOMINAL_CCY_AMT</t>
  </si>
  <si>
    <t>CARRYING_VALUE_AMT</t>
  </si>
  <si>
    <t>BUCKET_TYPE_AMT</t>
  </si>
  <si>
    <t>OPERATIONAL_IND</t>
  </si>
  <si>
    <t>COLLATERAL_MATURITY_DT</t>
  </si>
  <si>
    <t>CATEGORY_DEPO_DIFF_OUTFLOWS_CD</t>
  </si>
  <si>
    <t>PHANTOM_SECURIZATION_CD</t>
  </si>
  <si>
    <t>SPV_IND</t>
  </si>
  <si>
    <t>EVIDENCE_IND</t>
  </si>
  <si>
    <t>SPECIFIC_DEBT_TYPE_CD</t>
  </si>
  <si>
    <t>CLEARING_HOUSE_IND</t>
  </si>
  <si>
    <t>COMM_COUNTERPARTY_TYPE_CD</t>
  </si>
  <si>
    <t>COLLATERALIZED_TYPE_CD</t>
  </si>
  <si>
    <t>MARGIN_CALL_TYPE_CD</t>
  </si>
  <si>
    <t>ORIGINAL_MATURITY_CD</t>
  </si>
  <si>
    <t>FINREP_CPARTY_TYPE_CD</t>
  </si>
  <si>
    <t>FINREP_PRODUCT_TYPE_CD</t>
  </si>
  <si>
    <t>RELATIONSHIP_IND</t>
  </si>
  <si>
    <t>OPERATIONAL_TYPE_CD</t>
  </si>
  <si>
    <t>TRANSACTIONAL_IND</t>
  </si>
  <si>
    <t>COUNTERPARTY_DESC</t>
  </si>
  <si>
    <t>INSERT_TS</t>
  </si>
  <si>
    <t>DERIVATIVE_CONTRACT_TYPE_CD</t>
  </si>
  <si>
    <t>QUOTATION_CD</t>
  </si>
  <si>
    <t>SETTLEMENT_TYPE_CD</t>
  </si>
  <si>
    <t>SIGN</t>
  </si>
  <si>
    <t>NOMINAL_EUR_AMT</t>
  </si>
  <si>
    <t>NOMINAL_CRNCY_AMT</t>
  </si>
  <si>
    <t>COLLATERALIZED_DERIVATIVE_IND</t>
  </si>
  <si>
    <t>CONTRACT_MAT_DT</t>
  </si>
  <si>
    <t>CENTRAL_COUNTERPARTY_IND</t>
  </si>
  <si>
    <t>NETTING_IND</t>
  </si>
  <si>
    <t>LEG</t>
  </si>
  <si>
    <t>FLOW_PAY_CRNCY_CD</t>
  </si>
  <si>
    <t>CARRYING_VAL_EUR_AMT</t>
  </si>
  <si>
    <t>B3_CPARTY_TYPE_CD</t>
  </si>
  <si>
    <t>NOMINAL_HOLD_EUR_AMT</t>
  </si>
  <si>
    <t>NOMINAL_HOLD_CRNCY_AMT</t>
  </si>
  <si>
    <t>START_DT</t>
  </si>
  <si>
    <t>END_DT</t>
  </si>
  <si>
    <t>COMM_CPARTY_TYPE_CD</t>
  </si>
  <si>
    <t>BANK_CD</t>
  </si>
  <si>
    <t>INSURED_AMT</t>
  </si>
  <si>
    <t>INSURED_PCT</t>
  </si>
  <si>
    <t>TOBE_DELIVERED_AMT</t>
  </si>
  <si>
    <t>TOBE_RECEIVED_CCY_CD</t>
  </si>
  <si>
    <t>TOBE_RECEIVED_AMT</t>
  </si>
  <si>
    <t>TOBE_DELIVERED_CCY_CD</t>
  </si>
  <si>
    <t>TRANSACTION_TYPE_CD</t>
  </si>
  <si>
    <t>SETTLEMENT_DT</t>
  </si>
  <si>
    <t>TOBE_DELIVERED_CCY_AMT</t>
  </si>
  <si>
    <t>CONTRACT_MATURITY_DT</t>
  </si>
  <si>
    <t>TOBE_RECEIVED_CCY_AMT</t>
  </si>
  <si>
    <t>RETAIL_IND</t>
  </si>
  <si>
    <t>TRANSACT_SPOT_CTRVL_AMT</t>
  </si>
  <si>
    <t>FV_EUR_AMT</t>
  </si>
  <si>
    <t>FV_CRNCY_AMT</t>
  </si>
  <si>
    <t>ACCT_ID</t>
  </si>
  <si>
    <t>CFL_SOURCE</t>
  </si>
  <si>
    <t>TRANS_SPOT_CNTRVAL_CRNCY_AMT</t>
  </si>
  <si>
    <t>FAIR_VALUE_CRNCY_AMT</t>
  </si>
  <si>
    <t>FAIR_VALUE_EUR_AMT</t>
  </si>
  <si>
    <t>FIRST_NOTICE_DATE_CD</t>
  </si>
  <si>
    <t>MORTGAGE_TYPE_CD</t>
  </si>
  <si>
    <t>RWA_B2_STAND_APPR_PCT</t>
  </si>
  <si>
    <t>GUARANTEE_TYPE_CD</t>
  </si>
  <si>
    <t>GUARANTEE_CODE_CD</t>
  </si>
  <si>
    <t>GUARANTEE_MATURITY_CD</t>
  </si>
  <si>
    <t>ASSET_CLASS_CD</t>
  </si>
  <si>
    <t>SECURITIZATION_IND</t>
  </si>
  <si>
    <t>FUND_WRITEDOWN_AMT</t>
  </si>
  <si>
    <t>HAIRCUT_PCT</t>
  </si>
  <si>
    <t>SPECIFIC_MATURITY_TYPE_CD</t>
  </si>
  <si>
    <t>SPECIFIC_CREDIT_TYPE_CD</t>
  </si>
  <si>
    <t>ELG_CREDIT_CLAIM_IND</t>
  </si>
  <si>
    <t>CREDIT_STATUS_CD</t>
  </si>
  <si>
    <t>LEGAL_OWNERSHIP_IND</t>
  </si>
  <si>
    <t>OWNER_EARLY_EXERCISE_OPT_IND</t>
  </si>
  <si>
    <t>FIELD_CD</t>
  </si>
  <si>
    <t>FIELD_AMT</t>
  </si>
  <si>
    <t>CREDIT_LINE_TYPE_CD</t>
  </si>
  <si>
    <t>REG_CPARTY_FLG</t>
  </si>
  <si>
    <t>SIDE_CD</t>
  </si>
  <si>
    <t>NOMINAL_UNDRAWN_AMT</t>
  </si>
  <si>
    <t>SPECIFIC_OFF_BALANCE_TYPE_CD</t>
  </si>
  <si>
    <t>NOMINAL_UNDRAWN_CCY_AMT</t>
  </si>
  <si>
    <t>INSTRUMENT_TYPE_CD</t>
  </si>
  <si>
    <t>INTRAGROUP_CPARTY_CD</t>
  </si>
  <si>
    <t>TEMPLATE_CD</t>
  </si>
  <si>
    <t>REPORT_DT</t>
  </si>
  <si>
    <t>ALMT_MATURITY_CD</t>
  </si>
  <si>
    <t>VALUE_TYPE_CD</t>
  </si>
  <si>
    <t>INTRAGROUP_CPARTY_FLG</t>
  </si>
  <si>
    <t>INT_RATE_PCT</t>
  </si>
  <si>
    <t>EBA_FP_CODE</t>
  </si>
  <si>
    <t>OPERATION_TYPE_CD</t>
  </si>
  <si>
    <t>LOCAL_CURRENCY_IND</t>
  </si>
  <si>
    <t>SECURITY_LENDING_CCY_CD</t>
  </si>
  <si>
    <t>SELF_SECURITIZATION_IND</t>
  </si>
  <si>
    <t>LIQUIDITY_PORTFOLIO_IND</t>
  </si>
  <si>
    <t>SECURITY_LENDING_TYPE_CD</t>
  </si>
  <si>
    <t>EQUIVALENT_COUNTERVALUE_AMT</t>
  </si>
  <si>
    <t>FV_ISSUING_CCY_AMT</t>
  </si>
  <si>
    <t>EQUIVALENT_CNTRVAL_CCY_AMT</t>
  </si>
  <si>
    <t>COUNTERPARTY_RWA_BASEL_PCT</t>
  </si>
  <si>
    <t>COLLATERAL_CASH_AMT</t>
  </si>
  <si>
    <t>MASTER_NETTING_AGREEMENT_IND</t>
  </si>
  <si>
    <t>NETTING_FLG</t>
  </si>
  <si>
    <t>FAIR_VALUE_AMT</t>
  </si>
  <si>
    <t>ORIGINATOR_IND</t>
  </si>
  <si>
    <t>SECURITY_TYPE_CD</t>
  </si>
  <si>
    <t>SECURITY_MATURITY_DT</t>
  </si>
  <si>
    <t>PUTABLE_IND</t>
  </si>
  <si>
    <t>STRUCTURED_IND</t>
  </si>
  <si>
    <t>SUBORDINATED_IND</t>
  </si>
  <si>
    <t>GUARANTEE_IND</t>
  </si>
  <si>
    <t>ISSUER_CD</t>
  </si>
  <si>
    <t>ISSUER_DESC</t>
  </si>
  <si>
    <t>SUBCONSOLIDATED_ISSUER_CD</t>
  </si>
  <si>
    <t>B3_ISSUER_TYPE_CD</t>
  </si>
  <si>
    <t>ISSUER_COUNTRY_CD</t>
  </si>
  <si>
    <t>ISSUANCE_RATING_CD</t>
  </si>
  <si>
    <t>GUARANTOR_CD</t>
  </si>
  <si>
    <t>GUARANTOR_TYPE_CD</t>
  </si>
  <si>
    <t>GUARANTOR_COUNTRY_CD</t>
  </si>
  <si>
    <t>ELIGIBILITY_IND</t>
  </si>
  <si>
    <t>BANK_ELIGIBILITY_CD</t>
  </si>
  <si>
    <t>EQUITY_INDEX_IND</t>
  </si>
  <si>
    <t>PRICE_AMT</t>
  </si>
  <si>
    <t>POOL_FACTOR_AMT</t>
  </si>
  <si>
    <t>INTRAGROUP_ISSUER_CD</t>
  </si>
  <si>
    <t>TRANCHE_ABS_CD</t>
  </si>
  <si>
    <t>OPERATION_CD</t>
  </si>
  <si>
    <t>RATING_TYPE_CD</t>
  </si>
  <si>
    <t>LIQUIDITY_CREDIT_QUALITY_CD</t>
  </si>
  <si>
    <t>SPECIFIC_ISSUER_CD</t>
  </si>
  <si>
    <t>SPECIFIC_GUARANTOR_CD</t>
  </si>
  <si>
    <t>CIU_UNDERLYING_ASSET_TYPE_CD</t>
  </si>
  <si>
    <t>GUARANTEEING_ASSET_IND</t>
  </si>
  <si>
    <t>INFRAGROUP_ORIG_ASSET_IND</t>
  </si>
  <si>
    <t>FULL_RECOURSE_IND</t>
  </si>
  <si>
    <t>LOAN_TO_VALUE_PCT</t>
  </si>
  <si>
    <t>PART_RETAINER_IND</t>
  </si>
  <si>
    <t>WAL_DT</t>
  </si>
  <si>
    <t>ISSUED_DT</t>
  </si>
  <si>
    <t>FINREP_ISSUING_TYPE_CD</t>
  </si>
  <si>
    <t>FINREP_GUA_TYPE_CD</t>
  </si>
  <si>
    <t>CENTRAL_BANK_HAIRCUT_PCT</t>
  </si>
  <si>
    <t>INTRAGROUP_ISSUER_IND</t>
  </si>
  <si>
    <t>CALLABLE_IND</t>
  </si>
  <si>
    <t>SECURITY_DESC</t>
  </si>
  <si>
    <t>FV_HEDGING_DERIVATIVES_AMT</t>
  </si>
  <si>
    <t>COLLATERAL_USED_AMT</t>
  </si>
  <si>
    <t>COLLATERAL_REC_AMT</t>
  </si>
  <si>
    <t>AGREEMENT_TYPE_R_CD</t>
  </si>
  <si>
    <t>TEC_PROVIDER_CD</t>
  </si>
  <si>
    <t>TEC_SOURCE_CD</t>
  </si>
  <si>
    <t>TEC_ELAB_ID</t>
  </si>
  <si>
    <t>AGREEMENT_RELATIONSHIP_DS</t>
  </si>
  <si>
    <t>CLIENT_ROLE_DETAIL_DS</t>
  </si>
  <si>
    <t>SIMULTANEOUS_MORTGAGES_FL</t>
  </si>
  <si>
    <t>PRIOR_CHARGES_CCY</t>
  </si>
  <si>
    <t>PRIOR_CHARGES_DEC_POS_NUM</t>
  </si>
  <si>
    <t>PRIOR_CHARGES_INTEREST_CCY</t>
  </si>
  <si>
    <t>PRIOR_CHARGES_INTEREST_AMT</t>
  </si>
  <si>
    <t>PRIOR_CHARGES_INT_DEC_POS_NUM</t>
  </si>
  <si>
    <t>SENIORITY_NUM</t>
  </si>
  <si>
    <t>PRIOR_CHARGES_AMT</t>
  </si>
  <si>
    <t>SHARE_CD</t>
  </si>
  <si>
    <t>ORIGINAL_CCY</t>
  </si>
  <si>
    <t>ORIGINAL_CURRENCY_AMT</t>
  </si>
  <si>
    <t>ORIGINAL_CURRENCY_DEC_POS_NUM</t>
  </si>
  <si>
    <t>SECURITIZATION_TRANSACTION_ID</t>
  </si>
  <si>
    <t>MASTER_AGREEMENT_ID</t>
  </si>
  <si>
    <t>KEY_ANNEX_TYPE_CD</t>
  </si>
  <si>
    <t>AGREEMENT_TYPE_COLLATERAL</t>
  </si>
  <si>
    <t>FREQUENCY_REMARGINING_CD</t>
  </si>
  <si>
    <t>OUTSTANDING_DISPUTES_FL</t>
  </si>
  <si>
    <t>COLLATERAL_FACTOR_IMM_PCT</t>
  </si>
  <si>
    <t>INDEPENDENT_CPTY_CCY</t>
  </si>
  <si>
    <t>INDEPENDENT_CPTY_AMT</t>
  </si>
  <si>
    <t>INDEPENDENT_CPTY_DEC_POS_NUM</t>
  </si>
  <si>
    <t>INDEPENDENT_BANK_AMT</t>
  </si>
  <si>
    <t>INDEPENDENT_BANK_DEC_POS_NUM</t>
  </si>
  <si>
    <t>CURRENCY_THRESHOLD_CPY_CD</t>
  </si>
  <si>
    <t>POSITIVE_THRESHOLD_CPY_AMT</t>
  </si>
  <si>
    <t>POS_THRESHOLD_CPY_DEC_POS_NUM</t>
  </si>
  <si>
    <t>MIN_TRANSFER_CPY_CCY</t>
  </si>
  <si>
    <t>MIN_TRANSFER_CPY_AMT</t>
  </si>
  <si>
    <t>MIN_TRANSFER_CPY_DEC_POS_NUM</t>
  </si>
  <si>
    <t>MARGIN_PERIOD_RISK_CD</t>
  </si>
  <si>
    <t>BANKRUPTSY_REMOTE_FL</t>
  </si>
  <si>
    <t>INFO_FIELD_DS</t>
  </si>
  <si>
    <t>INDEPENDENT_BANK_CCY</t>
  </si>
  <si>
    <t>UNIQUE_AGREEMENT_COLLATERAL_ID</t>
  </si>
  <si>
    <t>NOTICE_PERIOD_DAYS_NUM</t>
  </si>
  <si>
    <t>BANKS_NOTICE_DT</t>
  </si>
  <si>
    <t>PRODUCT_TYPE_CD</t>
  </si>
  <si>
    <t>AGREED_END_DT</t>
  </si>
  <si>
    <t>PURPOSE_TRANSACTION_CD</t>
  </si>
  <si>
    <t>INTEREST_RATE_PERIOD_END_DT</t>
  </si>
  <si>
    <t>EFFECTIVE_INTEREST_RATE_PCT</t>
  </si>
  <si>
    <t>NOMINAL_INT_RATE_LOANS_PCT</t>
  </si>
  <si>
    <t>NOMINAL_INT_RATE_DEPOSIT_PCT</t>
  </si>
  <si>
    <t>AGREEMENT_START_DT</t>
  </si>
  <si>
    <t>WEIGHTED_RESIDUAL_MATURITY_NUM</t>
  </si>
  <si>
    <t>AGREED_START_DT</t>
  </si>
  <si>
    <t>FINANCE_LEASING_FL</t>
  </si>
  <si>
    <t>RISK_TYPE_OFF_BALANCE_CD</t>
  </si>
  <si>
    <t>SOURCE_SYSTEM_CD</t>
  </si>
  <si>
    <t>ORIGINAL_AGREEMENT_KEY_CD</t>
  </si>
  <si>
    <t>TRADING_BOOK_FL</t>
  </si>
  <si>
    <t>BUSINESS_UNIT_DS</t>
  </si>
  <si>
    <t>CONFIRMATION_DOCUMENTS_FL</t>
  </si>
  <si>
    <t>SUBORDINATED_CD</t>
  </si>
  <si>
    <t>LOCAL_PRODUCT_2_DS</t>
  </si>
  <si>
    <t>ASSET_TRANSFER_CD</t>
  </si>
  <si>
    <t>INTEREST_TYPE_CD</t>
  </si>
  <si>
    <t>LOCAL_PRODUCT_1_DS</t>
  </si>
  <si>
    <t>LEGAL_TENDER_FL</t>
  </si>
  <si>
    <t>BULLION_COIN_FL</t>
  </si>
  <si>
    <t>ACCOUNT_NAME_DS</t>
  </si>
  <si>
    <t>SECURITIES_REPOS_START_DT</t>
  </si>
  <si>
    <t>SECURITIES_REPOS_END_DT</t>
  </si>
  <si>
    <t>PORTFOLIO_CD</t>
  </si>
  <si>
    <t>CLOSE_OUT_CCY</t>
  </si>
  <si>
    <t>TRANSACTION_CLASSIFICATION_CD</t>
  </si>
  <si>
    <t>VALUATION_PERIOD_IN_DAYS_NUM</t>
  </si>
  <si>
    <t>SECURITIES_NUM</t>
  </si>
  <si>
    <t>SETTLEMENT_PRICE_AMT</t>
  </si>
  <si>
    <t>SETTLEMENT_RISK_FL</t>
  </si>
  <si>
    <t>SETTLEMENT_PRICE_CCY</t>
  </si>
  <si>
    <t>DECIMAL_POS_SECURITIES_NUM</t>
  </si>
  <si>
    <t>SECURITY_USAGE_TYPE_CD</t>
  </si>
  <si>
    <t>SECURITY_SHORT_POSITION_FL</t>
  </si>
  <si>
    <t>EMBEDDED_DERIVATIVE_TYPE_CD</t>
  </si>
  <si>
    <t>SECURITY_NUMBER_ID</t>
  </si>
  <si>
    <t>COMPANY_TYPE_CD</t>
  </si>
  <si>
    <t>FACTOR_DIRECT_INVESTMENT_PCT</t>
  </si>
  <si>
    <t>SECURITY_ISIN_NUMBER_ID</t>
  </si>
  <si>
    <t>BASEL_II_APPROACH_EQUITY_CD</t>
  </si>
  <si>
    <t>PRIV_EQUITY_SUFFIC_DIV_FL</t>
  </si>
  <si>
    <t>CONTRACT_DT</t>
  </si>
  <si>
    <t>NETTING_ABILITY_FL</t>
  </si>
  <si>
    <t>LISTING_FL</t>
  </si>
  <si>
    <t>HEDGE_ACC_DERIVATIVES_CD</t>
  </si>
  <si>
    <t>DERIVATIVE_STYLE_CD</t>
  </si>
  <si>
    <t>CONTRACT_TYPE_CD</t>
  </si>
  <si>
    <t>OPTION_FL</t>
  </si>
  <si>
    <t>CDS_DEFAULT_TYPE_CD</t>
  </si>
  <si>
    <t>UNDERLYING_TYPE_CD</t>
  </si>
  <si>
    <t>UNDERLYING_ISIN_NUMBER_ID</t>
  </si>
  <si>
    <t>UNDERLYING_ISO_CCY</t>
  </si>
  <si>
    <t>UNDERLYING_DETAIL_DS</t>
  </si>
  <si>
    <t>KEY_STOCK_EXCHANGE_DEAL_CD</t>
  </si>
  <si>
    <t>SWAP_RISK_TYPE_CD</t>
  </si>
  <si>
    <t>OPTION_PREMIUM_PAYMENT_MODE_CD</t>
  </si>
  <si>
    <t>PHYSICAL_DELIVERY_FL</t>
  </si>
  <si>
    <t>CUSTOMER_BROKERAGE_TRANS_FL</t>
  </si>
  <si>
    <t>STRIKE_PRICE_QUOTATION_CD</t>
  </si>
  <si>
    <t>ORIGINAL_CONTRACT_CATEGORY_CD</t>
  </si>
  <si>
    <t>KEY_CCR_EXPOSURE_METHOD_CD</t>
  </si>
  <si>
    <t>TRADE_DT</t>
  </si>
  <si>
    <t>INTEREST_RATE_PERIOD_START_DT</t>
  </si>
  <si>
    <t>UNDERLYING_PRICE_AMT</t>
  </si>
  <si>
    <t>STRIKE_PRICE_AMT</t>
  </si>
  <si>
    <t>UNDERLYING_REFERENCE_DS</t>
  </si>
  <si>
    <t>INTEREST_RATE_PCT</t>
  </si>
  <si>
    <t>INTEREST_PAYMENT_FREQUENCY_CD</t>
  </si>
  <si>
    <t>INTEREST_RESET_FREQUENCY_CD</t>
  </si>
  <si>
    <t>NEXT_INTEREST_RATE_RESET_DT</t>
  </si>
  <si>
    <t>CLEARING_FL</t>
  </si>
  <si>
    <t>SPOT_EXCHANGE_RATE_AMT</t>
  </si>
  <si>
    <t>SOURCE_SPOT_EXCNG_RATE_CCY</t>
  </si>
  <si>
    <t>DEST_SPOT_EXCHANGE_RATE_CCY</t>
  </si>
  <si>
    <t>FORWARD_EXCHANGE_RATE_AMT</t>
  </si>
  <si>
    <t>SOURCE_FORWARD_EXCNG_RATE_CCY</t>
  </si>
  <si>
    <t>DEST_FORWARD_EXCHANGE_RATE_CCY</t>
  </si>
  <si>
    <t>CAPITAL_EXCHANGE_CD</t>
  </si>
  <si>
    <t>UNDERLYING_MATURITY_DT</t>
  </si>
  <si>
    <t>UNDERLYING_TERM_IN_DAYS_NUM</t>
  </si>
  <si>
    <t>REPAYMENT_TYPE_CD</t>
  </si>
  <si>
    <t>PAYMENT_CCY</t>
  </si>
  <si>
    <t>PAYMENT_TYPE_CD</t>
  </si>
  <si>
    <t>PAYMENT_VOLUME_AMT</t>
  </si>
  <si>
    <t>ORIGINAL_ID</t>
  </si>
  <si>
    <t>INTEREST_VOLUME_AMT</t>
  </si>
  <si>
    <t>PAYMENT_DT</t>
  </si>
  <si>
    <t>KEY_CONTRACT_TYPE_CD</t>
  </si>
  <si>
    <t>LEG_ENFORCEABLE_CREDIT_RISK_FL</t>
  </si>
  <si>
    <t>LEG_ENFORCEABLE_CTY_RISK_FL</t>
  </si>
  <si>
    <t>MARGIN_AGREEMENT_FL</t>
  </si>
  <si>
    <t>INSTALMENTS_NUM</t>
  </si>
  <si>
    <t>REPAYMENT_PHASE_END_DT</t>
  </si>
  <si>
    <t>REPAYMENT_PHASE_START_DT</t>
  </si>
  <si>
    <t>REPAYMENT_FREQUENCY_CD</t>
  </si>
  <si>
    <t>SUPERORDINATED_TRANSACTION_ID</t>
  </si>
  <si>
    <t>INCEPTION_DT</t>
  </si>
  <si>
    <t>MATURITY_DATE</t>
  </si>
  <si>
    <t>SECURITIZATION_TYPE_CD</t>
  </si>
  <si>
    <t>SITE_ROLE_CD</t>
  </si>
  <si>
    <t>KEY_COLLATERAL_ALLOCATION_CD</t>
  </si>
  <si>
    <t>SUPERVISORY_RECOGNITION_BII_FL</t>
  </si>
  <si>
    <t>UNDER_COMMERCIAL_LAW_FL</t>
  </si>
  <si>
    <t>AVERAGE_RISK_WEIGHT_STA_PCT</t>
  </si>
  <si>
    <t>HIGHEST_RISK_WEIGHT_STA_PCT</t>
  </si>
  <si>
    <t>KEY_FLP_HOLDER_CD</t>
  </si>
  <si>
    <t>FLP_SUFFICIENT_FL</t>
  </si>
  <si>
    <t>EARLIEST_REPURCHASE_DT</t>
  </si>
  <si>
    <t>EFFECTIVE_EXPOSURES_NUM</t>
  </si>
  <si>
    <t>RECOGNIZED_RETAIL_PORTFOLIO_FL</t>
  </si>
  <si>
    <t>KIRB_PCT</t>
  </si>
  <si>
    <t>ABCP_PROGRAM_FL</t>
  </si>
  <si>
    <t>LGD_POOL_PCT</t>
  </si>
  <si>
    <t>IRB_COMPLIANT_POOL_FL</t>
  </si>
  <si>
    <t>COMPONENTS_COMPLETE_FL</t>
  </si>
  <si>
    <t>KEY_LEADING_RATING_AGENCY_CD</t>
  </si>
  <si>
    <t>REPORTING_INFORMATION_DS</t>
  </si>
  <si>
    <t>REMARK_KEY_DS</t>
  </si>
  <si>
    <t>INTERNAL_RISK_CALCULATION_FL</t>
  </si>
  <si>
    <t>ECONOMIC_INTEREST_RETAINED_CD</t>
  </si>
  <si>
    <t>KEY_DUE_DILLIGENCE_CD</t>
  </si>
  <si>
    <t>KEY_RESECURITISATION_CD</t>
  </si>
  <si>
    <t>COUNTRY_RISK_UNDERLYING_CD</t>
  </si>
  <si>
    <t>KEY_SECTOR_UNDERLYING_CD</t>
  </si>
  <si>
    <t>KEY_ASSET_TYPE_UNDERLYING_CD</t>
  </si>
  <si>
    <t>KEY_PARAGRAPH3_EXEMPTION_CD</t>
  </si>
  <si>
    <t>INFRINGEMENT_DURATION_NUM</t>
  </si>
  <si>
    <t>GROUP_SECURITISATION_TRANS_ID</t>
  </si>
  <si>
    <t>RETENTION_PCT</t>
  </si>
  <si>
    <t>LONGEST_MATURITY_DT</t>
  </si>
  <si>
    <t>TRANSACTION_NAME_DS</t>
  </si>
  <si>
    <t>SECURITIZATION_COMPONENT_ID</t>
  </si>
  <si>
    <t>COMPONENT_TYPE_CD</t>
  </si>
  <si>
    <t>FACILITY_NUMBER_ID</t>
  </si>
  <si>
    <t>RELATIVE_TRANCHE_SIZE_PCT</t>
  </si>
  <si>
    <t>CREDIT_ENHANCEMENT_LEVEL_PCT</t>
  </si>
  <si>
    <t>CONCENTRATION_RATIO_PCT</t>
  </si>
  <si>
    <t>FALLBACK_LIQUIDITY_FACILITY_FL</t>
  </si>
  <si>
    <t>SFA_PERMITTED_FL</t>
  </si>
  <si>
    <t>INCLUDED_SUBORDINATION_FL</t>
  </si>
  <si>
    <t>SENIORITY_LEVEL_CD</t>
  </si>
  <si>
    <t>KEY_POSITION_WATERFALL_CD</t>
  </si>
  <si>
    <t>SELF_GUARANTEE_PROVIDED_FL</t>
  </si>
  <si>
    <t>DUTY_DISCLOSURE_FL</t>
  </si>
  <si>
    <t>GR_SECURITISATION_COMPONENT_ID</t>
  </si>
  <si>
    <t>MULTI_ORIGINATOR_TRANS_PCT</t>
  </si>
  <si>
    <t>INVESTMENT_GRADE_FL</t>
  </si>
  <si>
    <t>PENALTY_RATE_PCT</t>
  </si>
  <si>
    <t>NOMINAL_INTEREST_RATE_PCT</t>
  </si>
  <si>
    <t>NEXT_INTEREST_PAYMENT_DT</t>
  </si>
  <si>
    <t>PREV_INTEREST_PAYMENT_DT</t>
  </si>
  <si>
    <t>PREV_INTEREST_ACCRUAL_DT</t>
  </si>
  <si>
    <t>PREV_INTEREST_RATE_RESET_DT</t>
  </si>
  <si>
    <t>INTEREST_PERIOD_END_DT</t>
  </si>
  <si>
    <t>DAYCOUNT_CD</t>
  </si>
  <si>
    <t>INDEX_SELECTION_CD</t>
  </si>
  <si>
    <t>INDEX_AVG_CALCULATION_START_CD</t>
  </si>
  <si>
    <t>INDEX_AVERAGE_CALCULATION_CD</t>
  </si>
  <si>
    <t>INDEX_ROUNDING_CD</t>
  </si>
  <si>
    <t>INDEX_USAGE_CD</t>
  </si>
  <si>
    <t>RATE_MATURITY_INDICATOR_CD</t>
  </si>
  <si>
    <t>REFERENCE_RATE_INDICATOR_CD</t>
  </si>
  <si>
    <t>INTEREST_RATE_RESET_FREQ_CD</t>
  </si>
  <si>
    <t>INTEREST_CALCULATION_METHOD_CD</t>
  </si>
  <si>
    <t>NEXT_INTEREST_ACCRUAL_DT</t>
  </si>
  <si>
    <t>RATE_REVISION_TYPE_CD</t>
  </si>
  <si>
    <t>ORIGINAL_INTEREST_RATE_PCT</t>
  </si>
  <si>
    <t>CURRENT_INTEREST_RATE_PCT</t>
  </si>
  <si>
    <t>INTEREST_RATE_CAP_PCT</t>
  </si>
  <si>
    <t>VALID_UNTIL_DT</t>
  </si>
  <si>
    <t>VALID_FROM_DT</t>
  </si>
  <si>
    <t>RECORD_USAGE_CD</t>
  </si>
  <si>
    <t>INTEREST_RATE_FLOOR_CD</t>
  </si>
  <si>
    <t>INTEREST_RATE_FLOOR_DT</t>
  </si>
  <si>
    <t>INTEREST_RATE_FLOOR_PCT</t>
  </si>
  <si>
    <t>INTEREST_RATE_CAP_CD</t>
  </si>
  <si>
    <t>INTEREST_RATE_CAP_DT</t>
  </si>
  <si>
    <t>LIQ_PORTFOLIO_INDICATOR_FL</t>
  </si>
  <si>
    <t>LIQUIDITY_QUALITY_CD</t>
  </si>
  <si>
    <t>TRANSACTIONAL_FL</t>
  </si>
  <si>
    <t>OPERATIONAL_FL</t>
  </si>
  <si>
    <t>OPERATIONAL_RELATIONSHIP_FL</t>
  </si>
  <si>
    <t>DEPOSIT_CATEGORY_CD</t>
  </si>
  <si>
    <t>ASSET_ENCUMBRANCE_TYPE_CD</t>
  </si>
  <si>
    <t>ENCUMBERED_PLATFORM_CD</t>
  </si>
  <si>
    <t>PREPAYMENT_CLAUSE_FL</t>
  </si>
  <si>
    <t>EARLY_EXERCISE_OPTION_OWNER_CD</t>
  </si>
  <si>
    <t>LIQUIDITY_SPREAD_PCT</t>
  </si>
  <si>
    <t>FUNDING_TRANSFER_PRICE_PCT</t>
  </si>
  <si>
    <t>DANGER_RATE_PCT</t>
  </si>
  <si>
    <t>LGD_IMPAIRMENT_PCT</t>
  </si>
  <si>
    <t>SPECIFIC_TRANSACTIONS_TYPE_CD</t>
  </si>
  <si>
    <t>DIVISION_ASSIGNMENT_CD</t>
  </si>
  <si>
    <t>COUNTRY_RESIDENCE_ISO_CD</t>
  </si>
  <si>
    <t>OENACE_INDUSTRY_CD</t>
  </si>
  <si>
    <t>LEGAL_FORM_CD</t>
  </si>
  <si>
    <t>NETTING_TRADING_TRANS_CD</t>
  </si>
  <si>
    <t>PERSON_TYPE_CD</t>
  </si>
  <si>
    <t>OFFSHORE_FL</t>
  </si>
  <si>
    <t>RETAIL_PROCESS_FL</t>
  </si>
  <si>
    <t>REVIEW_DT</t>
  </si>
  <si>
    <t>BIRTH_DT</t>
  </si>
  <si>
    <t>BUNDESBANK_BORROWER_NUM</t>
  </si>
  <si>
    <t>OENB_IDENT_NUMBER_CD</t>
  </si>
  <si>
    <t>INSTITUTES_LEADER_LT_OENB_CD</t>
  </si>
  <si>
    <t>ORIGINAL_CLIENT_KEY_CD</t>
  </si>
  <si>
    <t>MANAGERIAL_CATEGORY_CD</t>
  </si>
  <si>
    <t>PROCESS_PRIOR_RISK_DEFAULT_CD</t>
  </si>
  <si>
    <t>CLIENT_SHORT_NAME_DS</t>
  </si>
  <si>
    <t>GENDER_CD</t>
  </si>
  <si>
    <t>VIENNA_CLIENT_CD</t>
  </si>
  <si>
    <t>BANK_ITALY_CD</t>
  </si>
  <si>
    <t>FUNCTION_FL</t>
  </si>
  <si>
    <t>CITIZENSHIP_CD</t>
  </si>
  <si>
    <t>COUNTRY_RISK_CD</t>
  </si>
  <si>
    <t>YEARLY_NET_INCOME_AMT</t>
  </si>
  <si>
    <t>YEARLY_NET_INCOME_CCY</t>
  </si>
  <si>
    <t>BUNDESBANK_CREDITOR_NUM</t>
  </si>
  <si>
    <t>CLIENT_SEGMENT_GROUP_CD</t>
  </si>
  <si>
    <t>CLIENT_EXECUTIVE_DS</t>
  </si>
  <si>
    <t>DOMICILE_STREET_DS</t>
  </si>
  <si>
    <t>CLIENT_NAME_DS</t>
  </si>
  <si>
    <t>DOMICILE_TOWN_DS</t>
  </si>
  <si>
    <t>CLIENT_FIRST_NAME_DS</t>
  </si>
  <si>
    <t>DOMICILE_ZIP_CODE_CD</t>
  </si>
  <si>
    <t>DOMICILE_HOUSE_NUMBER_NUM</t>
  </si>
  <si>
    <t>ACADEMICAL_TITLE_DS</t>
  </si>
  <si>
    <t>FACILITY_STATUS_CD</t>
  </si>
  <si>
    <t>FACILITY_FL</t>
  </si>
  <si>
    <t>TENOR_IN_DAYS_NUM</t>
  </si>
  <si>
    <t>OUTSTANDING_FL</t>
  </si>
  <si>
    <t>COLLATERAL_STATUS_CD</t>
  </si>
  <si>
    <t>COLLATERAL_CATEGORY_CD</t>
  </si>
  <si>
    <t>CORE_COLLATERAL_CD</t>
  </si>
  <si>
    <t>FIRST_POSSIBLE_TERMINATION_DT</t>
  </si>
  <si>
    <t>VALUATION_DT</t>
  </si>
  <si>
    <t>SECONDARY_COLLATERAL_FL</t>
  </si>
  <si>
    <t>COUNTERPARTY_RISK_FL</t>
  </si>
  <si>
    <t>COUNTRY_RISK_FL</t>
  </si>
  <si>
    <t>COLLATERAL_BLOCKED_FL</t>
  </si>
  <si>
    <t>PERFECTION_CD</t>
  </si>
  <si>
    <t>LEGAL_STATUS_CD</t>
  </si>
  <si>
    <t>STRONG_WEAK_CD</t>
  </si>
  <si>
    <t>CALLABLE_GUARANTEE_CD</t>
  </si>
  <si>
    <t>COVERAGE_RATIO_CPTY_RISK_PCT</t>
  </si>
  <si>
    <t>COVERAGE_RATIO_CTY_RISK_PCT</t>
  </si>
  <si>
    <t>COLLATERAL_FACTOR_PCT</t>
  </si>
  <si>
    <t>ELIGIBILITY_FL</t>
  </si>
  <si>
    <t>ENFORCEABLE_COUNTRY_RISK_FL</t>
  </si>
  <si>
    <t>INSURED_FL</t>
  </si>
  <si>
    <t>COVERAGE_RATIO_ASSIGNMENTS_AMT</t>
  </si>
  <si>
    <t>OBSTACLE_RISK_TRANSFER_CD</t>
  </si>
  <si>
    <t>MANAGEMENT_RISK_ASSUMED_FL</t>
  </si>
  <si>
    <t>OWN_SHARE_COLLATERAL_PCT</t>
  </si>
  <si>
    <t>CREDIT_RISK_ENFORCEABLE_FL</t>
  </si>
  <si>
    <t>LOCAL_COLLATERAL_KEY_CD</t>
  </si>
  <si>
    <t>MARKET_VALUE_AMT</t>
  </si>
  <si>
    <t>MARKET_VALUE_DEC_POS_NUM</t>
  </si>
  <si>
    <t>MARKET_VALUE_DT</t>
  </si>
  <si>
    <t>TYPE_MOVABLE_PROPERTY_CD</t>
  </si>
  <si>
    <t>YEAR_CONSTRUCTION_DT</t>
  </si>
  <si>
    <t>EXISTING_PURCHASE_OPTION_FL</t>
  </si>
  <si>
    <t>LEASING_OBJECT_FL</t>
  </si>
  <si>
    <t>SENIOR_FL</t>
  </si>
  <si>
    <t>MOVABLE_ASSET_MARKETABLE_FL</t>
  </si>
  <si>
    <t>UPDATED_MARKET_VALUE_CCY</t>
  </si>
  <si>
    <t>UPDATED_MARKET_VALUE_AMT</t>
  </si>
  <si>
    <t>UPD_MARKET_VALUE_DEC_POS_NUM</t>
  </si>
  <si>
    <t>UPDATED_MARKET_VALUE_DT</t>
  </si>
  <si>
    <t>LAST_PHYSICAL_INSPECTION_DT</t>
  </si>
  <si>
    <t>KEY_MOVEABLE_PROPERTIES_CD</t>
  </si>
  <si>
    <t>DEPRECIATION_FINISHED_DT</t>
  </si>
  <si>
    <t>YEARS_DEPRECIATION_NUM</t>
  </si>
  <si>
    <t>APPRAISAL_INTERNAL_EXTERNAL_CD</t>
  </si>
  <si>
    <t>ORIGINAL_COLLATERAL_VALUE_DT</t>
  </si>
  <si>
    <t>ORIGINAL_VALUE_COLLATERAL_CCY</t>
  </si>
  <si>
    <t>ORIGINAL_VALUE_COLLATERAL_AMT</t>
  </si>
  <si>
    <t>ORIG_VALUE_COLL_DEC_POS_NUM</t>
  </si>
  <si>
    <t>INSURANCE_COVERAGE_EXISTS_FL</t>
  </si>
  <si>
    <t>MARKET_VALUE_CCY</t>
  </si>
  <si>
    <t>COLLATERAL_VALUE_CCY</t>
  </si>
  <si>
    <t>COLLATERAL_VALUE_AMT</t>
  </si>
  <si>
    <t>COLLATERAL_VALUE_DEC_POS_NUM</t>
  </si>
  <si>
    <t>SOLVA_MARKET_VALUE_AMT</t>
  </si>
  <si>
    <t>SOLVA_MARKET_VALUE_DEC_POS_NUM</t>
  </si>
  <si>
    <t>STA_MARKET_VALUE_CCY</t>
  </si>
  <si>
    <t>STA_MARKET_VALUE_AMT</t>
  </si>
  <si>
    <t>STA_MARKET_VALUE_DEC_POS_NUM</t>
  </si>
  <si>
    <t>UTILISATION_CD</t>
  </si>
  <si>
    <t>PROPERTY_USAGE_CD</t>
  </si>
  <si>
    <t>TENANT_FL</t>
  </si>
  <si>
    <t>READINESS_PCT</t>
  </si>
  <si>
    <t>POSTAL_CODE_DS</t>
  </si>
  <si>
    <t>PROPERTY_REGISTER_DS</t>
  </si>
  <si>
    <t>PROPERTY_NUMBER_DS</t>
  </si>
  <si>
    <t>MULTI_PURPOSE_USE_CD</t>
  </si>
  <si>
    <t>APPRAISAL_NUM</t>
  </si>
  <si>
    <t>PROPERTY_SHARE_NUMBER_DS</t>
  </si>
  <si>
    <t>PROPERTY_TYPE_CD</t>
  </si>
  <si>
    <t>SOLVA_MARKET_VALUE_CCY</t>
  </si>
  <si>
    <t>LAST_VALUATION_DT</t>
  </si>
  <si>
    <t>AG_REF_DATA</t>
  </si>
  <si>
    <t>FIELD_CONTENT_DS</t>
  </si>
  <si>
    <t>CLIENT_FIELD_CONTENT_DS</t>
  </si>
  <si>
    <t xml:space="preserve">U_ZGU_GL1                     </t>
  </si>
  <si>
    <t>DQ_KEY</t>
  </si>
  <si>
    <t>QIS_KEY</t>
  </si>
  <si>
    <t>CAT_DEPO_DIFF_OUTFLOWS_CD</t>
  </si>
  <si>
    <t>PHANTOM_CD</t>
  </si>
  <si>
    <t>SPV_FLG</t>
  </si>
  <si>
    <t>SPEC_DEBT_TYPE_CD</t>
  </si>
  <si>
    <t>CLEARING_HOUSE_FLG</t>
  </si>
  <si>
    <t>EVIDENCE_FLG</t>
  </si>
  <si>
    <t>FLOW_CRNCY_CD</t>
  </si>
  <si>
    <t>CENTRAL_CPARTY_FLG</t>
  </si>
  <si>
    <t>NOMINAL_HOLD_CCY_AMT</t>
  </si>
  <si>
    <t>NOMINAL_HOLD_AMT</t>
  </si>
  <si>
    <t>ELG_CREDIT_CLAIM_FLG</t>
  </si>
  <si>
    <t>LEGAL_OWNERSHIP_FLG</t>
  </si>
  <si>
    <t>MAT_TYPE_CD</t>
  </si>
  <si>
    <t>SPEC_CREDIT_TYPE_CD</t>
  </si>
  <si>
    <t>SPEC_OFF_BAL_TYPE_CD</t>
  </si>
  <si>
    <t>PCT</t>
  </si>
  <si>
    <t>AMOUNT</t>
  </si>
  <si>
    <t>COUNTERPARTY_RWA_PCT</t>
  </si>
  <si>
    <t xml:space="preserve">LEGAL_ENTITY_CD               </t>
  </si>
  <si>
    <t>AF11_AGGR</t>
  </si>
  <si>
    <t xml:space="preserve">ISIN_NUM                      </t>
  </si>
  <si>
    <t xml:space="preserve">SECURITY_DESC                 </t>
  </si>
  <si>
    <t xml:space="preserve">SECURITY_TYPE_CD              </t>
  </si>
  <si>
    <t xml:space="preserve">CURRENCY_CD                   </t>
  </si>
  <si>
    <t xml:space="preserve">SECURITY_MATURITY_DT          </t>
  </si>
  <si>
    <t xml:space="preserve">CALLABLE_IND                  </t>
  </si>
  <si>
    <t xml:space="preserve">PUTABLE_IND                   </t>
  </si>
  <si>
    <t xml:space="preserve">FIRST_NOTICE_DATE_CD          </t>
  </si>
  <si>
    <t xml:space="preserve">STRUCTURED_IND                </t>
  </si>
  <si>
    <t xml:space="preserve">SUBORDINATED_IND              </t>
  </si>
  <si>
    <t xml:space="preserve">GUARANTEE_IND                 </t>
  </si>
  <si>
    <t xml:space="preserve">ISSUER_CD                     </t>
  </si>
  <si>
    <t xml:space="preserve">ISSUER_DESC                   </t>
  </si>
  <si>
    <t xml:space="preserve">INTRAGROUP_ISSUER_IND         </t>
  </si>
  <si>
    <t xml:space="preserve">SUBCONSOLIDATED_ISSUER_CD     </t>
  </si>
  <si>
    <t xml:space="preserve">B3_ISSUER_TYPE_CD             </t>
  </si>
  <si>
    <t xml:space="preserve">ISSUER_COUNTRY_CD             </t>
  </si>
  <si>
    <t xml:space="preserve">ISSUANCE_RATING_CD            </t>
  </si>
  <si>
    <t xml:space="preserve">RWA_B2_STAND_APPR_PCT         </t>
  </si>
  <si>
    <t xml:space="preserve">GUARANTOR_CD                  </t>
  </si>
  <si>
    <t xml:space="preserve">GUARANTOR_TYPE_CD             </t>
  </si>
  <si>
    <t xml:space="preserve">GUARANTOR_COUNTRY_CD          </t>
  </si>
  <si>
    <t xml:space="preserve">ELIGIBILITY_IND               </t>
  </si>
  <si>
    <t xml:space="preserve">BANK_ELIGIBILITY_CD           </t>
  </si>
  <si>
    <t xml:space="preserve">EQUITY_INDEX_IND              </t>
  </si>
  <si>
    <t xml:space="preserve">PRICE_AMT                     </t>
  </si>
  <si>
    <t xml:space="preserve">POOL_FACTOR_AMT               </t>
  </si>
  <si>
    <t xml:space="preserve">INTRAGROUP_ISSUER_CD          </t>
  </si>
  <si>
    <t xml:space="preserve">COVERED_BOND_HAIRCUT_PCT      </t>
  </si>
  <si>
    <t xml:space="preserve">MORTGAGE_TYPE_CD              </t>
  </si>
  <si>
    <t xml:space="preserve">CENTRAL_BANK_HAIRCUT_PCT      </t>
  </si>
  <si>
    <t xml:space="preserve">TRANCHE_ABS_CD                </t>
  </si>
  <si>
    <t xml:space="preserve">OPERATION_CD                  </t>
  </si>
  <si>
    <t xml:space="preserve">ASSET_CLASS_CD                </t>
  </si>
  <si>
    <t xml:space="preserve">RATING_TYPE_CD                </t>
  </si>
  <si>
    <t xml:space="preserve">LIQ_CREDIT_QUALITY_CD         </t>
  </si>
  <si>
    <t xml:space="preserve">SPECIFIC_ISSUER_CD            </t>
  </si>
  <si>
    <t xml:space="preserve">SPECIFIC_GUARANTOR_CD         </t>
  </si>
  <si>
    <t xml:space="preserve">CIU_UNDER_ASSET_TYPE_CD       </t>
  </si>
  <si>
    <t xml:space="preserve">GUAR_ASSET_FLG                </t>
  </si>
  <si>
    <t xml:space="preserve">INFRA_ORIG_ASSET_FLG          </t>
  </si>
  <si>
    <t xml:space="preserve">FULL_REC_FLG                  </t>
  </si>
  <si>
    <t xml:space="preserve">LOAN_TO_VALUE_PCT             </t>
  </si>
  <si>
    <t xml:space="preserve">PART_RETAINER_FLG             </t>
  </si>
  <si>
    <t xml:space="preserve">COMM_CPARTY_TYPE_CD           </t>
  </si>
  <si>
    <t xml:space="preserve">WAL_DT                        </t>
  </si>
  <si>
    <t xml:space="preserve">ISSUED_DT                     </t>
  </si>
  <si>
    <t xml:space="preserve">FINREP_ISSUING_TYPE_CD        </t>
  </si>
  <si>
    <t xml:space="preserve">FINREP_GUA_TYPE_CD            </t>
  </si>
  <si>
    <t xml:space="preserve">PROVIDER_CD                   </t>
  </si>
  <si>
    <t xml:space="preserve">FREQ_CD                       </t>
  </si>
  <si>
    <t xml:space="preserve">REFERENCE_DT                  </t>
  </si>
  <si>
    <t xml:space="preserve">QIS_KEY                       </t>
  </si>
  <si>
    <t xml:space="preserve">DQ_KEY                        </t>
  </si>
  <si>
    <t xml:space="preserve">ID_BB_GLOBAL                  </t>
  </si>
  <si>
    <t xml:space="preserve">DA_CAT_CD                     </t>
  </si>
  <si>
    <t xml:space="preserve">DA_CAT_TYPE                   </t>
  </si>
  <si>
    <t xml:space="preserve">B3_CAT_TYPE                   </t>
  </si>
  <si>
    <t xml:space="preserve">B3_EXP_TYPE                   </t>
  </si>
  <si>
    <t>CURRENTLY_EUROPEAN_CENT_BK_ELI</t>
  </si>
  <si>
    <t xml:space="preserve">REPO_ELIGIBLE_ECB             </t>
  </si>
  <si>
    <t xml:space="preserve">EU_BASEL_III_STD_RISK_WEIGHT  </t>
  </si>
  <si>
    <t xml:space="preserve">IS_SUBORDINATED               </t>
  </si>
  <si>
    <t xml:space="preserve">ML_CAT_NUM                    </t>
  </si>
  <si>
    <t xml:space="preserve">BALANCE_SHEET_ITEM_CD         </t>
  </si>
  <si>
    <t xml:space="preserve">PRODUCT_CD                    </t>
  </si>
  <si>
    <t xml:space="preserve">RETAIL_IND                    </t>
  </si>
  <si>
    <t xml:space="preserve">NOMINAL_AMT                   </t>
  </si>
  <si>
    <t xml:space="preserve">NOMINAL_CCY_AMT               </t>
  </si>
  <si>
    <t xml:space="preserve">CARRYING_VALUE_AMT            </t>
  </si>
  <si>
    <t xml:space="preserve">TIME_BUCKET_CD                </t>
  </si>
  <si>
    <t xml:space="preserve">FLOW_TYPE_CD                  </t>
  </si>
  <si>
    <t xml:space="preserve">INTRAGROUP_COUNTERPARTY_CD    </t>
  </si>
  <si>
    <t xml:space="preserve">INTRAGROUP_COUNTERPARTY_IND   </t>
  </si>
  <si>
    <t xml:space="preserve">BUCKET_TYPE_AMT               </t>
  </si>
  <si>
    <t xml:space="preserve">SOURCE_CD                     </t>
  </si>
  <si>
    <t>LCR_POOLING_EBA_F</t>
  </si>
  <si>
    <t xml:space="preserve">RECORD_ID                     </t>
  </si>
  <si>
    <t>POOLING_F</t>
  </si>
  <si>
    <t xml:space="preserve">COLLATERAL_PLATFORM_CD        </t>
  </si>
  <si>
    <t xml:space="preserve">COLLATERAL_TYPE_CD            </t>
  </si>
  <si>
    <t xml:space="preserve">EBA_TYPE_CD                   </t>
  </si>
  <si>
    <t xml:space="preserve">EBA_CATEGORY_CD               </t>
  </si>
  <si>
    <t xml:space="preserve">SUPPL_TYPE_CD                 </t>
  </si>
  <si>
    <t xml:space="preserve">SUPPL_CATEGORY_CD             </t>
  </si>
  <si>
    <t xml:space="preserve">DEPOSITED_AMT                 </t>
  </si>
  <si>
    <t xml:space="preserve">ENCUMBERED_AMT                </t>
  </si>
  <si>
    <t xml:space="preserve">UNENCUMBERED_AMT              </t>
  </si>
  <si>
    <t xml:space="preserve">ON_BALANCE_FLOW_AMT           </t>
  </si>
  <si>
    <t xml:space="preserve">IN_OFF_BALANCE_FLOW_AMT       </t>
  </si>
  <si>
    <t xml:space="preserve">OFF_BALANCE_FLOW_AMT          </t>
  </si>
  <si>
    <t xml:space="preserve">SIGN_OF_TRANSACTION_CD        </t>
  </si>
  <si>
    <t xml:space="preserve">CB_HAIRCUT_PCT                </t>
  </si>
  <si>
    <t xml:space="preserve">ON_BALANCE_FLOW_NOMINAL_AMT   </t>
  </si>
  <si>
    <t xml:space="preserve">LIQUIDITY_CREDIT_QUALITY_CD   </t>
  </si>
  <si>
    <t xml:space="preserve">INSERT_TS                     </t>
  </si>
  <si>
    <t>Column Name</t>
  </si>
  <si>
    <t xml:space="preserve">GROSS_CARRYING_VAL_AMT        </t>
  </si>
  <si>
    <t xml:space="preserve">PERIMETER_CD                  </t>
  </si>
  <si>
    <t xml:space="preserve">TEC_SITE_CD                   </t>
  </si>
  <si>
    <t xml:space="preserve">TEC_REFERENCE_DT              </t>
  </si>
  <si>
    <t xml:space="preserve">ERROR_CD                      </t>
  </si>
  <si>
    <t>TEMPLATE</t>
  </si>
  <si>
    <t>NAME</t>
  </si>
  <si>
    <t>DETAIL</t>
  </si>
  <si>
    <t>C60</t>
  </si>
  <si>
    <t>NSFR EBA</t>
  </si>
  <si>
    <t>STABLE FUNDING - ITEMS REQUIRING STABLE FUNDING</t>
  </si>
  <si>
    <t>Q</t>
  </si>
  <si>
    <t>FACT_EBA_TAGETIK_NSFR</t>
  </si>
  <si>
    <t>C61</t>
  </si>
  <si>
    <t>STABLE FUNDING - ITEMS PROVIDING STABLE FUNDING</t>
  </si>
  <si>
    <t>C66</t>
  </si>
  <si>
    <t>MATURITY LADDER</t>
  </si>
  <si>
    <t>GLRT_ML_TEMPLATE</t>
  </si>
  <si>
    <t>C67</t>
  </si>
  <si>
    <t>ALMM - CONCENTRATION</t>
  </si>
  <si>
    <t>OF FUNDING BY COUNTERPARTY</t>
  </si>
  <si>
    <t>AMLT_CFC_CT_1_C</t>
  </si>
  <si>
    <t>C68</t>
  </si>
  <si>
    <t>OF FUNDING BY PRODUCT TYPE</t>
  </si>
  <si>
    <t>AMLT_CFP_CT_1_C / AMLT_CFP_CT_2_C</t>
  </si>
  <si>
    <t>C71</t>
  </si>
  <si>
    <t>OF COUNTERBALANCING CAPACITY BY ISSUER</t>
  </si>
  <si>
    <t>AMLT_CBC_CT_1_C</t>
  </si>
  <si>
    <t>C69</t>
  </si>
  <si>
    <t xml:space="preserve">ALMM - PRICES FOR VARIOUS LENGTHS OF FUNDING </t>
  </si>
  <si>
    <t>AMLT_PRI_CT_1_C</t>
  </si>
  <si>
    <t>C70</t>
  </si>
  <si>
    <t>ALMM - ROLL OVER FUNDING</t>
  </si>
  <si>
    <t>AMLT_ROL_CT_1_C</t>
  </si>
  <si>
    <t>C72</t>
  </si>
  <si>
    <t>LCR</t>
  </si>
  <si>
    <t>LIQUID ASSET</t>
  </si>
  <si>
    <t>D/W/M</t>
  </si>
  <si>
    <t>C73</t>
  </si>
  <si>
    <t>OUTFLOWS</t>
  </si>
  <si>
    <t>C74</t>
  </si>
  <si>
    <t>INFLOWS</t>
  </si>
  <si>
    <t>C75</t>
  </si>
  <si>
    <t>COLLATERAL SWAP</t>
  </si>
  <si>
    <t>C76</t>
  </si>
  <si>
    <t>CALCULATION</t>
  </si>
  <si>
    <t>NFSR</t>
  </si>
  <si>
    <t>NFSR QIS</t>
  </si>
  <si>
    <t>(Quantitative Impact Study di BaselIII)</t>
  </si>
  <si>
    <t>M/Q</t>
  </si>
  <si>
    <t>ADJUSTED - MONTHLY</t>
  </si>
  <si>
    <t>FUNDING GAP</t>
  </si>
  <si>
    <t>GLRT_WTE_FX_GAP</t>
  </si>
  <si>
    <t>FUNDING PLAN</t>
  </si>
  <si>
    <t>EFP_TEMPLATE</t>
  </si>
  <si>
    <t>INTRAGROUP FUNDING MONTHLY</t>
  </si>
  <si>
    <t>MATURITY MATCH GAP MONTHLY</t>
  </si>
  <si>
    <t>STRUCTURAL FX GAP MONTHLY</t>
  </si>
  <si>
    <t>USES AND SOURCES</t>
  </si>
  <si>
    <t>Template Number</t>
  </si>
  <si>
    <t>Template</t>
  </si>
  <si>
    <t>Detail</t>
  </si>
  <si>
    <t>Query</t>
  </si>
  <si>
    <r>
      <t>SELECT LEGAL_ENTITY_CD                                                                    
, PERIMETER_CD                                                                      
, REPORTING_CURRENCY_CD                                                                     
, FREQ_CD                                                                       
, REFERENCE_DT                                                                  
, ROW_NUM                                                                 
, ITEM_ID                                                                   
, Coalesce(MARKET_VAL_AMT,0) AS MARKET_VAL_AMT                                                                  
, Coalesce(ARTICLE_9_AMT, 0) AS ARTICLE_9_AMT                                                                               
FROM U_ZGU_GL1.</t>
    </r>
    <r>
      <rPr>
        <b/>
        <sz val="8"/>
        <color rgb="FFFF0000"/>
        <rFont val="Arial"/>
        <family val="2"/>
      </rPr>
      <t xml:space="preserve">GLRT_LCR_DA_C_72_TEMPLATE  </t>
    </r>
    <r>
      <rPr>
        <sz val="8"/>
        <color rgb="FFFF0000"/>
        <rFont val="Arial"/>
        <family val="2"/>
      </rPr>
      <t xml:space="preserve">   </t>
    </r>
    <r>
      <rPr>
        <sz val="8"/>
        <color theme="1"/>
        <rFont val="Arial"/>
        <family val="2"/>
      </rPr>
      <t xml:space="preserve">                                                                           
WHERE REFERENCE_DT='?Reference_dt' AND LEGAL_ENTITY_CD IN ('?Legal_Entity') AND FREQ_CD = '?Frequency'                                                                               
AND PERIMETER_CD='I' AND REPORTING_CURRENCY_CD='?Reporting_Currency' ORDER BY ROW_NUM;      </t>
    </r>
  </si>
  <si>
    <r>
      <t>SELECT REPORTING_CURRENCY_CD                                                                  
, FREQ_CD                                                                       
, REFERENCE_DT                                                                      
, ORDER_ROW_NUM                                                                     
, ROW_NUM                                                                     
, ITEM_ID                                                                   
, Coalesce(AMOUNT_10,0) AS AMOUNT_10                                                                    
, Coalesce(OUTFLOW_AMOUNT, 0) AS OUTFLOW_AMOUNT                                                                             
FROM U_ZGU_GL1.</t>
    </r>
    <r>
      <rPr>
        <b/>
        <sz val="8"/>
        <color rgb="FFFF0000"/>
        <rFont val="Arial"/>
        <family val="2"/>
      </rPr>
      <t>GLRT_LCR_DA_C_73_TEMPLATE</t>
    </r>
    <r>
      <rPr>
        <b/>
        <sz val="8"/>
        <color theme="1"/>
        <rFont val="Arial"/>
        <family val="2"/>
      </rPr>
      <t xml:space="preserve">    </t>
    </r>
    <r>
      <rPr>
        <sz val="8"/>
        <color theme="1"/>
        <rFont val="Arial"/>
        <family val="2"/>
      </rPr>
      <t xml:space="preserve">                                                                            
WHERE REFERENCE_DT='?Reference_dt' AND LEGAL_ENTITY_CD IN ('?Legal_Entity') AND FREQ_CD = '?Frequency'                                                                               
AND PERIMETER_CD='I' AND REPORTING_CURRENCY_CD='?Reporting_Currency' ORDER BY ROW_NUM;</t>
    </r>
  </si>
  <si>
    <r>
      <t>SELECT                                                                    
  REPORTING_CURRENCY_CD                                                                     
, FREQ_CD                                                                       
, REFERENCE_DT                                                                      
, ROW_NUM                                                                     
, ITEM_ID                                                                   
, Coalesce(AMOUNT_10,0) AS AMOUNT_10                                                                    
, Coalesce(INFLOW_AMOUNT_140, 0) AS INFLOW_AMOUNT_140                                                                               
FROM U_ZGU_GL1.</t>
    </r>
    <r>
      <rPr>
        <b/>
        <sz val="8"/>
        <color rgb="FFFF0000"/>
        <rFont val="Arial"/>
        <family val="2"/>
      </rPr>
      <t xml:space="preserve">GLRT_LCR_DA_C_74_TEMPLATE </t>
    </r>
    <r>
      <rPr>
        <sz val="8"/>
        <color theme="1"/>
        <rFont val="Arial"/>
        <family val="2"/>
      </rPr>
      <t xml:space="preserve">                                                                               
WHERE REFERENCE_DT='?Reference_dt' AND LEGAL_ENTITY_CD IN ('?Legal_Entity') AND FREQ_CD = '?Frequency'                                                                               
AND PERIMETER_CD='I' AND REPORTING_CURRENCY_CD='?Reporting_Currency' ORDER BY ROW_NUM; </t>
    </r>
  </si>
  <si>
    <r>
      <t>SELECT *                                                                            
FROM U_ZGU_GL1.</t>
    </r>
    <r>
      <rPr>
        <b/>
        <sz val="8"/>
        <color rgb="FFFF0000"/>
        <rFont val="Arial"/>
        <family val="2"/>
      </rPr>
      <t>GLRT_LCR_DA_C_75_TEMPLATE</t>
    </r>
    <r>
      <rPr>
        <sz val="8"/>
        <color theme="1"/>
        <rFont val="Arial"/>
        <family val="2"/>
      </rPr>
      <t xml:space="preserve">                                                                                
WHERE REFERENCE_DT='?Reference_dt' AND LEGAL_ENTITY_CD IN ('?Legal_Entity') AND FREQ_CD = '?Frequency'                                                                               
AND PERIMETER_CD='I' AND REPORTING_CURRENCY_CD='?Reporting_Currency' ORDER BY ROW_NUM;</t>
    </r>
  </si>
  <si>
    <r>
      <t>SELECT ROW_NUM, Coalesce(FINAL_AMOUNT,0) AS FINAL_AMOUNT                                                                                
FROM U_ZGU_GL1.</t>
    </r>
    <r>
      <rPr>
        <b/>
        <sz val="8"/>
        <color rgb="FFFF0000"/>
        <rFont val="Arial"/>
        <family val="2"/>
      </rPr>
      <t xml:space="preserve">GLRT_LCR_DA_C_76_TEMPLATE  </t>
    </r>
    <r>
      <rPr>
        <sz val="8"/>
        <color theme="1"/>
        <rFont val="Arial"/>
        <family val="2"/>
      </rPr>
      <t xml:space="preserve">                                                                              
WHERE REFERENCE_DT='?Reference_dt' AND LEGAL_ENTITY_CD IN ('?Legal_Entity') AND FREQ_CD = '?Frequency'                                                                               
AND PERIMETER_CD='I' AND REPORTING_CURRENCY_CD='?Reporting_Currency' ORDER BY ROW_NUM; </t>
    </r>
  </si>
  <si>
    <t>ML</t>
  </si>
  <si>
    <t>Maturity Ladder</t>
  </si>
  <si>
    <r>
      <t>SEL * 
FROM U_ZGU_GL1.</t>
    </r>
    <r>
      <rPr>
        <b/>
        <sz val="8"/>
        <color rgb="FFFF0000"/>
        <rFont val="Arial"/>
        <family val="2"/>
      </rPr>
      <t>GLRT_ML_TEMPLATE</t>
    </r>
    <r>
      <rPr>
        <sz val="8"/>
        <color theme="1"/>
        <rFont val="Arial"/>
        <family val="2"/>
      </rPr>
      <t xml:space="preserve">
WHERE REFERENCE_DT = '?Reference_dt' AND LEGAL_ENTITY_CD = '?Legal_Entity' AND FREQ_CD = '?Frequency'
AND PERIMETER_CD = 'I' AND REPORTING_CURRENCY_CD = '?Reporting_Currency'
AND ITEM_ID IS NOT NULL
ORDER BY Cast(ROW_NUM AS INTEGER) ASC;</t>
    </r>
  </si>
  <si>
    <t>SEL ROW_NUM, ITEM_ID, ITEM_DESC, 
  Coalesce(AMT010,0) + Coalesce(AMT020,0) + Coalesce(AMT030,0) + Coalesce(AMT040,0) + Coalesce(AMT050,0) + Coalesce(AMT060,0) + Coalesce(AMT070,0) + Coalesce(AMT080,0) + Coalesce(AMT090,0) + Coalesce(AMT100,0) + Coalesce(AMT110,0) + Coalesce(AMT120,0)
+ Coalesce(AMT130,0) + Coalesce(AMT140,0) + Coalesce(AMT150,0) + Coalesce(AMT160,0) + Coalesce(AMT170,0) + Coalesce(AMT180,0) + Coalesce(AMT190,0) + Coalesce(AMT200,0) + Coalesce(AMT210,0) + Coalesce(AMT220,0) AS TOT_AMT 
, AMT010, AMT020, AMT030, AMT040, AMT050, AMT060, AMT070, AMT080, AMT090, AMT100
, AMT110, AMT120, AMT130, AMT140, AMT150, AMT160, AMT170, AMT180, AMT190, AMT200
, AMT210, AMT220
FROM U_ZGU_GL1.GLRT_ML_TEMPLATE A
WHERE 1=1
AND REFERENCE_DT = DATE '2019-06-30' 
AND LEGAL_ENTITY_CD = 'A317' AND FREQ_CD = 'M'
AND PERIMETER_CD = 'I' AND REPORTING_CURRENCY_CD = 'EUR'
AND ITEM_ID IS NOT NULL
ORDER BY Cast(ROW_NUM AS INTEGER) ASC;</t>
  </si>
  <si>
    <r>
      <t>SELECT  *
FROM    U_ZGU_GL1.</t>
    </r>
    <r>
      <rPr>
        <b/>
        <sz val="8"/>
        <color rgb="FFFF0000"/>
        <rFont val="Arial"/>
        <family val="2"/>
      </rPr>
      <t>AMLT_CFC_CT_1_C</t>
    </r>
    <r>
      <rPr>
        <sz val="8"/>
        <color theme="1"/>
        <rFont val="Arial"/>
        <family val="2"/>
      </rPr>
      <t xml:space="preserve">
WHERE REFERENCE_DT='?Reference_dt' AND LEGAL_ENTITY_CD='?Legal_Entity' AND FREQ_CD='?Frequency'
AND PERIMETER_CD='I' AND LEADING_CURRENCY_CD = '?Reporting_Currency' 
ORDER BY ROW_NUM, CURRENCY_CD</t>
    </r>
  </si>
  <si>
    <r>
      <t>SELECT  *
FROM    U_ZGU_GL1.</t>
    </r>
    <r>
      <rPr>
        <b/>
        <sz val="8"/>
        <color rgb="FFFF0000"/>
        <rFont val="Arial"/>
        <family val="2"/>
      </rPr>
      <t>AMLT_CFP_CT_1_C</t>
    </r>
    <r>
      <rPr>
        <sz val="8"/>
        <color theme="1"/>
        <rFont val="Arial"/>
        <family val="2"/>
      </rPr>
      <t xml:space="preserve">
WHERE REFERENCE_DT='?Reference_dt' AND LEGAL_ENTITY_CD='?Legal_Entity' AND FREQ_CD='?Frequency'
AND PERIMETER_CD='I' AND LEADING_CURRENCY_CD = '?Reporting_Currency' 
ORDER BY ROW_NUM, LEADING_CURRENCY_CD, CURRENCY_CD</t>
    </r>
  </si>
  <si>
    <r>
      <t>SELECT  *
FROM    U_ZGU_GL1.</t>
    </r>
    <r>
      <rPr>
        <b/>
        <sz val="8"/>
        <color rgb="FFFF0000"/>
        <rFont val="Arial"/>
        <family val="2"/>
      </rPr>
      <t>AMLT_CBC_CT_1_C</t>
    </r>
    <r>
      <rPr>
        <sz val="8"/>
        <color theme="1"/>
        <rFont val="Arial"/>
        <family val="2"/>
      </rPr>
      <t xml:space="preserve">
WHERE REFERENCE_DT='?Reference_dt' AND LEGAL_ENTITY_CD='?Legal_Entity' AND FREQ_CD='?Frequency'
AND PERIMETER_CD='I' AND LEADING_CURRENCY_CD = '?Reporting_Currency' 
ORDER BY ROW_NUM, LEADING_CURRENCY_CD, CURRENCY_CD
</t>
    </r>
  </si>
  <si>
    <r>
      <t>SEL * 
FROM U_ZGU_GL1.</t>
    </r>
    <r>
      <rPr>
        <b/>
        <sz val="8"/>
        <color rgb="FFFF0000"/>
        <rFont val="Arial"/>
        <family val="2"/>
      </rPr>
      <t>AMLT_PRI_CT_1_C</t>
    </r>
    <r>
      <rPr>
        <sz val="8"/>
        <color theme="1"/>
        <rFont val="Arial"/>
        <family val="2"/>
      </rPr>
      <t xml:space="preserve">
WHERE REFERENCE_DT='?Reference_dt' AND LEGAL_ENTITY_CD='?Legal_Entity' AND FREQ_CD='?Frequency'
AND PERIMETER_CD='I' 
ORDER BY ROW_NUM</t>
    </r>
  </si>
  <si>
    <r>
      <t>SEL * 
FROM U_ZGU_GLM_UAT.</t>
    </r>
    <r>
      <rPr>
        <b/>
        <sz val="8"/>
        <color rgb="FFFF0000"/>
        <rFont val="Arial"/>
        <family val="2"/>
      </rPr>
      <t>AMLT_ROL_CT_1_C</t>
    </r>
    <r>
      <rPr>
        <sz val="8"/>
        <color theme="1"/>
        <rFont val="Arial"/>
        <family val="2"/>
      </rPr>
      <t xml:space="preserve">
WHERE REFERENCE_DT='?Reference_dt' AND LEGAL_ENTITY_CD='?Legal_Entity' AND FREQ_CD='?Frequency'
AND PERIMETER_CD='I' AND LEADING_CURRENCY_CD = '?Reporting_Currency' 
ORDER BY ROW_NUM, LEADING_CURRENCY_CD, CURRENCY_CD
</t>
    </r>
  </si>
  <si>
    <t>EFP</t>
  </si>
  <si>
    <r>
      <t>SEL * 
FROM U_ZGU_GLM_UAT.</t>
    </r>
    <r>
      <rPr>
        <b/>
        <sz val="8"/>
        <color rgb="FFFF0000"/>
        <rFont val="Arial"/>
        <family val="2"/>
      </rPr>
      <t>EFP_TEMPLATE</t>
    </r>
    <r>
      <rPr>
        <sz val="8"/>
        <color theme="1"/>
        <rFont val="Arial"/>
        <family val="2"/>
      </rPr>
      <t xml:space="preserve">
WHERE REFERENCE_DT='?Reference_dt' AND LEGAL_ENTITY_CD='?Legal_Entity' AND FREQ_CD='?Frequency'
AND PERIMETER_CD='I' AND CURRENCY_CD = '?Reporting_Currency' 
ORDER BY PROG_ID</t>
    </r>
  </si>
  <si>
    <t>Report</t>
  </si>
  <si>
    <t>Row Num</t>
  </si>
  <si>
    <t>Item ID</t>
  </si>
  <si>
    <t>Item Description</t>
  </si>
  <si>
    <t>Leaf</t>
  </si>
  <si>
    <t>Main Tables</t>
  </si>
  <si>
    <t>Drill Down LAC - 1</t>
  </si>
  <si>
    <t>Drill Down LAC - 2</t>
  </si>
  <si>
    <t>NOTE</t>
  </si>
  <si>
    <t>ML - OUTFLOWS</t>
  </si>
  <si>
    <t>1.1</t>
  </si>
  <si>
    <t>Liabilities resulting from securities issued (if not treated as retail deposits)</t>
  </si>
  <si>
    <t>-</t>
  </si>
  <si>
    <t>1.1.1</t>
  </si>
  <si>
    <t xml:space="preserve">unsecured bonds due </t>
  </si>
  <si>
    <t>Y</t>
  </si>
  <si>
    <t>AF4 + AF9</t>
  </si>
  <si>
    <t xml:space="preserve">SELECT 
  UNIQUE_AGREEMENT_ID
, POS_AMT_TERM - NEG_AMT_TERM + POS_AMT_OISB_SPOT - POS_AMT_OISB_TERM AS SUM_OF
, RET_SMB_HOLDING_PCT
, CASE WHEN RETAIL_IND = 'N' AND TBL = 'AF4' THEN SUM_OF 
       WHEN RETAIL_IND = 'Y' AND TBL = 'AF4' THEN SUM_OF * (1 - Coalesce(RET_SMB_HOLDING_PCT,0))
       ELSE -1
  END AS FINAL_AMT
FROM (
SEL SK.UNIQUE_AGREEMENT_ID
, 'AF4' AS TBL
, AF4.RETAIL_IND
, AF4.TIME_BUCKET_CD 
, CASE WHEN AF4.BUCKET_TYPE_AMT &gt; 0 THEN AF4.BUCKET_TYPE_AMT ELSE 0 END AS POS_AMT_TERM 
, CASE WHEN AF4.BUCKET_TYPE_AMT &lt; 0 THEN -1 * AF4.BUCKET_TYPE_AMT ELSE 0 END AS NEG_AMT_TERM 
, AF4_MAT.MAT_TERM AS MAT_AMT_TERM
, CASE WHEN AF8.TRANSACT_SPOT_CTRVL_AMT &gt;= 0 THEN AF8.TRANSACT_SPOT_CTRVL_AMT ELSE 0 END AS POS_AMT_OISB_SPOT
, AF8_SPT.MAT_OISB_SPOT AS MAT_POS_AMT_OISB_SPOT
, CASE WHEN AF8.TRANSACT_SPOT_CTRVL_AMT &lt; 0 THEN -1 * AF8.TRANSACT_SPOT_CTRVL_AMT ELSE 0 END AS NEG_AMT_OISB_SPOT
, CASE WHEN AF8.BUCKET_TYPE_AMT &gt;= 0 THEN AF8.BUCKET_TYPE_AMT ELSE 0 END AS POS_AMT_OISB_TERM
, AF8_MAT.MAT_OISB_TERM AS MAT_POS_AMT_OISB_TERM
, CASE WHEN AF8.BUCKET_TYPE_AMT &lt; 0 THEN -1 * AF8.BUCKET_TYPE_AMT ELSE 0 END AS NEG_AMT_OISB_TERM
, Cast(AF4_1.NOMINAL_HOLD_AMT / AF4.NOMINAL_AMT AS DECIMAL(18,6))  AS RET_SMB_HOLDING_PCT
--, AF11.*
FROM U_ZGC_LAC.FACT_ISSUED_SECURITIES AF4 
INNER JOIN U_ZGC_LAC.LAC_TEC_SK_ID SK ON SK.LAC_SK_ID = AF4.LAC_SK_ID
LEFT JOIN U_ZGU_GL1.NERR_FACT_SECURITY_MASTERDATA_AGGR AF11
 ON AF11.ISIN_NUM = AF4.ISIN_NUM
AND AF11.LEGAL_ENTITY_CD = AF4.LEGAL_ENTITY_CD
AND AF11.REFERENCE_DT = AF4.REFERENCE_DT
AND AF11.FREQ_CD = AF4.FREQ_CD
LEFT JOIN (
    SELECT LEGAL_ENTITY_CD, REFERENCE_DT, FREQ_CD, ISIN_NUM, Sum(NOMINAL_HOLD_AMT) AS NOMINAL_HOLD_AMT
     FROM U_ZGU_GL1.NERR_FACT_HELD_SECURITIES AF41
     WHERE B3_COUNTERPARTY_TYPE_CD IN ('RET','SMB')
     GROUP BY 1,2,3,4 )AF4_1
 ON AF4_1.ISIN_NUM = AF4.ISIN_NUM
AND AF4_1.LEGAL_ENTITY_CD = AF4.LEGAL_ENTITY_CD
AND AF4_1.REFERENCE_DT = AF4.REFERENCE_DT
AND AF4_1.FREQ_CD = AF4.FREQ_CD
LEFT JOIN U_ZGC_LAC.FACT_SECURITY_OFFBALANCE AF8 --TO CHECK JOIN CONDITION
 ON AF8.ISIN_NUM        = AF4.ISIN_NUM
AND AF8.LEGAL_ENTITY_CD = AF4.LEGAL_ENTITY_CD
AND AF8.REFERENCE_DT    = AF4.REFERENCE_DT
AND AF8.FREQ_CD         = AF4.FREQ_CD
AND AF8.FLOW_TYPE_CD    = 'CF'
LEFT JOIN U_ZGU_GLM_UAT.GLRT_ML_MATURITY AF4_MAT ON AF4_MAT.TIME_BUCKET_CD = AF4.TIME_BUCKET_CD AND AF4.REFERENCE_DT BETWEEN AF4_MAT.START_DT AND AF4_MAT.END_DT
LEFT JOIN U_ZGU_GLM_UAT.GLRT_ML_MATURITY AF8_MAT ON AF8_MAT.TIME_BUCKET_CD = AF8.TIME_BUCKET_CD AND AF8.REFERENCE_DT BETWEEN AF8_MAT.START_DT AND AF8_MAT.END_DT
LEFT JOIN U_ZGU_GLM_UAT.GLRT_ML_MATURITY AF8_SPT ON AF8.SETTLEMENT_DT - AF8.REFERENCE_DT BETWEEN AF8_SPT.NUM_DAYS_START AND AF8_SPT.NUM_DAYS_END AND AF8.REFERENCE_DT BETWEEN AF8_SPT.START_DT AND AF8_SPT.END_DT
WHERE AF4.LEGAL_ENTITY_CD IN ('169I') AND AF4.REFERENCE_DT=DATE '2019-06-30' AND AF4.FREQ_CD ='M'
--SECURITY_TYPE : UNSECURED
AND AF11.SECURITY_TYPE_CD NOT IN ('CBO','ABS') AND NOT (AF11.SECURITY_TYPE_CD = 'BOD' AND AF11.GUAR_ASSET_FLG = 'Y')
/*---- TO IMPLEMENT
UNION ALL
SEL * 
FROM U_ZGC_LAC.FACT_ISSUED_OFFBALANCE AF9
WHERE AF9.LEGAL_ENTITY_CD IN ('169I') AND AF9.REFERENCE_DT=DATE '2019-06-30' AND AF9.FREQ_CD ='M'
*/
)TBL
</t>
  </si>
  <si>
    <t>1.1.2</t>
  </si>
  <si>
    <t>regulated covered bonds</t>
  </si>
  <si>
    <t>SELECT 
  UNIQUE_AGREEMENT_ID
, POS_AMT_TERM - NEG_AMT_TERM + POS_AMT_OISB_SPOT - POS_AMT_OISB_TERM AS SUM_OF
, RET_SMB_HOLDING_PCT
, SUM_OF AS FINAL_AMT
FROM (
SEL SK.UNIQUE_AGREEMENT_ID
, 'AF4' AS TBL
, AF4.RETAIL_IND
, AF4.TIME_BUCKET_CD 
, CASE WHEN AF4.BUCKET_TYPE_AMT &gt; 0 THEN AF4.BUCKET_TYPE_AMT ELSE 0 END AS POS_AMT_TERM 
, CASE WHEN AF4.BUCKET_TYPE_AMT &lt; 0 THEN -1 * AF4.BUCKET_TYPE_AMT ELSE 0 END AS NEG_AMT_TERM 
, AF4_MAT.MAT_TERM AS MAT_AMT_TERM
, CASE WHEN AF8.TRANSACT_SPOT_CTRVL_AMT &gt;= 0 THEN AF8.TRANSACT_SPOT_CTRVL_AMT ELSE 0 END AS POS_AMT_OISB_SPOT
, AF8_SPT.MAT_OISB_SPOT AS MAT_POS_AMT_OISB_SPOT
, CASE WHEN AF8.TRANSACT_SPOT_CTRVL_AMT &lt; 0 THEN -1 * AF8.TRANSACT_SPOT_CTRVL_AMT ELSE 0 END AS NEG_AMT_OISB_SPOT
, CASE WHEN AF8.BUCKET_TYPE_AMT &gt;= 0 THEN AF8.BUCKET_TYPE_AMT ELSE 0 END AS POS_AMT_OISB_TERM
, AF8_MAT.MAT_OISB_TERM AS MAT_POS_AMT_OISB_TERM
, CASE WHEN AF8.BUCKET_TYPE_AMT &lt; 0 THEN -1 * AF8.BUCKET_TYPE_AMT ELSE 0 END AS NEG_AMT_OISB_TERM
, Cast(AF4_1.NOMINAL_HOLD_AMT / AF4.NOMINAL_AMT AS DECIMAL(18,6))  AS RET_SMB_HOLDING_PCT
--, AF11.*
FROM U_ZGC_LAC.FACT_ISSUED_SECURITIES AF4 
INNER JOIN U_ZGC_LAC.LAC_TEC_SK_ID SK ON SK.LAC_SK_ID = AF4.LAC_SK_ID
LEFT JOIN U_ZGU_GL1.NERR_FACT_SECURITY_MASTERDATA_AGGR AF11
 ON AF11.ISIN_NUM = AF4.ISIN_NUM
AND AF11.LEGAL_ENTITY_CD = AF4.LEGAL_ENTITY_CD
AND AF11.REFERENCE_DT = AF4.REFERENCE_DT
AND AF11.FREQ_CD = AF4.FREQ_CD
LEFT JOIN (
    SELECT LEGAL_ENTITY_CD, REFERENCE_DT, FREQ_CD, ISIN_NUM, Sum(NOMINAL_HOLD_AMT) AS NOMINAL_HOLD_AMT
     FROM U_ZGU_GL1.NERR_FACT_HELD_SECURITIES AF41
     WHERE B3_COUNTERPARTY_TYPE_CD IN ('RET','SMB')
     GROUP BY 1,2,3,4 )AF4_1
 ON AF4_1.ISIN_NUM = AF4.ISIN_NUM
AND AF4_1.LEGAL_ENTITY_CD = AF4.LEGAL_ENTITY_CD
AND AF4_1.REFERENCE_DT = AF4.REFERENCE_DT
AND AF4_1.FREQ_CD = AF4.FREQ_CD
LEFT JOIN U_ZGC_LAC.FACT_SECURITY_OFFBALANCE AF8 --TO CHECK JOIN CONDITION
 ON AF8.ISIN_NUM        = AF4.ISIN_NUM
AND AF8.LEGAL_ENTITY_CD = AF4.LEGAL_ENTITY_CD
AND AF8.REFERENCE_DT    = AF4.REFERENCE_DT
AND AF8.FREQ_CD         = AF4.FREQ_CD
AND AF8.FLOW_TYPE_CD    = 'CF'
LEFT JOIN U_ZGU_GLM_UAT.GLRT_ML_MATURITY AF4_MAT ON AF4_MAT.TIME_BUCKET_CD = AF4.TIME_BUCKET_CD AND AF4.REFERENCE_DT BETWEEN AF4_MAT.START_DT AND AF4_MAT.END_DT
LEFT JOIN U_ZGU_GLM_UAT.GLRT_ML_MATURITY AF8_MAT ON AF8_MAT.TIME_BUCKET_CD = AF8.TIME_BUCKET_CD AND AF8.REFERENCE_DT BETWEEN AF8_MAT.START_DT AND AF8_MAT.END_DT
LEFT JOIN U_ZGU_GLM_UAT.GLRT_ML_MATURITY AF8_SPT ON AF8.SETTLEMENT_DT - AF8.REFERENCE_DT BETWEEN AF8_SPT.NUM_DAYS_START AND AF8_SPT.NUM_DAYS_END AND AF8.REFERENCE_DT BETWEEN AF8_SPT.START_DT AND AF8_SPT.END_DT
WHERE AF4.LEGAL_ENTITY_CD IN ('A1000') AND AF4.REFERENCE_DT=DATE '2019-07-31' AND AF4.FREQ_CD ='M'
AND (--SECURITY_TYPE : COV BOND
AF11.SECURITY_TYPE_CD IN ('CBO') 
OR --SECURITY_TYPE : SECURED BOND
AF11.SECURITY_TYPE_CD = 'BOD' AND AF11.GUAR_ASSET_FLG = 'Y')
ORDER BY AF4.TIME_BUCKET_CD
/*---- TO IMPLEMENT
UNION ALL
SEL * 
FROM U_ZGC_LAC.FACT_ISSUED_OFFBALANCE AF9
WHERE AF9.LEGAL_ENTITY_CD IN ('169I') AND AF9.REFERENCE_DT=DATE '2019-06-30' AND AF9.FREQ_CD ='M'
*/
)TBL</t>
  </si>
  <si>
    <t>1.1.3</t>
  </si>
  <si>
    <t>securitisations due</t>
  </si>
  <si>
    <t>SELECT 
  UNIQUE_AGREEMENT_ID
, POS_AMT_TERM - NEG_AMT_TERM + POS_AMT_OISB_SPOT - POS_AMT_OISB_TERM AS SUM_OF
, RET_SMB_HOLDING_PCT
, SUM_OF AS FINAL_AMT
FROM (
SEL SK.UNIQUE_AGREEMENT_ID
, 'AF4' AS TBL
, AF4.RETAIL_IND
, AF4.TIME_BUCKET_CD 
, CASE WHEN AF4.BUCKET_TYPE_AMT &gt; 0 THEN AF4.BUCKET_TYPE_AMT ELSE 0 END AS POS_AMT_TERM 
, CASE WHEN AF4.BUCKET_TYPE_AMT &lt; 0 THEN -1 * AF4.BUCKET_TYPE_AMT ELSE 0 END AS NEG_AMT_TERM 
, AF4_MAT.MAT_TERM AS MAT_AMT_TERM
, CASE WHEN AF8.TRANSACT_SPOT_CTRVL_AMT &gt;= 0 THEN AF8.TRANSACT_SPOT_CTRVL_AMT ELSE 0 END AS POS_AMT_OISB_SPOT
, AF8_SPT.MAT_OISB_SPOT AS MAT_POS_AMT_OISB_SPOT
, CASE WHEN AF8.TRANSACT_SPOT_CTRVL_AMT &lt; 0 THEN -1 * AF8.TRANSACT_SPOT_CTRVL_AMT ELSE 0 END AS NEG_AMT_OISB_SPOT
, CASE WHEN AF8.BUCKET_TYPE_AMT &gt;= 0 THEN AF8.BUCKET_TYPE_AMT ELSE 0 END AS POS_AMT_OISB_TERM
, AF8_MAT.MAT_OISB_TERM AS MAT_POS_AMT_OISB_TERM
, CASE WHEN AF8.BUCKET_TYPE_AMT &lt; 0 THEN -1 * AF8.BUCKET_TYPE_AMT ELSE 0 END AS NEG_AMT_OISB_TERM
, Cast(AF4_1.NOMINAL_HOLD_AMT / AF4.NOMINAL_AMT AS DECIMAL(18,6))  AS RET_SMB_HOLDING_PCT
--, AF11.*
FROM U_ZGC_LAC.FACT_ISSUED_SECURITIES AF4 
INNER JOIN U_ZGC_LAC.LAC_TEC_SK_ID SK ON SK.LAC_SK_ID = AF4.LAC_SK_ID
LEFT JOIN U_ZGU_GL1.NERR_FACT_SECURITY_MASTERDATA_AGGR AF11
 ON AF11.ISIN_NUM = AF4.ISIN_NUM
AND AF11.LEGAL_ENTITY_CD = AF4.LEGAL_ENTITY_CD
AND AF11.REFERENCE_DT = AF4.REFERENCE_DT
AND AF11.FREQ_CD = AF4.FREQ_CD
LEFT JOIN (
    SELECT LEGAL_ENTITY_CD, REFERENCE_DT, FREQ_CD, ISIN_NUM, Sum(NOMINAL_HOLD_AMT) AS NOMINAL_HOLD_AMT
     FROM U_ZGU_GL1.NERR_FACT_HELD_SECURITIES AF41
     WHERE B3_COUNTERPARTY_TYPE_CD IN ('RET','SMB')
     GROUP BY 1,2,3,4 )AF4_1
 ON AF4_1.ISIN_NUM = AF4.ISIN_NUM
AND AF4_1.LEGAL_ENTITY_CD = AF4.LEGAL_ENTITY_CD
AND AF4_1.REFERENCE_DT = AF4.REFERENCE_DT
AND AF4_1.FREQ_CD = AF4.FREQ_CD
LEFT JOIN U_ZGC_LAC.FACT_SECURITY_OFFBALANCE AF8 --TO CHECK JOIN CONDITION
 ON AF8.ISIN_NUM        = AF4.ISIN_NUM
AND AF8.LEGAL_ENTITY_CD = AF4.LEGAL_ENTITY_CD
AND AF8.REFERENCE_DT    = AF4.REFERENCE_DT
AND AF8.FREQ_CD         = AF4.FREQ_CD
AND AF8.FLOW_TYPE_CD    = 'CF'
LEFT JOIN U_ZGU_GLM_UAT.GLRT_ML_MATURITY AF4_MAT ON AF4_MAT.TIME_BUCKET_CD = AF4.TIME_BUCKET_CD AND AF4.REFERENCE_DT BETWEEN AF4_MAT.START_DT AND AF4_MAT.END_DT
LEFT JOIN U_ZGU_GLM_UAT.GLRT_ML_MATURITY AF8_MAT ON AF8_MAT.TIME_BUCKET_CD = AF8.TIME_BUCKET_CD AND AF8.REFERENCE_DT BETWEEN AF8_MAT.START_DT AND AF8_MAT.END_DT
LEFT JOIN U_ZGU_GLM_UAT.GLRT_ML_MATURITY AF8_SPT ON AF8.SETTLEMENT_DT - AF8.REFERENCE_DT BETWEEN AF8_SPT.NUM_DAYS_START AND AF8_SPT.NUM_DAYS_END AND AF8.REFERENCE_DT BETWEEN AF8_SPT.START_DT AND AF8_SPT.END_DT
WHERE AF4.LEGAL_ENTITY_CD IN ('A1000') AND AF4.REFERENCE_DT=DATE '2019-07-31' AND AF4.FREQ_CD ='M'
--SECURITY_TYPE : ABS
AND AF11.SECURITY_TYPE_CD IN ('ABS')
--ORDER BY AF4.TIME_BUCKET_CD
/*---- TO IMPLEMENT
UNION ALL
SEL * 
FROM U_ZGC_LAC.FACT_ISSUED_OFFBALANCE AF9
WHERE AF9.LEGAL_ENTITY_CD IN ('169I') AND AF9.REFERENCE_DT=DATE '2019-06-30' AND AF9.FREQ_CD ='M'
*/
)TBL</t>
  </si>
  <si>
    <t>1.1.4</t>
  </si>
  <si>
    <t>other</t>
  </si>
  <si>
    <t xml:space="preserve">SELECT 
  UNIQUE_AGREEMENT_ID
, POS_AMT_TERM - NEG_AMT_TERM + POS_AMT_OISB_SPOT - POS_AMT_OISB_TERM AS SUM_OF
, RET_SMB_HOLDING_PCT
, SUM_OF AS FINAL_AMT
FROM (
SEL SK.UNIQUE_AGREEMENT_ID
, 'AF4' AS TBL
, AF4.RETAIL_IND
, AF11.SECURITY_TYPE_CD
, AF4.TIME_BUCKET_CD 
, CASE WHEN AF4.BUCKET_TYPE_AMT &gt; 0 THEN AF4.BUCKET_TYPE_AMT ELSE 0 END AS POS_AMT_TERM 
, CASE WHEN AF4.BUCKET_TYPE_AMT &lt; 0 THEN -1 * AF4.BUCKET_TYPE_AMT ELSE 0 END AS NEG_AMT_TERM 
, AF4_MAT.MAT_TERM AS MAT_AMT_TERM
, CASE WHEN AF8.TRANSACT_SPOT_CTRVL_AMT &gt;= 0 THEN AF8.TRANSACT_SPOT_CTRVL_AMT ELSE 0 END AS POS_AMT_OISB_SPOT
, AF8_SPT.MAT_OISB_SPOT AS MAT_POS_AMT_OISB_SPOT
, CASE WHEN AF8.TRANSACT_SPOT_CTRVL_AMT &lt; 0 THEN -1 * AF8.TRANSACT_SPOT_CTRVL_AMT ELSE 0 END AS NEG_AMT_OISB_SPOT
, CASE WHEN AF8.BUCKET_TYPE_AMT &gt;= 0 THEN AF8.BUCKET_TYPE_AMT ELSE 0 END AS POS_AMT_OISB_TERM
, AF8_MAT.MAT_OISB_TERM AS MAT_POS_AMT_OISB_TERM
, CASE WHEN AF8.BUCKET_TYPE_AMT &lt; 0 THEN -1 * AF8.BUCKET_TYPE_AMT ELSE 0 END AS NEG_AMT_OISB_TERM
, Cast(AF4_1.NOMINAL_HOLD_AMT / AF4.NOMINAL_AMT AS DECIMAL(18,6))  AS RET_SMB_HOLDING_PCT
--, AF11.*
FROM U_ZGC_LAC.FACT_ISSUED_SECURITIES AF4 
INNER JOIN U_ZGC_LAC.LAC_TEC_SK_ID SK ON SK.LAC_SK_ID = AF4.LAC_SK_ID
LEFT JOIN U_ZGU_GL1.NERR_FACT_SECURITY_MASTERDATA_AGGR AF11
 ON AF11.ISIN_NUM = AF4.ISIN_NUM
AND AF11.LEGAL_ENTITY_CD = AF4.LEGAL_ENTITY_CD
AND AF11.REFERENCE_DT = AF4.REFERENCE_DT
AND AF11.FREQ_CD = AF4.FREQ_CD
LEFT JOIN (
    SELECT LEGAL_ENTITY_CD, REFERENCE_DT, FREQ_CD, ISIN_NUM, Sum(NOMINAL_HOLD_AMT) AS NOMINAL_HOLD_AMT
     FROM U_ZGU_GL1.NERR_FACT_HELD_SECURITIES AF41
     WHERE B3_COUNTERPARTY_TYPE_CD IN ('RET','SMB')
     GROUP BY 1,2,3,4 )AF4_1
 ON AF4_1.ISIN_NUM = AF4.ISIN_NUM
AND AF4_1.LEGAL_ENTITY_CD = AF4.LEGAL_ENTITY_CD
AND AF4_1.REFERENCE_DT = AF4.REFERENCE_DT
AND AF4_1.FREQ_CD = AF4.FREQ_CD
LEFT JOIN U_ZGC_LAC.FACT_SECURITY_OFFBALANCE AF8 --TO CHECK JOIN CONDITION
 ON AF8.ISIN_NUM        = AF4.ISIN_NUM
AND AF8.LEGAL_ENTITY_CD = AF4.LEGAL_ENTITY_CD
AND AF8.REFERENCE_DT    = AF4.REFERENCE_DT
AND AF8.FREQ_CD         = AF4.FREQ_CD
AND AF8.FLOW_TYPE_CD    = 'CF'
LEFT JOIN U_ZGU_GLM_UAT.GLRT_ML_MATURITY AF4_MAT ON AF4_MAT.TIME_BUCKET_CD = AF4.TIME_BUCKET_CD AND AF4.REFERENCE_DT BETWEEN AF4_MAT.START_DT AND AF4_MAT.END_DT
LEFT JOIN U_ZGU_GLM_UAT.GLRT_ML_MATURITY AF8_MAT ON AF8_MAT.TIME_BUCKET_CD = AF8.TIME_BUCKET_CD AND AF8.REFERENCE_DT BETWEEN AF8_MAT.START_DT AND AF8_MAT.END_DT
LEFT JOIN U_ZGU_GLM_UAT.GLRT_ML_MATURITY AF8_SPT ON AF8.SETTLEMENT_DT - AF8.REFERENCE_DT BETWEEN AF8_SPT.NUM_DAYS_START AND AF8_SPT.NUM_DAYS_END AND AF8.REFERENCE_DT BETWEEN AF8_SPT.START_DT AND AF8_SPT.END_DT
WHERE AF4.LEGAL_ENTITY_CD IN ('A1000') AND AF4.REFERENCE_DT=DATE '2019-07-31' AND AF4.FREQ_CD ='M'
--SECURITY_TYPE : ABS
AND AF11.SECURITY_TYPE_CD NOT IN ('BOD','CBO','ABS','')
--ORDER BY AF4.TIME_BUCKET_CD
/*---- TO IMPLEMENT
UNION ALL
SEL * 
FROM U_ZGC_LAC.FACT_ISSUED_OFFBALANCE AF9
WHERE AF9.LEGAL_ENTITY_CD IN ('169I') AND AF9.REFERENCE_DT=DATE '2019-06-30' AND AF9.FREQ_CD ='M'
*/
)TBL
</t>
  </si>
  <si>
    <t>1.2</t>
  </si>
  <si>
    <r>
      <t>Liabilities resulting from secured lending and capital market driven transactions</t>
    </r>
    <r>
      <rPr>
        <sz val="10"/>
        <color indexed="55"/>
        <rFont val="Verdana"/>
        <family val="2"/>
      </rPr>
      <t xml:space="preserve"> </t>
    </r>
    <r>
      <rPr>
        <sz val="10"/>
        <color indexed="8"/>
        <rFont val="Verdana"/>
        <family val="2"/>
        <charset val="238"/>
      </rPr>
      <t>collateralised by:</t>
    </r>
  </si>
  <si>
    <t>1.2.1</t>
  </si>
  <si>
    <t>Level 1 tradable assets</t>
  </si>
  <si>
    <t>1.2.1.1</t>
  </si>
  <si>
    <t>Level 1 excluding covered bonds</t>
  </si>
  <si>
    <t>1.2.1.1.1</t>
  </si>
  <si>
    <t>Level 1 central bank</t>
  </si>
  <si>
    <t>AF2 + AF7 + AF8 + pooling</t>
  </si>
  <si>
    <t>SEL * FROM (
SEL Cast('SECURED FUNDING' AS CHAR(30)) AS INSTRUMENT_TYPE
, 'AF02' AS _SOURCE
, AF02.LAC_SK_ID
, SK.UNIQUE_AGREEMENT_ID
, AF02.ISIN_NUM
--, AF11.ML_CAT_NUM AS CATEGORY
, ML_CAT.ML_CAT_OUTFLOW_ITS_ROW_NUM AS ROW_NUM
, CASE WHEN (AF02.MASTER_NETTING_AGREEMENT_IND = 'Y' AND AF02.FAIR_VALUE_AMT &gt;=0) 
         OR (AF02.MASTER_NETTING_AGREEMENT_IND = 'N' AND AF02.EQUIVALENT_COUNTERVALUE_AMT &gt;=0) THEN AF02.FAIR_VALUE_AMT
  END AS POS_AMT_TERM 
FROM U_ZGC_LAC.FACT_SECURITIES AF02
INNER JOIN U_ZGC_LAC.LAC_TEC_SK_ID SK ON SK.LAC_SK_ID = AF02.LAC_SK_ID
INNER JOIN U_ZGU_GL1.NERR_FACT_SECURITY_MASTERDATA_AGGR AF11
 ON AF11.ISIN_NUM        = AF02.ISIN_NUM
AND AF11.LEGAL_ENTITY_CD = AF02.LEGAL_ENTITY_CD
AND AF11.REFERENCE_DT    = AF02.REFERENCE_DT
AND AF11.FREQ_CD         = AF02.FREQ_CD
INNER JOIN U_ZGU_GL1.GLRT_ML_CATEGORY ML_CAT
 ON ML_CAT.ML_CAT_NUM         = AF11.ML_CAT_NUM
AND AF11.REFERENCE_DT BETWEEN ML_CAT.START_DT AND ML_CAT.END_DT
AND ML_CAT.ML_CAT_NUM BETWEEN 1 AND 13
WHERE 1=1
AND AF02.LEGAL_ENTITY_CD IN ('A1000') AND AF02.REFERENCE_DT=DATE '2019-07-31' AND AF02.FREQ_CD ='M'
AND AF02.FLOW_TYPE_CD = 'CF'
AND (AF02.OPERATION_TYPE_CD = 'REPO' OR (AF02.OPERATION_TYPE_CD = 'SELE' AND AF02.SECURITY_LENDING_TYPE_CD= 'C'))
-----------------------------------------
UNION ALL
-----------------------------------------
SEL Cast('SECURED FUNDING OFF BALANCE' AS CHAR(30)) AS INSTRUMENT_TYPE
, 'AF08' AS _SOURCE
, AF08.LAC_SK_ID
, SK.UNIQUE_AGREEMENT_ID
, AF08.ISIN_NUM
--, AF11.ML_CAT_NUM AS CATEGORY
, ML_CAT.ML_CAT_OUTFLOW_ITS_ROW_NUM AS ROW_NUM 
, 0 AS POS_AMT_TERM ----TO BE IMPLEMENTED
FROM U_ZGC_LAC.FACT_SECURITY_OFFBALANCE AF08
INNER JOIN U_ZGC_LAC.LAC_TEC_SK_ID SK ON SK.LAC_SK_ID = AF08.LAC_SK_ID
INNER JOIN U_ZGU_GL1.NERR_FACT_SECURITY_MASTERDATA_AGGR AF11
 ON AF11.ISIN_NUM        = AF08.ISIN_NUM
AND AF11.LEGAL_ENTITY_CD = AF08.LEGAL_ENTITY_CD
AND AF11.REFERENCE_DT    = AF08.REFERENCE_DT
AND AF11.FREQ_CD         = AF08.FREQ_CD
INNER JOIN U_ZGU_GL1.GLRT_ML_CATEGORY ML_CAT
 ON ML_CAT.ML_CAT_NUM         = AF11.ML_CAT_NUM
AND AF11.REFERENCE_DT BETWEEN ML_CAT.START_DT AND ML_CAT.END_DT
AND ML_CAT.ML_CAT_NUM BETWEEN 1 AND 13
WHERE 1=1
AND AF08.LEGAL_ENTITY_CD IN ('A1000') AND AF08.REFERENCE_DT=DATE '2019-07-31' AND AF08.FREQ_CD ='M'
AND AF08.FLOW_TYPE_CD = 'CF'
AND (AF08.OPERATION_TYPE_CD = 'REPO' OR (AF08.OPERATION_TYPE_CD = 'SELE' AND AF08.SECURITY_LENDING_TYPE_CD= 'C'))
-----------------------------------------
UNION ALL
-----------------------------------------
SEL Cast('POOLING FUNDING' AS CHAR(30)) AS INSTRUMENT_TYPE
, 'POOL' AS _SOURCE
, NULL AS LAC_SK_ID
, '' AS UNIQUE_AGREEMENT_ID
, POOL.ISIN_NUM
--, CASE WHEN POOL.ISIN_NUM &lt;&gt; 'CCL' THEN AF11.ML_CAT_NUM ELSE -1 END AS CATEGORY
, ML_CAT.ML_CAT_OUTFLOW_ITS_ROW_NUM AS ROW_NUM
, 0 AS POS_AMT_TERM ----TO BE IMPLEMENTED
FROM U_ZGU_GL1.LCR_POOLING_EBA_F POOL
INNER JOIN U_ZGU_GL1.NERR_FACT_SECURITY_MASTERDATA_AGGR AF11
 ON AF11.ISIN_NUM        = POOL.ISIN_NUM
AND AF11.LEGAL_ENTITY_CD = POOL.LEGAL_ENTITY_CD
AND AF11.REFERENCE_DT    = POOL.REFERENCE_DT
AND AF11.FREQ_CD         = POOL.FREQ_CD
INNER JOIN U_ZGU_GL1.GLRT_ML_CATEGORY ML_CAT
 ON ML_CAT.ML_CAT_NUM         = AF11.ML_CAT_NUM
AND AF11.REFERENCE_DT BETWEEN ML_CAT.START_DT AND ML_CAT.END_DT
AND ML_CAT.ML_CAT_NUM BETWEEN 1 AND 13
WHERE 1=1
AND POOL.LEGAL_ENTITY_CD IN ('A1000') AND POOL.REFERENCE_DT=DATE '2019-07-31' AND POOL.FREQ_CD ='M'
AND POOL.SIGN_OF_TRANSACTION_CD = 'FUNDING'        
)TBL 
WHERE ROW_NUM = '090'</t>
  </si>
  <si>
    <t>1.2.1.1.2</t>
  </si>
  <si>
    <t>Level 1 (CQS 1)</t>
  </si>
  <si>
    <t>SAME QUERY OF ROW 90. CHANGE ROW_NUM IN WHERE CONDITION</t>
  </si>
  <si>
    <t>1.2.1.1.3</t>
  </si>
  <si>
    <t>Level 1 (CQS2, CQS3)</t>
  </si>
  <si>
    <t>1.2.1.1.4</t>
  </si>
  <si>
    <t>Level 1 (CQS4+)</t>
  </si>
  <si>
    <t>1.2.1.2</t>
  </si>
  <si>
    <t>Level 1 covered bonds (CQS1)</t>
  </si>
  <si>
    <t>1.2.2</t>
  </si>
  <si>
    <t>Level 2A tradable assets</t>
  </si>
  <si>
    <t>1.2.2.1</t>
  </si>
  <si>
    <t>Level 2A corporate bonds (CQS1)</t>
  </si>
  <si>
    <t>1.2.2.2</t>
  </si>
  <si>
    <t>Level 2A covered bonds (CQS1, CQS2)</t>
  </si>
  <si>
    <t>1.2.2.3</t>
  </si>
  <si>
    <t>Level 2A public sector (CQS1, CQS2)</t>
  </si>
  <si>
    <t>1.2.3</t>
  </si>
  <si>
    <t>Level 2B tradable assets</t>
  </si>
  <si>
    <t>1.2.3.1</t>
  </si>
  <si>
    <t>Level 2B Asset Backed Securities (ABS) (CQS1)</t>
  </si>
  <si>
    <t>1.2.3.2</t>
  </si>
  <si>
    <t>Level 2B covered bonds (CQS1-6)</t>
  </si>
  <si>
    <t>1.2.3.3</t>
  </si>
  <si>
    <t>Level 2B: corporate bonds (CQ1-3)</t>
  </si>
  <si>
    <t>1.2.3.4</t>
  </si>
  <si>
    <t xml:space="preserve">Level 2B shares </t>
  </si>
  <si>
    <t>1.2.3.5</t>
  </si>
  <si>
    <t>Level 2B public sector (CQS 3-5)</t>
  </si>
  <si>
    <t>1.2.4</t>
  </si>
  <si>
    <t>other tradable assets</t>
  </si>
  <si>
    <t>SEL * FROM (
SEL Cast('SECURED FUNDING' AS CHAR(30)) AS INSTRUMENT_TYPE
, 'AF02' AS _SOURCE
, AF02.LAC_SK_ID
, SK.UNIQUE_AGREEMENT_ID
, AF02.ISIN_NUM
--, AF11.ML_CAT_NUM AS CATEGORY
, ML_CAT.ML_CAT_OUTFLOW_ITS_ROW_NUM AS ROW_NUM
, CASE WHEN (AF02.MASTER_NETTING_AGREEMENT_IND = 'Y' AND AF02.FAIR_VALUE_AMT &gt;=0) 
         OR (AF02.MASTER_NETTING_AGREEMENT_IND = 'N' AND AF02.EQUIVALENT_COUNTERVALUE_AMT &gt;=0) THEN AF02.FAIR_VALUE_AMT
  END AS POS_AMT_TERM 
FROM U_ZGC_LAC.FACT_SECURITIES AF02
INNER JOIN U_ZGC_LAC.LAC_TEC_SK_ID SK ON SK.LAC_SK_ID = AF02.LAC_SK_ID
INNER JOIN U_ZGU_GL1.NERR_FACT_SECURITY_MASTERDATA_AGGR AF11
 ON AF11.ISIN_NUM        = AF02.ISIN_NUM
AND AF11.LEGAL_ENTITY_CD = AF02.LEGAL_ENTITY_CD
AND AF11.REFERENCE_DT    = AF02.REFERENCE_DT
AND AF11.FREQ_CD         = AF02.FREQ_CD
INNER JOIN U_ZGU_GL1.GLRT_ML_CATEGORY ML_CAT
 ON ML_CAT.ML_CAT_NUM         = AF11.ML_CAT_NUM
AND AF11.REFERENCE_DT BETWEEN ML_CAT.START_DT AND ML_CAT.END_DT
AND ML_CAT.ML_CAT_NUM BETWEEN 14 AND 19
WHERE 1=1
AND AF02.LEGAL_ENTITY_CD IN ('A1000') AND AF02.REFERENCE_DT=DATE '2019-07-31' AND AF02.FREQ_CD ='M'
AND AF02.FLOW_TYPE_CD = 'CF'
AND (AF02.OPERATION_TYPE_CD = 'REPO' OR (AF02.OPERATION_TYPE_CD = 'SELE' AND AF02.SECURITY_LENDING_TYPE_CD= 'C'))
-----------------------------------------
UNION ALL
-----------------------------------------
SEL Cast('SECURED FUNDING OFF BALANCE' AS CHAR(30)) AS INSTRUMENT_TYPE
, 'AF08' AS _SOURCE
, AF08.LAC_SK_ID
, SK.UNIQUE_AGREEMENT_ID
, AF08.ISIN_NUM
--, AF11.ML_CAT_NUM AS CATEGORY
, ML_CAT.ML_CAT_OUTFLOW_ITS_ROW_NUM AS ROW_NUM 
, 0 AS POS_AMT_TERM ----TO BE IMPLEMENTED
FROM U_ZGC_LAC.FACT_SECURITY_OFFBALANCE AF08
INNER JOIN U_ZGC_LAC.LAC_TEC_SK_ID SK ON SK.LAC_SK_ID = AF08.LAC_SK_ID
INNER JOIN U_ZGU_GL1.NERR_FACT_SECURITY_MASTERDATA_AGGR AF11
 ON AF11.ISIN_NUM        = AF08.ISIN_NUM
AND AF11.LEGAL_ENTITY_CD = AF08.LEGAL_ENTITY_CD
AND AF11.REFERENCE_DT    = AF08.REFERENCE_DT
AND AF11.FREQ_CD         = AF08.FREQ_CD
INNER JOIN U_ZGU_GL1.GLRT_ML_CATEGORY ML_CAT
 ON ML_CAT.ML_CAT_NUM         = AF11.ML_CAT_NUM
AND AF11.REFERENCE_DT BETWEEN ML_CAT.START_DT AND ML_CAT.END_DT
AND ML_CAT.ML_CAT_NUM BETWEEN 14 AND 19
WHERE 1=1
AND AF08.LEGAL_ENTITY_CD IN ('A1000') AND AF08.REFERENCE_DT=DATE '2019-07-31' AND AF08.FREQ_CD ='M'
AND AF08.FLOW_TYPE_CD = 'CF'
AND (AF08.OPERATION_TYPE_CD = 'REPO' OR (AF08.OPERATION_TYPE_CD = 'SELE' AND AF08.SECURITY_LENDING_TYPE_CD= 'C'))
-----------------------------------------
UNION ALL
-----------------------------------------
SEL Cast('POOLING FUNDING' AS CHAR(30)) AS INSTRUMENT_TYPE
, 'POOL' AS _SOURCE
, NULL AS LAC_SK_ID
, '' AS UNIQUE_AGREEMENT_ID
, POOL.ISIN_NUM
--, CASE WHEN POOL.ISIN_NUM &lt;&gt; 'CCL' THEN AF11.ML_CAT_NUM ELSE -1 END AS CATEGORY
, ML_CAT.ML_CAT_OUTFLOW_ITS_ROW_NUM AS ROW_NUM
, 0 AS POS_AMT_TERM ----TO BE IMPLEMENTED
FROM U_ZGU_GL1.LCR_POOLING_EBA_F POOL
INNER JOIN U_ZGU_GL1.NERR_FACT_SECURITY_MASTERDATA_AGGR AF11
 ON AF11.ISIN_NUM        = POOL.ISIN_NUM
AND AF11.LEGAL_ENTITY_CD = POOL.LEGAL_ENTITY_CD
AND AF11.REFERENCE_DT    = POOL.REFERENCE_DT
AND AF11.FREQ_CD         = POOL.FREQ_CD
INNER JOIN U_ZGU_GL1.GLRT_ML_CATEGORY ML_CAT
 ON ML_CAT.ML_CAT_NUM         = AF11.ML_CAT_NUM
AND AF11.REFERENCE_DT BETWEEN ML_CAT.START_DT AND ML_CAT.END_DT
AND ML_CAT.ML_CAT_NUM BETWEEN 14 AND 19
WHERE 1=1
AND POOL.LEGAL_ENTITY_CD IN ('A1000') AND POOL.REFERENCE_DT=DATE '2019-07-31' AND POOL.FREQ_CD ='M'
AND POOL.SIGN_OF_TRANSACTION_CD = 'FUNDING'        
)TBL 
WHERE ROW_NUM = '240'</t>
  </si>
  <si>
    <t>1.2.5</t>
  </si>
  <si>
    <t>other assets</t>
  </si>
  <si>
    <t>SEL * FROM (
SEL Cast('SECURED FUNDING' AS CHAR(30)) AS INSTRUMENT_TYPE
, 'AF02' AS _SOURCE
, AF02.LAC_SK_ID
, SK.UNIQUE_AGREEMENT_ID
, AF02.ISIN_NUM
--, AF11.ML_CAT_NUM AS CATEGORY
, ML_CAT.ML_CAT_OUTFLOW_ITS_ROW_NUM AS ROW_NUM
, CASE WHEN (AF02.MASTER_NETTING_AGREEMENT_IND = 'Y' AND AF02.FAIR_VALUE_AMT &gt;=0) 
         OR (AF02.MASTER_NETTING_AGREEMENT_IND = 'N' AND AF02.EQUIVALENT_COUNTERVALUE_AMT &gt;=0) THEN AF02.FAIR_VALUE_AMT
  END AS POS_AMT_TERM 
FROM U_ZGC_LAC.FACT_SECURITIES AF02
INNER JOIN U_ZGC_LAC.LAC_TEC_SK_ID SK ON SK.LAC_SK_ID = AF02.LAC_SK_ID
INNER JOIN U_ZGU_GL1.NERR_FACT_SECURITY_MASTERDATA_AGGR AF11
 ON AF11.ISIN_NUM        = AF02.ISIN_NUM
AND AF11.LEGAL_ENTITY_CD = AF02.LEGAL_ENTITY_CD
AND AF11.REFERENCE_DT    = AF02.REFERENCE_DT
AND AF11.FREQ_CD         = AF02.FREQ_CD
INNER JOIN U_ZGU_GL1.GLRT_ML_CATEGORY ML_CAT
 ON ML_CAT.ML_CAT_NUM         = AF11.ML_CAT_NUM
AND AF11.REFERENCE_DT BETWEEN ML_CAT.START_DT AND ML_CAT.END_DT
AND ML_CAT.ML_CAT_NUM BETWEEN 20 AND 21
WHERE 1=1
AND AF02.LEGAL_ENTITY_CD IN ('A1000') AND AF02.REFERENCE_DT=DATE '2019-07-31' AND AF02.FREQ_CD ='M'
AND AF02.FLOW_TYPE_CD = 'CF'
AND (AF02.OPERATION_TYPE_CD = 'REPO' OR (AF02.OPERATION_TYPE_CD = 'SELE' AND AF02.SECURITY_LENDING_TYPE_CD= 'C'))
-----------------------------------------
UNION ALL
-----------------------------------------
SEL Cast('SECURED FUNDING OFF BALANCE' AS CHAR(30)) AS INSTRUMENT_TYPE
, 'AF08' AS _SOURCE
, AF08.LAC_SK_ID
, SK.UNIQUE_AGREEMENT_ID
, AF08.ISIN_NUM
--, AF11.ML_CAT_NUM AS CATEGORY
, ML_CAT.ML_CAT_OUTFLOW_ITS_ROW_NUM AS ROW_NUM 
, 0 AS POS_AMT_TERM ----TO BE IMPLEMENTED
FROM U_ZGC_LAC.FACT_SECURITY_OFFBALANCE AF08
INNER JOIN U_ZGC_LAC.LAC_TEC_SK_ID SK ON SK.LAC_SK_ID = AF08.LAC_SK_ID
INNER JOIN U_ZGU_GL1.NERR_FACT_SECURITY_MASTERDATA_AGGR AF11
 ON AF11.ISIN_NUM        = AF08.ISIN_NUM
AND AF11.LEGAL_ENTITY_CD = AF08.LEGAL_ENTITY_CD
AND AF11.REFERENCE_DT    = AF08.REFERENCE_DT
AND AF11.FREQ_CD         = AF08.FREQ_CD
INNER JOIN U_ZGU_GL1.GLRT_ML_CATEGORY ML_CAT
 ON ML_CAT.ML_CAT_NUM         = AF11.ML_CAT_NUM
AND AF11.REFERENCE_DT BETWEEN ML_CAT.START_DT AND ML_CAT.END_DT
AND ML_CAT.ML_CAT_NUM BETWEEN 20 AND 21
WHERE 1=1
AND AF08.LEGAL_ENTITY_CD IN ('A1000') AND AF08.REFERENCE_DT=DATE '2019-07-31' AND AF08.FREQ_CD ='M'
AND AF08.FLOW_TYPE_CD = 'CF'
AND (AF08.OPERATION_TYPE_CD = 'REPO' OR (AF08.OPERATION_TYPE_CD = 'SELE' AND AF08.SECURITY_LENDING_TYPE_CD= 'C'))
-----------------------------------------
UNION ALL
-----------------------------------------
SEL Cast('POOLING FUNDING' AS CHAR(30)) AS INSTRUMENT_TYPE
, 'POOL' AS _SOURCE
, NULL AS LAC_SK_ID
, '' AS UNIQUE_AGREEMENT_ID
, POOL.ISIN_NUM
--, CASE WHEN POOL.ISIN_NUM &lt;&gt; 'CCL' THEN AF11.ML_CAT_NUM ELSE -1 END AS CATEGORY
, ML_CAT.ML_CAT_OUTFLOW_ITS_ROW_NUM AS ROW_NUM
, 0 AS POS_AMT_TERM ----TO BE IMPLEMENTED
FROM U_ZGU_GL1.LCR_POOLING_EBA_F POOL
INNER JOIN U_ZGU_GL1.NERR_FACT_SECURITY_MASTERDATA_AGGR AF11
 ON AF11.ISIN_NUM        = POOL.ISIN_NUM
AND AF11.LEGAL_ENTITY_CD = POOL.LEGAL_ENTITY_CD
AND AF11.REFERENCE_DT    = POOL.REFERENCE_DT
AND AF11.FREQ_CD         = POOL.FREQ_CD
INNER JOIN U_ZGU_GL1.GLRT_ML_CATEGORY ML_CAT
 ON ML_CAT.ML_CAT_NUM         = AF11.ML_CAT_NUM
AND AF11.REFERENCE_DT BETWEEN ML_CAT.START_DT AND ML_CAT.END_DT
AND ML_CAT.ML_CAT_NUM BETWEEN 20 AND 21
WHERE 1=1
AND POOL.LEGAL_ENTITY_CD IN ('A1000') AND POOL.REFERENCE_DT=DATE '2019-07-31' AND POOL.FREQ_CD ='M'
AND POOL.SIGN_OF_TRANSACTION_CD = 'FUNDING'        
)TBL 
WHERE ROW_NUM = '250'</t>
  </si>
  <si>
    <t>1.3</t>
  </si>
  <si>
    <t>Liabilities not reported in 1.2, resulting from deposits received (excluding deposits received as collateral)</t>
  </si>
  <si>
    <t>1.3.1</t>
  </si>
  <si>
    <t>stable retail deposits</t>
  </si>
  <si>
    <t>AF3 + AF3.1 + AF7</t>
  </si>
  <si>
    <t>SELECT Cast('UNSECURED FUNDING' AS CHAR(30)) AS INSTRUMENT_TYPE
, 'AF03' AS _SOURCE
, '270' AS ROW_NUM
, AF3.LAC_SK_ID
, SK.UNIQUE_AGREEMENT_ID  
, CASE WHEN AF3.BUCKET_TYPE_AMT &gt;=0 THEN (AF3.BUCKET_TYPE_AMT * INSURED_PCT) ELSE 0 END AS POS_AMT_TERM
, Cast(CASE WHEN AF3_1.NOMINAL_AMT &lt;&gt; 0 THEN AF3_1.INSURED_AMT / AF3_1.NOMINAL_AMT ELSE NULL END  AS DECIMAL(18,6))     AS INSURED_PCT  
--, AF3.*
FROM U_ZGC_LAC.FACT_DEBTS AF3
INNER JOIN U_ZGC_LAC.LAC_TEC_SK_ID SK ON SK.LAC_SK_ID = AF3.LAC_SK_ID
LEFT JOIN U_ZGU_GL1.NERR_FACT_INSURED_DEBTS AF3_1
 ON AF3_1.CURRENCY_CD             = AF3.CURRENCY_CD
AND AF3_1.B3_COUNTERPARTY_TYPE_CD = AF3.B3_COUNTERPARTY_TYPE_CD
AND AF3_1.LEGAL_ENTITY_CD         = AF3.LEGAL_ENTITY_CD  
AND AF3_1.REFERENCE_DT            = AF3.REFERENCE_DT 
AND AF3_1.FREQ_CD                 = AF3.FREQ_CD 
WHERE 1=1
AND AF3.LEGAL_ENTITY_CD IN ('A1000') AND AF3.REFERENCE_DT='2019-07-31' AND AF3.FREQ_CD = 'M'
AND AF3.COLLATERAL_CD = 'N'   
AND AF3.COLLATERAL_PLATFORM_CD = 'NOC'
AND AF3.PHANTOM_LIABILITY_IND = 'N'
AND AF3.B3_COUNTERPARTY_TYPE_CD IN ('RET','SMB')
AND AF3.CATEGORY_DEPO_DIFF_OUTFLOWS_CD NOT IN ('C1','C2')
AND AF3.INSURED_IND IN ('A','B')
AND ((AF3.TRANSACTIONAL_IND = 'Y' AND AF3.RELATIONSHIP_IND = 'Y') OR (AF3.TRANSACTIONAL_IND = 'Y' AND AF3.RELATIONSHIP_IND = 'N') OR (AF3.TRANSACTIONAL_IND = 'N' AND AF3.RELATIONSHIP_IND = 'Y'))
---------------------------
UNION ALL
---------------------------
SEL Cast('INTERBANK OFF BALANCE' AS CHAR(30)) AS INSTRUMENT_TYPE
, 'AF07' AS _SOURCE
, '270' AS ROW_NUM
, AF07.LAC_SK_ID
, SK.UNIQUE_AGREEMENT_ID
, CASE WHEN AF07.BUCKET_TYPE_AMT &gt;=0 THEN AF07.BUCKET_TYPE_AMT ELSE 0 END AS POS_AMT_TERM
, NULL AS INSURED_PCT
FROM U_ZGC_LAC.FACT_INTERBANK_OFFBALANCE AF07
INNER JOIN U_ZGC_LAC.LAC_TEC_SK_ID SK ON SK.LAC_SK_ID = AF07.LAC_SK_ID
WHERE 1=1
AND AF07.LEGAL_ENTITY_CD IN ('A1000') AND AF07.REFERENCE_DT=DATE '2019-07-31' AND AF07.FREQ_CD ='M'
AND AF07.COLLATERAL_PLATFORM_CD &lt;&gt; 'NOC' AND AF07.Sign = 'L' AND AF07.COLLATERAL_CD = 'N'  
AND AF07.B3_COUNTERPARTY_TYPE_CD IN ('RET','SMB')</t>
  </si>
  <si>
    <t>1.3.2</t>
  </si>
  <si>
    <t>other retail deposits</t>
  </si>
  <si>
    <t>SEL _SOURCE, ROW_NUM , Sum(FINAL_AMT)
FROM (
SELECT Cast('UNSECURED FUNDING' AS CHAR(30)) AS INSTRUMENT_TYPE
, 'AF03' AS _SOURCE
, '280' AS ROW_NUM
, AF3.LAC_SK_ID
, SK.UNIQUE_AGREEMENT_ID  
, CASE WHEN  AF3.CATEGORY_DEPO_DIFF_OUTFLOWS_CD NOT IN ('C1','C2') AND AF3.INSURED_IND IN ('A','B') 
       AND ((AF3.TRANSACTIONAL_IND = 'Y' AND AF3.RELATIONSHIP_IND = 'Y') OR (AF3.TRANSACTIONAL_IND = 'Y' AND AF3.RELATIONSHIP_IND = 'N') OR (AF3.TRANSACTIONAL_IND = 'N' AND AF3.RELATIONSHIP_IND = 'Y'))
       THEN POS_AMT_TERM * (1 - INSURED_PCT)
       ELSE POS_AMT_TERM
  END                                            AS FINAL_AMT
, AF3_1.INSURED_PCT                              AS INSURED_PCT  
, CASE WHEN AF3.BUCKET_TYPE_AMT &gt;=0 THEN AF3.BUCKET_TYPE_AMT ELSE 0 END AS POS_AMT_TERM
, NULL AS POS_AMT_OISB_SPOT
, NULL AS POS_AMT_OISB_TERM
, NULL AS RET_SMB_HOLDING_PCT
--, AF3.*
FROM U_ZGC_LAC.FACT_DEBTS AF3
INNER JOIN U_ZGC_LAC.LAC_TEC_SK_ID SK ON SK.LAC_SK_ID = AF3.LAC_SK_ID
LEFT JOIN U_ZGU_GL1.NERR_FACT_INSURED_DEBTS AF3_1
 ON AF3_1.CURRENCY_CD             = AF3.CURRENCY_CD
AND AF3_1.B3_COUNTERPARTY_TYPE_CD = AF3.B3_COUNTERPARTY_TYPE_CD
AND AF3_1.LEGAL_ENTITY_CD         = AF3.LEGAL_ENTITY_CD  
AND AF3_1.REFERENCE_DT            = AF3.REFERENCE_DT 
AND AF3_1.FREQ_CD                 = AF3.FREQ_CD 
WHERE 1=1
AND AF3.LEGAL_ENTITY_CD IN ('A1000') AND AF3.REFERENCE_DT='2019-07-31' AND AF3.FREQ_CD = 'M'
AND AF3.COLLATERAL_CD = 'N'   
AND AF3.COLLATERAL_PLATFORM_CD = 'NOC'
AND AF3.PHANTOM_LIABILITY_IND = 'N'
AND AF3.B3_COUNTERPARTY_TYPE_CD IN ('RET','SMB')
AND AF3.INTRAGROUP_COUNTERPARTY_CD &lt;&gt; AF3.LEGAL_ENTITY_CD
------------------------------
AND (
--A:
  (AF3.CATEGORY_DEPO_DIFF_OUTFLOWS_CD IN ('C1','C2')) 
--B: 
OR(   AF3.CATEGORY_DEPO_DIFF_OUTFLOWS_CD NOT IN ('C1','C2') 
  AND AF3.INSURED_IND IN ('A','B') 
  AND ((AF3.TRANSACTIONAL_IND = 'Y' AND AF3.RELATIONSHIP_IND = 'Y') OR (AF3.TRANSACTIONAL_IND = 'Y' AND AF3.RELATIONSHIP_IND = 'N') OR (AF3.TRANSACTIONAL_IND = 'N' AND AF3.RELATIONSHIP_IND = 'Y'))
  )
--C:
OR(   AF3.CATEGORY_DEPO_DIFF_OUTFLOWS_CD NOT IN ('C1','C2') 
  AND ((AF3.INSURED_IND IN ('A','B') AND AF3.TRANSACTIONAL_IND = 'N' AND AF3.RELATIONSHIP_IND = 'N') OR (AF3.INSURED_IND IN ('C','D','E')))
  )
)  
---------------------------------
UNION ALL
---------------------------------
SELECT 
Cast('ISSUED SECURITY' AS CHAR(30)) AS INSTRUMENT_TYPE
, 'AF04' AS _SOURCE
, '280' AS ROW_NUM
, AF4.LAC_SK_ID
, SK.UNIQUE_AGREEMENT_ID  
, (POS_AMT_TERM + POS_AMT_OISB_SPOT - POS_AMT_OISB_TERM ) * Coalesce(RET_SMB_HOLDING_PCT,0) AS FINAL_AMT
, NULL AS INSURED_PCT  
--, AF4.*  
, CASE WHEN AF4.BUCKET_TYPE_AMT &gt; 0 THEN AF4.BUCKET_TYPE_AMT ELSE 0 END AS POS_AMT_TERM 
, CASE WHEN AF8.TRANSACT_SPOT_CTRVL_AMT &gt;= 0 THEN AF8.TRANSACT_SPOT_CTRVL_AMT ELSE 0 END AS POS_AMT_OISB_SPOT
, CASE WHEN AF8.BUCKET_TYPE_AMT &gt;= 0 THEN AF8.BUCKET_TYPE_AMT ELSE 0 END AS POS_AMT_OISB_TERM
, Cast(AF4_1.NOMINAL_HOLD_AMT / AF4.NOMINAL_AMT AS DECIMAL(18,6))  AS RET_SMB_HOLDING_PCT
--, AF11.*
FROM U_ZGC_LAC.FACT_ISSUED_SECURITIES AF4 
INNER JOIN U_ZGC_LAC.LAC_TEC_SK_ID SK ON SK.LAC_SK_ID = AF4.LAC_SK_ID
LEFT JOIN U_ZGU_GL1.NERR_FACT_SECURITY_MASTERDATA_AGGR AF11
 ON AF11.ISIN_NUM = AF4.ISIN_NUM
AND AF11.LEGAL_ENTITY_CD = AF4.LEGAL_ENTITY_CD
AND AF11.REFERENCE_DT = AF4.REFERENCE_DT
AND AF11.FREQ_CD = AF4.FREQ_CD
LEFT JOIN (
    SELECT LEGAL_ENTITY_CD, REFERENCE_DT, FREQ_CD, ISIN_NUM, Sum(NOMINAL_HOLD_AMT) AS NOMINAL_HOLD_AMT
     FROM U_ZGU_GL1.NERR_FACT_HELD_SECURITIES AF41
     WHERE B3_COUNTERPARTY_TYPE_CD IN ('RET','SMB')
     GROUP BY 1,2,3,4 )AF4_1
 ON AF4_1.ISIN_NUM = AF4.ISIN_NUM
AND AF4_1.LEGAL_ENTITY_CD = AF4.LEGAL_ENTITY_CD
AND AF4_1.REFERENCE_DT = AF4.REFERENCE_DT
AND AF4_1.FREQ_CD = AF4.FREQ_CD
LEFT JOIN U_ZGC_LAC.FACT_SECURITY_OFFBALANCE AF8 --TO CHECK JOIN CONDITION
 ON AF8.ISIN_NUM        = AF4.ISIN_NUM
AND AF8.LEGAL_ENTITY_CD = AF4.LEGAL_ENTITY_CD
AND AF8.REFERENCE_DT    = AF4.REFERENCE_DT
AND AF8.FREQ_CD         = AF4.FREQ_CD
AND AF8.FLOW_TYPE_CD    = 'CF'
WHERE AF4.LEGAL_ENTITY_CD IN ('A1000') AND AF4.REFERENCE_DT=DATE '2019-07-31' AND AF4.FREQ_CD ='M'
AND AF4.RETAIL_IND = 'Y'
--SECURITY_TYPE : UNSECURED
AND AF11.SECURITY_TYPE_CD NOT IN ('CBO','ABS') AND NOT (AF11.SECURITY_TYPE_CD = 'BOD' AND AF11.GUAR_ASSET_FLG = 'Y')
)TBL
GROUP BY 1,2</t>
  </si>
  <si>
    <t>1.3.3</t>
  </si>
  <si>
    <t>operational deposits</t>
  </si>
  <si>
    <t xml:space="preserve">SELECT Cast('UNSECURED FUNDING' AS CHAR(30)) AS INSTRUMENT_TYPE
, 'AF03' AS _SOURCE
, '290' AS ROW_NUM
, AF3.LAC_SK_ID
, SK.UNIQUE_AGREEMENT_ID  
, CASE WHEN AF3.BUCKET_TYPE_AMT &gt;=0 THEN AF3.BUCKET_TYPE_AMT ELSE 0 END AS POS_AMT_TERM
--, AF3.*
FROM U_ZGC_LAC.FACT_DEBTS AF3
INNER JOIN U_ZGC_LAC.LAC_TEC_SK_ID SK ON SK.LAC_SK_ID = AF3.LAC_SK_ID
LEFT JOIN U_ZGU_GL1.NERR_FACT_INSURED_DEBTS AF3_1
 ON AF3_1.CURRENCY_CD             = AF3.CURRENCY_CD
AND AF3_1.B3_COUNTERPARTY_TYPE_CD = AF3.B3_COUNTERPARTY_TYPE_CD
AND AF3_1.LEGAL_ENTITY_CD         = AF3.LEGAL_ENTITY_CD  
AND AF3_1.REFERENCE_DT            = AF3.REFERENCE_DT 
AND AF3_1.FREQ_CD                 = AF3.FREQ_CD 
WHERE 1=1
AND AF3.LEGAL_ENTITY_CD IN ('A1000') AND AF3.REFERENCE_DT='2019-07-31' AND AF3.FREQ_CD = 'M'
AND AF3.COLLATERAL_CD = 'N'   
AND AF3.COLLATERAL_PLATFORM_CD = 'NOC'
AND AF3.PHANTOM_LIABILITY_IND = 'N'
----------
AND AF3.OPERATIONAL_IND = 'Y'
AND AF3.B3_COUNTERPARTY_TYPE_CD NOT IN ('RET','SMB')
</t>
  </si>
  <si>
    <t>1.3.4</t>
  </si>
  <si>
    <t xml:space="preserve">non-operational deposits from credit institutions </t>
  </si>
  <si>
    <t xml:space="preserve">
SELECT Cast('UNSECURED FUNDING' AS CHAR(30)) AS INSTRUMENT_TYPE
, 'AF03' AS _SOURCE
, '300' AS ROW_NUM
, AF3.LAC_SK_ID
, SK.UNIQUE_AGREEMENT_ID  
, CASE WHEN AF3.BUCKET_TYPE_AMT &gt;=0 THEN AF3.BUCKET_TYPE_AMT ELSE 0 END AS POS_AMT_TERM
--, AF3.*
FROM U_ZGC_LAC.FACT_DEBTS AF3
INNER JOIN U_ZGC_LAC.LAC_TEC_SK_ID SK ON SK.LAC_SK_ID = AF3.LAC_SK_ID
LEFT JOIN U_ZGU_GL1.NERR_FACT_INSURED_DEBTS AF3_1
 ON AF3_1.CURRENCY_CD             = AF3.CURRENCY_CD
AND AF3_1.B3_COUNTERPARTY_TYPE_CD = AF3.B3_COUNTERPARTY_TYPE_CD
AND AF3_1.LEGAL_ENTITY_CD         = AF3.LEGAL_ENTITY_CD  
AND AF3_1.REFERENCE_DT            = AF3.REFERENCE_DT 
AND AF3_1.FREQ_CD                 = AF3.FREQ_CD 
WHERE 1=1
AND AF3.LEGAL_ENTITY_CD IN ('A1000') AND AF3.REFERENCE_DT='2019-07-31' AND AF3.FREQ_CD = 'M'
AND AF3.COLLATERAL_CD = 'N'   
AND AF3.COLLATERAL_PLATFORM_CD = 'NOC'
AND AF3.PHANTOM_LIABILITY_IND = 'N'
AND AF3.INTRAGROUP_COUNTERPARTY_CD &lt;&gt; AF3.LEGAL_ENTITY_CD
----------
AND AF3.OPERATIONAL_IND = 'N'
AND AF3.B3_COUNTERPARTY_TYPE_CD IN ('BNK')
---------------------------
UNION ALL
---------------------------
SEL Cast('INTERBANK OFF BALANCE' AS CHAR(30)) AS INSTRUMENT_TYPE
, 'AF07' AS _SOURCE
, '300' AS ROW_NUM
, AF07.LAC_SK_ID
, SK.UNIQUE_AGREEMENT_ID
, CASE WHEN AF07.BUCKET_TYPE_AMT &gt;=0 THEN AF07.BUCKET_TYPE_AMT ELSE 0 END AS POS_AMT_TERM
FROM U_ZGC_LAC.FACT_INTERBANK_OFFBALANCE AF07
INNER JOIN U_ZGC_LAC.LAC_TEC_SK_ID SK ON SK.LAC_SK_ID = AF07.LAC_SK_ID
WHERE 1=1
AND AF07.LEGAL_ENTITY_CD IN ('A1000') AND AF07.REFERENCE_DT=DATE '2019-07-31' AND AF07.FREQ_CD ='M'
AND AF07.COLLATERAL_PLATFORM_CD &lt;&gt; 'NOC' AND AF07.Sign = 'L' AND AF07.COLLATERAL_CD = 'N'  
AND AF07.B3_COUNTERPARTY_TYPE_CD IN ('BNK')</t>
  </si>
  <si>
    <t>1.3.5</t>
  </si>
  <si>
    <t>non-operational deposits from other financial customers</t>
  </si>
  <si>
    <t xml:space="preserve">SELECT Cast('UNSECURED FUNDING' AS CHAR(30)) AS INSTRUMENT_TYPE
, 'AF03' AS _SOURCE
, '310' AS ROW_NUM
, AF3.LAC_SK_ID
, SK.UNIQUE_AGREEMENT_ID  
, CASE WHEN AF3.BUCKET_TYPE_AMT &gt;=0 THEN AF3.BUCKET_TYPE_AMT ELSE 0 END AS POS_AMT_TERM
--, AF3.*
FROM U_ZGC_LAC.FACT_DEBTS AF3
INNER JOIN U_ZGC_LAC.LAC_TEC_SK_ID SK ON SK.LAC_SK_ID = AF3.LAC_SK_ID
LEFT JOIN U_ZGU_GL1.NERR_FACT_INSURED_DEBTS AF3_1
 ON AF3_1.CURRENCY_CD             = AF3.CURRENCY_CD
AND AF3_1.B3_COUNTERPARTY_TYPE_CD = AF3.B3_COUNTERPARTY_TYPE_CD
AND AF3_1.LEGAL_ENTITY_CD         = AF3.LEGAL_ENTITY_CD  
AND AF3_1.REFERENCE_DT            = AF3.REFERENCE_DT 
AND AF3_1.FREQ_CD                 = AF3.FREQ_CD 
WHERE 1=1
AND AF3.LEGAL_ENTITY_CD IN ('A1000') AND AF3.REFERENCE_DT='2019-07-31' AND AF3.FREQ_CD = 'M'
AND AF3.COLLATERAL_CD = 'N'   
AND AF3.COLLATERAL_PLATFORM_CD = 'NOC'
AND AF3.PHANTOM_LIABILITY_IND = 'N'
AND AF3.INTRAGROUP_COUNTERPARTY_CD &lt;&gt; AF3.LEGAL_ENTITY_CD
----------
AND AF3.OPERATIONAL_IND = 'N'
AND AF3.B3_COUNTERPARTY_TYPE_CD IN ('OFC')
---------------------------
UNION ALL
---------------------------
SEL Cast('INTERBANK OFF BALANCE' AS CHAR(30)) AS INSTRUMENT_TYPE
, 'AF07' AS _SOURCE
, '310' AS ROW_NUM
, AF07.LAC_SK_ID
, SK.UNIQUE_AGREEMENT_ID
, CASE WHEN AF07.BUCKET_TYPE_AMT &gt;=0 THEN AF07.BUCKET_TYPE_AMT ELSE 0 END AS POS_AMT_TERM
FROM U_ZGC_LAC.FACT_INTERBANK_OFFBALANCE AF07
INNER JOIN U_ZGC_LAC.LAC_TEC_SK_ID SK ON SK.LAC_SK_ID = AF07.LAC_SK_ID
WHERE 1=1
AND AF07.LEGAL_ENTITY_CD IN ('A1000') AND AF07.REFERENCE_DT=DATE '2019-07-31' AND AF07.FREQ_CD ='M'
AND AF07.COLLATERAL_PLATFORM_CD &lt;&gt; 'NOC' AND AF07.Sign = 'L' AND AF07.COLLATERAL_CD = 'N'  
AND AF07.B3_COUNTERPARTY_TYPE_CD IN ('OFC')
</t>
  </si>
  <si>
    <t>1.3.6</t>
  </si>
  <si>
    <t xml:space="preserve">non-operational deposits from central banks </t>
  </si>
  <si>
    <t>SELECT Cast('UNSECURED FUNDING' AS CHAR(30)) AS INSTRUMENT_TYPE
, 'AF03' AS _SOURCE
, '320' AS ROW_NUM
, AF3.LAC_SK_ID
, SK.UNIQUE_AGREEMENT_ID  
, CASE WHEN AF3.BUCKET_TYPE_AMT &gt;=0 THEN AF3.BUCKET_TYPE_AMT ELSE 0 END AS POS_AMT_TERM
--, AF3.*
FROM U_ZGC_LAC.FACT_DEBTS AF3
INNER JOIN U_ZGC_LAC.LAC_TEC_SK_ID SK ON SK.LAC_SK_ID = AF3.LAC_SK_ID
LEFT JOIN U_ZGU_GL1.NERR_FACT_INSURED_DEBTS AF3_1
 ON AF3_1.CURRENCY_CD             = AF3.CURRENCY_CD
AND AF3_1.B3_COUNTERPARTY_TYPE_CD = AF3.B3_COUNTERPARTY_TYPE_CD
AND AF3_1.LEGAL_ENTITY_CD         = AF3.LEGAL_ENTITY_CD  
AND AF3_1.REFERENCE_DT            = AF3.REFERENCE_DT 
AND AF3_1.FREQ_CD                 = AF3.FREQ_CD 
WHERE 1=1
AND AF3.LEGAL_ENTITY_CD IN ('A1000') AND AF3.REFERENCE_DT='2019-07-31' AND AF3.FREQ_CD = 'M'
AND AF3.COLLATERAL_CD = 'N'   
AND AF3.COLLATERAL_PLATFORM_CD = 'NOC'
AND AF3.PHANTOM_LIABILITY_IND = 'N'
AND AF3.INTRAGROUP_COUNTERPARTY_CD &lt;&gt; AF3.LEGAL_ENTITY_CD
----------
AND AF3.OPERATIONAL_IND = 'N'
AND AF3.B3_COUNTERPARTY_TYPE_CD IN ('CEB')
---------------------------
UNION ALL
---------------------------
SEL Cast('INTERBANK OFF BALANCE' AS CHAR(30)) AS INSTRUMENT_TYPE
, 'AF07' AS _SOURCE
, '320' AS ROW_NUM
, AF07.LAC_SK_ID
, SK.UNIQUE_AGREEMENT_ID
, CASE WHEN AF07.BUCKET_TYPE_AMT &gt;=0 THEN AF07.BUCKET_TYPE_AMT ELSE 0 END AS POS_AMT_TERM
FROM U_ZGC_LAC.FACT_INTERBANK_OFFBALANCE AF07
INNER JOIN U_ZGC_LAC.LAC_TEC_SK_ID SK ON SK.LAC_SK_ID = AF07.LAC_SK_ID
WHERE 1=1
AND AF07.LEGAL_ENTITY_CD IN ('A1000') AND AF07.REFERENCE_DT=DATE '2019-07-31' AND AF07.FREQ_CD ='M'
AND AF07.COLLATERAL_PLATFORM_CD &lt;&gt; 'NOC' AND AF07.Sign = 'L' AND AF07.COLLATERAL_CD = 'N'  
AND AF07.B3_COUNTERPARTY_TYPE_CD IN ('CEB')</t>
  </si>
  <si>
    <t>1.3.7</t>
  </si>
  <si>
    <t>non-operational deposits from non-financial corporates</t>
  </si>
  <si>
    <t>SELECT Cast('UNSECURED FUNDING' AS CHAR(30)) AS INSTRUMENT_TYPE
, 'AF03' AS _SOURCE
, '330' AS ROW_NUM
, AF3.LAC_SK_ID
, SK.UNIQUE_AGREEMENT_ID  
, CASE WHEN AF3.BUCKET_TYPE_AMT &gt;=0 THEN AF3.BUCKET_TYPE_AMT ELSE 0 END AS POS_AMT_TERM
--, AF3.*
FROM U_ZGC_LAC.FACT_DEBTS AF3
INNER JOIN U_ZGC_LAC.LAC_TEC_SK_ID SK ON SK.LAC_SK_ID = AF3.LAC_SK_ID
LEFT JOIN U_ZGU_GL1.NERR_FACT_INSURED_DEBTS AF3_1
 ON AF3_1.CURRENCY_CD             = AF3.CURRENCY_CD
AND AF3_1.B3_COUNTERPARTY_TYPE_CD = AF3.B3_COUNTERPARTY_TYPE_CD
AND AF3_1.LEGAL_ENTITY_CD         = AF3.LEGAL_ENTITY_CD  
AND AF3_1.REFERENCE_DT            = AF3.REFERENCE_DT 
AND AF3_1.FREQ_CD                 = AF3.FREQ_CD 
WHERE 1=1
AND AF3.LEGAL_ENTITY_CD IN ('A1000') AND AF3.REFERENCE_DT='2019-07-31' AND AF3.FREQ_CD = 'M'
AND AF3.COLLATERAL_CD = 'N'   
AND AF3.COLLATERAL_PLATFORM_CD = 'NOC'
AND AF3.PHANTOM_LIABILITY_IND = 'N'
AND AF3.INTRAGROUP_COUNTERPARTY_CD &lt;&gt; AF3.LEGAL_ENTITY_CD
----------
AND AF3.OPERATIONAL_IND = 'N'
AND AF3.B3_COUNTERPARTY_TYPE_CD IN ('NFC','SMC')
---------------------------
UNION ALL
---------------------------
SEL Cast('INTERBANK OFF BALANCE' AS CHAR(30)) AS INSTRUMENT_TYPE
, 'AF07' AS _SOURCE
, '330' AS ROW_NUM
, AF07.LAC_SK_ID
, SK.UNIQUE_AGREEMENT_ID
, CASE WHEN AF07.BUCKET_TYPE_AMT &gt;=0 THEN AF07.BUCKET_TYPE_AMT ELSE 0 END AS POS_AMT_TERM
FROM U_ZGC_LAC.FACT_INTERBANK_OFFBALANCE AF07
INNER JOIN U_ZGC_LAC.LAC_TEC_SK_ID SK ON SK.LAC_SK_ID = AF07.LAC_SK_ID
WHERE 1=1
AND AF07.LEGAL_ENTITY_CD IN ('A1000') AND AF07.REFERENCE_DT=DATE '2019-07-31' AND AF07.FREQ_CD ='M'
AND AF07.COLLATERAL_PLATFORM_CD &lt;&gt; 'NOC' AND AF07.Sign = 'L' AND AF07.COLLATERAL_CD = 'N'  
AND AF07.B3_COUNTERPARTY_TYPE_CD IN ('NFC','SMC')</t>
  </si>
  <si>
    <t>1.3.8</t>
  </si>
  <si>
    <t>non-operational deposits from other counterparties</t>
  </si>
  <si>
    <t>SELECT Cast('UNSECURED FUNDING' AS CHAR(30)) AS INSTRUMENT_TYPE
, 'AF03' AS _SOURCE
, '340' AS ROW_NUM
, AF3.LAC_SK_ID
, SK.UNIQUE_AGREEMENT_ID  
, CASE WHEN AF3.BUCKET_TYPE_AMT &gt;=0 THEN AF3.BUCKET_TYPE_AMT ELSE 0 END AS POS_AMT_TERM
--, AF3.*
FROM U_ZGC_LAC.FACT_DEBTS AF3
INNER JOIN U_ZGC_LAC.LAC_TEC_SK_ID SK ON SK.LAC_SK_ID = AF3.LAC_SK_ID
LEFT JOIN U_ZGU_GL1.NERR_FACT_INSURED_DEBTS AF3_1
 ON AF3_1.CURRENCY_CD             = AF3.CURRENCY_CD
AND AF3_1.B3_COUNTERPARTY_TYPE_CD = AF3.B3_COUNTERPARTY_TYPE_CD
AND AF3_1.LEGAL_ENTITY_CD         = AF3.LEGAL_ENTITY_CD  
AND AF3_1.REFERENCE_DT            = AF3.REFERENCE_DT 
AND AF3_1.FREQ_CD                 = AF3.FREQ_CD 
WHERE 1=1
AND AF3.LEGAL_ENTITY_CD IN ('A1000') AND AF3.REFERENCE_DT='2019-07-31' AND AF3.FREQ_CD = 'M'
AND AF3.COLLATERAL_CD = 'N'   
AND AF3.COLLATERAL_PLATFORM_CD = 'NOC'
AND AF3.PHANTOM_LIABILITY_IND = 'N'
AND AF3.INTRAGROUP_COUNTERPARTY_CD &lt;&gt; AF3.LEGAL_ENTITY_CD
----------
AND AF3.OPERATIONAL_IND = 'N'
AND AF3.B3_COUNTERPARTY_TYPE_CD NOT IN ('BNK', 'OFC', 'CEB', 'NFC', 'SMC', 'RET', 'SMB')
---------------------------
UNION ALL
---------------------------
SEL Cast('INTERBANK OFF BALANCE' AS CHAR(30)) AS INSTRUMENT_TYPE
, 'AF07' AS _SOURCE
, '340' AS ROW_NUM
, AF07.LAC_SK_ID
, SK.UNIQUE_AGREEMENT_ID
, CASE WHEN AF07.BUCKET_TYPE_AMT &gt;=0 THEN AF07.BUCKET_TYPE_AMT ELSE 0 END AS POS_AMT_TERM
FROM U_ZGC_LAC.FACT_INTERBANK_OFFBALANCE AF07
INNER JOIN U_ZGC_LAC.LAC_TEC_SK_ID SK ON SK.LAC_SK_ID = AF07.LAC_SK_ID
WHERE 1=1
AND AF07.LEGAL_ENTITY_CD IN ('A1000') AND AF07.REFERENCE_DT=DATE '2019-07-31' AND AF07.FREQ_CD ='M'
AND AF07.COLLATERAL_PLATFORM_CD &lt;&gt; 'NOC' AND AF07.Sign = 'L' AND AF07.COLLATERAL_CD = 'N'  
AND AF07.B3_COUNTERPARTY_TYPE_CD NOT IN ('BNK', 'OFC', 'CEB', 'NFC', 'SMC', 'RET', 'SMB')</t>
  </si>
  <si>
    <t>1.4</t>
  </si>
  <si>
    <t>FX-swaps maturing</t>
  </si>
  <si>
    <t>AF6</t>
  </si>
  <si>
    <t>SELECT CASE WHEN DERIVATIVE_CONTRACT_TYPE_CD IN ('OPF', 'FTF', 'FWF', 'CCS') THEN Cast('FX' AS CHAR(10)) 
            ELSE Cast('NO FX' AS CHAR(10)) END AS INSTRUMENT_TYPE
, 'AF06' AS _SOURCE
, '350' AS ROW_NUM
, AF06.LAC_SK_ID
, SK.UNIQUE_AGREEMENT_ID  
, CASE WHEN AF06.BUCKET_TYPE_AMT &gt;=0 THEN AF06.BUCKET_TYPE_AMT ELSE 0 END AS POS_AMT
--, AF06.*
FROM U_ZGC_LAC.FACT_DERIVATIVES AF06
INNER JOIN U_ZGC_LAC.LAC_TEC_SK_ID SK ON SK.LAC_SK_ID = AF06.LAC_SK_ID
WHERE 1=1
AND AF06.LEGAL_ENTITY_CD IN ('A1000') AND AF06.REFERENCE_DT='2019-07-31' AND AF06.FREQ_CD = 'M'
AND AF06.INTRAGROUP_COUNTERPARTY_CD &lt;&gt; AF06.LEGAL_ENTITY_CD
AND AF06.COLLATERALIZED_DERIVATIVE_IND = 'N'   
----------
AND AF06.DERIVATIVE_CONTRACT_TYPE_CD IN ('OPF', 'FTF', 'FWF', 'CCS')
AND AF06.LEG = 'P'
AND AF06.FLOW_TYPE_CD = 'CF'</t>
  </si>
  <si>
    <t>1.5</t>
  </si>
  <si>
    <t>Derivatives amount payables other than those reported in 1.4</t>
  </si>
  <si>
    <t>SELECT CASE WHEN DERIVATIVE_CONTRACT_TYPE_CD IN ('OPF', 'FTF', 'FWF', 'CCS') THEN Cast('FX' AS CHAR(10)) 
            ELSE Cast('NO FX' AS CHAR(10)) END AS INSTRUMENT_TYPE
, 'AF06' AS _SOURCE
, '360' AS ROW_NUM
, AF06.LAC_SK_ID
, SK.UNIQUE_AGREEMENT_ID  
, CASE WHEN AF06.BUCKET_TYPE_AMT &gt;=0 THEN AF06.BUCKET_TYPE_AMT ELSE 0 END AS POS_AMT
--, AF06.*
FROM U_ZGC_LAC.FACT_DERIVATIVES AF06
INNER JOIN U_ZGC_LAC.LAC_TEC_SK_ID SK ON SK.LAC_SK_ID = AF06.LAC_SK_ID
WHERE 1=1
AND AF06.LEGAL_ENTITY_CD IN ('A1000') AND AF06.REFERENCE_DT='2019-07-31' AND AF06.FREQ_CD = 'M'
AND AF06.INTRAGROUP_COUNTERPARTY_CD &lt;&gt; AF06.LEGAL_ENTITY_CD
AND AF06.COLLATERALIZED_DERIVATIVE_IND = 'N'   
----------
AND ((AF06.DERIVATIVE_CONTRACT_TYPE_CD NOT IN ('OPF', 'FTF', 'FWF', 'CCS')) 
 OR (AF06.DERIVATIVE_CONTRACT_TYPE_CD IN ('OPF', 'FTF', 'FWF', 'CCS') AND AF06.FLOW_TYPE_CD='IF'))
AND AF06.LEG = 'P'</t>
  </si>
  <si>
    <t>1.6</t>
  </si>
  <si>
    <t xml:space="preserve">Other outflows </t>
  </si>
  <si>
    <t>1.7</t>
  </si>
  <si>
    <t>Total outflows</t>
  </si>
  <si>
    <t>ML - INFLOWS</t>
  </si>
  <si>
    <t>2.1</t>
  </si>
  <si>
    <t>Monies due from secured lending and capital market driven transactions collateralised by:</t>
  </si>
  <si>
    <t>2.1.1</t>
  </si>
  <si>
    <t>2.1.1.1</t>
  </si>
  <si>
    <t>2.1.1.1.1</t>
  </si>
  <si>
    <t>SEL * FROM (
SEL Cast('SECURED LENDING' AS CHAR(30)) AS INSTRUMENT_TYPE
, 'AF02' AS _SOURCE
, AF02.LAC_SK_ID
, SK.UNIQUE_AGREEMENT_ID
, AF02.ISIN_NUM
--, AF11.ML_CAT_NUM AS CATEGORY
, ML_CAT.ML_CAT_INFLOW_ITS_ROW_NUM AS ROW_NUM
, CASE WHEN (AF02.MASTER_NETTING_AGREEMENT_IND = 'Y' AND AF02.FAIR_VALUE_AMT &gt;=0) 
         OR (AF02.MASTER_NETTING_AGREEMENT_IND = 'N' AND AF02.EQUIVALENT_COUNTERVALUE_AMT &gt;=0) THEN AF02.FAIR_VALUE_AMT
  END AS POS_AMT_TERM 
FROM U_ZGC_LAC.FACT_SECURITIES AF02
INNER JOIN U_ZGC_LAC.LAC_TEC_SK_ID SK ON SK.LAC_SK_ID = AF02.LAC_SK_ID
INNER JOIN U_ZGU_GL1.NERR_FACT_SECURITY_MASTERDATA_AGGR AF11
 ON AF11.ISIN_NUM        = AF02.ISIN_NUM
AND AF11.LEGAL_ENTITY_CD = AF02.LEGAL_ENTITY_CD
AND AF11.REFERENCE_DT    = AF02.REFERENCE_DT
AND AF11.FREQ_CD         = AF02.FREQ_CD
INNER JOIN U_ZGU_GL1.GLRT_ML_CATEGORY ML_CAT
 ON ML_CAT.ML_CAT_NUM         = AF11.ML_CAT_NUM
AND AF11.REFERENCE_DT BETWEEN ML_CAT.START_DT AND ML_CAT.END_DT
AND ML_CAT.ML_CAT_NUM BETWEEN 1 AND 13
WHERE 1=1
AND AF02.LEGAL_ENTITY_CD IN ('A1000') AND AF02.REFERENCE_DT=DATE '2019-07-31' AND AF02.FREQ_CD ='M'
AND AF02.FLOW_TYPE_CD = 'CF'
AND (AF02.OPERATION_TYPE_CD = 'RVRE' OR (AF02.OPERATION_TYPE_CD = 'SEBO' AND AF02.SECURITY_LENDING_TYPE_CD= 'C'))
-----------------------------------------
UNION ALL
-----------------------------------------
SEL Cast('SECURED LENDING OFF BALANCE' AS CHAR(30)) AS INSTRUMENT_TYPE
, 'AF08' AS _SOURCE
, AF08.LAC_SK_ID
, SK.UNIQUE_AGREEMENT_ID
, AF08.ISIN_NUM
--, AF11.ML_CAT_NUM AS CATEGORY
, ML_CAT.ML_CAT_INFLOW_ITS_ROW_NUM AS ROW_NUM 
, 0 AS POS_AMT_TERM ----TO BE IMPLEMENTED
FROM U_ZGC_LAC.FACT_SECURITY_OFFBALANCE AF08
INNER JOIN U_ZGC_LAC.LAC_TEC_SK_ID SK ON SK.LAC_SK_ID = AF08.LAC_SK_ID
INNER JOIN U_ZGU_GL1.NERR_FACT_SECURITY_MASTERDATA_AGGR AF11
 ON AF11.ISIN_NUM        = AF08.ISIN_NUM
AND AF11.LEGAL_ENTITY_CD = AF08.LEGAL_ENTITY_CD
AND AF11.REFERENCE_DT    = AF08.REFERENCE_DT
AND AF11.FREQ_CD         = AF08.FREQ_CD
INNER JOIN U_ZGU_GL1.GLRT_ML_CATEGORY ML_CAT
 ON ML_CAT.ML_CAT_NUM         = AF11.ML_CAT_NUM
AND AF11.REFERENCE_DT BETWEEN ML_CAT.START_DT AND ML_CAT.END_DT
AND ML_CAT.ML_CAT_NUM BETWEEN 1 AND 13
WHERE 1=1
AND AF08.LEGAL_ENTITY_CD IN ('A1000') AND AF08.REFERENCE_DT=DATE '2019-07-31' AND AF08.FREQ_CD ='M'
AND AF08.FLOW_TYPE_CD = 'CF'
AND (AF08.OPERATION_TYPE_CD = 'RVRE' OR (AF08.OPERATION_TYPE_CD = 'SEBO' AND AF08.SECURITY_LENDING_TYPE_CD= 'C'))
-----------------------------------------
UNION ALL
-----------------------------------------
SEL Cast('POOLING LENDING' AS CHAR(30)) AS INSTRUMENT_TYPE
, 'POOL' AS _SOURCE
, NULL AS LAC_SK_ID
, '' AS UNIQUE_AGREEMENT_ID
, POOL.ISIN_NUM
--, CASE WHEN POOL.ISIN_NUM &lt;&gt; 'CCL' THEN AF11.ML_CAT_NUM ELSE -1 END AS CATEGORY
, ML_CAT.ML_CAT_INFLOW_ITS_ROW_NUM AS ROW_NUM
, 0 AS POS_AMT_TERM ----TO BE IMPLEMENTED
FROM U_ZGU_GL1.LCR_POOLING_EBA_F POOL
INNER JOIN U_ZGU_GL1.NERR_FACT_SECURITY_MASTERDATA_AGGR AF11
 ON AF11.ISIN_NUM        = POOL.ISIN_NUM
AND AF11.LEGAL_ENTITY_CD = POOL.LEGAL_ENTITY_CD
AND AF11.REFERENCE_DT    = POOL.REFERENCE_DT
AND AF11.FREQ_CD         = POOL.FREQ_CD
INNER JOIN U_ZGU_GL1.GLRT_ML_CATEGORY ML_CAT
 ON ML_CAT.ML_CAT_NUM         = AF11.ML_CAT_NUM
AND AF11.REFERENCE_DT BETWEEN ML_CAT.START_DT AND ML_CAT.END_DT
AND ML_CAT.ML_CAT_NUM BETWEEN 1 AND 13
WHERE 1=1
AND POOL.LEGAL_ENTITY_CD IN ('A1000') AND POOL.REFERENCE_DT=DATE '2019-07-31' AND POOL.FREQ_CD ='M'
AND POOL.SIGN_OF_TRANSACTION_CD = 'LENDING'        
)TBL 
WHERE ROW_NUM = '420'</t>
  </si>
  <si>
    <t>2.1.1.1.2</t>
  </si>
  <si>
    <t>SAME QUERY OF ROW 420. CHANGE ROW_NUM IN WHERE CONDITION</t>
  </si>
  <si>
    <t>2.1.1.1.3</t>
  </si>
  <si>
    <t>2.1.1.1.4</t>
  </si>
  <si>
    <t>2.1.1.2</t>
  </si>
  <si>
    <t>2.1.2</t>
  </si>
  <si>
    <t>2.1.2.1</t>
  </si>
  <si>
    <t>2.1.2.2</t>
  </si>
  <si>
    <t>2.1.2.3</t>
  </si>
  <si>
    <t>2.1.3</t>
  </si>
  <si>
    <t>2.1.3.1</t>
  </si>
  <si>
    <t>Level 2B ABS (CQS1)</t>
  </si>
  <si>
    <t>2.1.3.2</t>
  </si>
  <si>
    <t>2.1.3.3</t>
  </si>
  <si>
    <t>2.1.3.4</t>
  </si>
  <si>
    <t>2.1.3.5</t>
  </si>
  <si>
    <t>2.1.4</t>
  </si>
  <si>
    <t>SEL * FROM (
SEL Cast('SECURED LENDING' AS CHAR(30)) AS INSTRUMENT_TYPE
, 'AF02' AS _SOURCE
, AF02.LAC_SK_ID
, SK.UNIQUE_AGREEMENT_ID
, AF02.ISIN_NUM
--, AF11.ML_CAT_NUM AS CATEGORY
, ML_CAT.ML_CAT_INFLOW_ITS_ROW_NUM AS ROW_NUM
, CASE WHEN (AF02.MASTER_NETTING_AGREEMENT_IND = 'Y' AND AF02.FAIR_VALUE_AMT &gt;=0) 
         OR (AF02.MASTER_NETTING_AGREEMENT_IND = 'N' AND AF02.EQUIVALENT_COUNTERVALUE_AMT &gt;=0) THEN AF02.FAIR_VALUE_AMT
  END AS POS_AMT_TERM 
FROM U_ZGC_LAC.FACT_SECURITIES AF02
INNER JOIN U_ZGC_LAC.LAC_TEC_SK_ID SK ON SK.LAC_SK_ID = AF02.LAC_SK_ID
INNER JOIN U_ZGU_GL1.NERR_FACT_SECURITY_MASTERDATA_AGGR AF11
 ON AF11.ISIN_NUM        = AF02.ISIN_NUM
AND AF11.LEGAL_ENTITY_CD = AF02.LEGAL_ENTITY_CD
AND AF11.REFERENCE_DT    = AF02.REFERENCE_DT
AND AF11.FREQ_CD         = AF02.FREQ_CD
INNER JOIN U_ZGU_GL1.GLRT_ML_CATEGORY ML_CAT
 ON ML_CAT.ML_CAT_NUM         = AF11.ML_CAT_NUM
AND AF11.REFERENCE_DT BETWEEN ML_CAT.START_DT AND ML_CAT.END_DT
AND ML_CAT.ML_CAT_NUM BETWEEN 14 AND 19
WHERE 1=1
AND AF02.LEGAL_ENTITY_CD IN ('A1000') AND AF02.REFERENCE_DT=DATE '2019-07-31' AND AF02.FREQ_CD ='M'
AND AF02.FLOW_TYPE_CD = 'CF'
AND (AF02.OPERATION_TYPE_CD = 'RVRE' OR (AF02.OPERATION_TYPE_CD = 'SEBO' AND AF02.SECURITY_LENDING_TYPE_CD= 'C'))
-----------------------------------------
UNION ALL
-----------------------------------------
SEL Cast('SECURED LENDING OFF BALANCE' AS CHAR(30)) AS INSTRUMENT_TYPE
, 'AF08' AS _SOURCE
, AF08.LAC_SK_ID
, SK.UNIQUE_AGREEMENT_ID
, AF08.ISIN_NUM
--, AF11.ML_CAT_NUM AS CATEGORY
, ML_CAT.ML_CAT_INFLOW_ITS_ROW_NUM AS ROW_NUM 
, 0 AS POS_AMT_TERM ----TO BE IMPLEMENTED
FROM U_ZGC_LAC.FACT_SECURITY_OFFBALANCE AF08
INNER JOIN U_ZGC_LAC.LAC_TEC_SK_ID SK ON SK.LAC_SK_ID = AF08.LAC_SK_ID
INNER JOIN U_ZGU_GL1.NERR_FACT_SECURITY_MASTERDATA_AGGR AF11
 ON AF11.ISIN_NUM        = AF08.ISIN_NUM
AND AF11.LEGAL_ENTITY_CD = AF08.LEGAL_ENTITY_CD
AND AF11.REFERENCE_DT    = AF08.REFERENCE_DT
AND AF11.FREQ_CD         = AF08.FREQ_CD
INNER JOIN U_ZGU_GL1.GLRT_ML_CATEGORY ML_CAT
 ON ML_CAT.ML_CAT_NUM         = AF11.ML_CAT_NUM
AND AF11.REFERENCE_DT BETWEEN ML_CAT.START_DT AND ML_CAT.END_DT
AND ML_CAT.ML_CAT_NUM BETWEEN 14 AND 19
WHERE 1=1
AND AF08.LEGAL_ENTITY_CD IN ('A1000') AND AF08.REFERENCE_DT=DATE '2019-07-31' AND AF08.FREQ_CD ='M'
AND AF08.FLOW_TYPE_CD = 'CF'
AND (AF08.OPERATION_TYPE_CD = 'RVRE' OR (AF08.OPERATION_TYPE_CD = 'SEBO' AND AF08.SECURITY_LENDING_TYPE_CD= 'C'))
-----------------------------------------
UNION ALL
-----------------------------------------
SEL Cast('POOLING LENDING' AS CHAR(30)) AS INSTRUMENT_TYPE
, 'POOL' AS _SOURCE
, NULL AS LAC_SK_ID
, '' AS UNIQUE_AGREEMENT_ID
, POOL.ISIN_NUM
--, CASE WHEN POOL.ISIN_NUM &lt;&gt; 'CCL' THEN AF11.ML_CAT_NUM ELSE -1 END AS CATEGORY
, ML_CAT.ML_CAT_INFLOW_ITS_ROW_NUM AS ROW_NUM
, 0 AS POS_AMT_TERM ----TO BE IMPLEMENTED
FROM U_ZGU_GL1.LCR_POOLING_EBA_F POOL
INNER JOIN U_ZGU_GL1.NERR_FACT_SECURITY_MASTERDATA_AGGR AF11
 ON AF11.ISIN_NUM        = POOL.ISIN_NUM
AND AF11.LEGAL_ENTITY_CD = POOL.LEGAL_ENTITY_CD
AND AF11.REFERENCE_DT    = POOL.REFERENCE_DT
AND AF11.FREQ_CD         = POOL.FREQ_CD
INNER JOIN U_ZGU_GL1.GLRT_ML_CATEGORY ML_CAT
 ON ML_CAT.ML_CAT_NUM         = AF11.ML_CAT_NUM
AND AF11.REFERENCE_DT BETWEEN ML_CAT.START_DT AND ML_CAT.END_DT
AND ML_CAT.ML_CAT_NUM BETWEEN 14 AND 19
WHERE 1=1
AND POOL.LEGAL_ENTITY_CD IN ('A1000') AND POOL.REFERENCE_DT=DATE '2019-07-31' AND POOL.FREQ_CD ='M'
AND POOL.SIGN_OF_TRANSACTION_CD = 'LENDING'        
)TBL 
WHERE ROW_NUM = '570'</t>
  </si>
  <si>
    <t>2.1.5</t>
  </si>
  <si>
    <t>SEL * FROM (
SEL Cast('SECURED LENDING' AS CHAR(30)) AS INSTRUMENT_TYPE
, 'AF02' AS _SOURCE
, AF02.LAC_SK_ID
, SK.UNIQUE_AGREEMENT_ID
, AF02.ISIN_NUM
--, AF11.ML_CAT_NUM AS CATEGORY
, ML_CAT.ML_CAT_INFLOW_ITS_ROW_NUM AS ROW_NUM
, CASE WHEN (AF02.MASTER_NETTING_AGREEMENT_IND = 'Y' AND AF02.FAIR_VALUE_AMT &gt;=0) 
         OR (AF02.MASTER_NETTING_AGREEMENT_IND = 'N' AND AF02.EQUIVALENT_COUNTERVALUE_AMT &gt;=0) THEN AF02.FAIR_VALUE_AMT
  END AS POS_AMT_TERM 
FROM U_ZGC_LAC.FACT_SECURITIES AF02
INNER JOIN U_ZGC_LAC.LAC_TEC_SK_ID SK ON SK.LAC_SK_ID = AF02.LAC_SK_ID
INNER JOIN U_ZGU_GL1.NERR_FACT_SECURITY_MASTERDATA_AGGR AF11
 ON AF11.ISIN_NUM        = AF02.ISIN_NUM
AND AF11.LEGAL_ENTITY_CD = AF02.LEGAL_ENTITY_CD
AND AF11.REFERENCE_DT    = AF02.REFERENCE_DT
AND AF11.FREQ_CD         = AF02.FREQ_CD
INNER JOIN U_ZGU_GL1.GLRT_ML_CATEGORY ML_CAT
 ON ML_CAT.ML_CAT_NUM         = AF11.ML_CAT_NUM
AND AF11.REFERENCE_DT BETWEEN ML_CAT.START_DT AND ML_CAT.END_DT
AND ML_CAT.ML_CAT_NUM BETWEEN 20 AND 21
WHERE 1=1
AND AF02.LEGAL_ENTITY_CD IN ('A1000') AND AF02.REFERENCE_DT=DATE '2019-07-31' AND AF02.FREQ_CD ='M'
AND AF02.FLOW_TYPE_CD = 'CF'
AND (AF02.OPERATION_TYPE_CD = 'RVRE' OR (AF02.OPERATION_TYPE_CD = 'SEBO' AND AF02.SECURITY_LENDING_TYPE_CD= 'C'))
-----------------------------------------
UNION ALL
-----------------------------------------
SEL Cast('SECURED LENDING OFF BALANCE' AS CHAR(30)) AS INSTRUMENT_TYPE
, 'AF08' AS _SOURCE
, AF08.LAC_SK_ID
, SK.UNIQUE_AGREEMENT_ID
, AF08.ISIN_NUM
--, AF11.ML_CAT_NUM AS CATEGORY
, ML_CAT.ML_CAT_INFLOW_ITS_ROW_NUM AS ROW_NUM 
, 0 AS POS_AMT_TERM ----TO BE IMPLEMENTED
FROM U_ZGC_LAC.FACT_SECURITY_OFFBALANCE AF08
INNER JOIN U_ZGC_LAC.LAC_TEC_SK_ID SK ON SK.LAC_SK_ID = AF08.LAC_SK_ID
INNER JOIN U_ZGU_GL1.NERR_FACT_SECURITY_MASTERDATA_AGGR AF11
 ON AF11.ISIN_NUM        = AF08.ISIN_NUM
AND AF11.LEGAL_ENTITY_CD = AF08.LEGAL_ENTITY_CD
AND AF11.REFERENCE_DT    = AF08.REFERENCE_DT
AND AF11.FREQ_CD         = AF08.FREQ_CD
INNER JOIN U_ZGU_GL1.GLRT_ML_CATEGORY ML_CAT
 ON ML_CAT.ML_CAT_NUM         = AF11.ML_CAT_NUM
AND AF11.REFERENCE_DT BETWEEN ML_CAT.START_DT AND ML_CAT.END_DT
AND ML_CAT.ML_CAT_NUM BETWEEN 20 AND 21
WHERE 1=1
AND AF08.LEGAL_ENTITY_CD IN ('A1000') AND AF08.REFERENCE_DT=DATE '2019-07-31' AND AF08.FREQ_CD ='M'
AND AF08.FLOW_TYPE_CD = 'CF'
AND (AF08.OPERATION_TYPE_CD = 'RVRE' OR (AF08.OPERATION_TYPE_CD = 'SEBO' AND AF08.SECURITY_LENDING_TYPE_CD= 'C'))
-----------------------------------------
UNION ALL
-----------------------------------------
SEL Cast('POOLING LENDING' AS CHAR(30)) AS INSTRUMENT_TYPE
, 'POOL' AS _SOURCE
, NULL AS LAC_SK_ID
, '' AS UNIQUE_AGREEMENT_ID
, POOL.ISIN_NUM
--, CASE WHEN POOL.ISIN_NUM &lt;&gt; 'CCL' THEN AF11.ML_CAT_NUM ELSE -1 END AS CATEGORY
, ML_CAT.ML_CAT_INFLOW_ITS_ROW_NUM AS ROW_NUM
, 0 AS POS_AMT_TERM ----TO BE IMPLEMENTED
FROM U_ZGU_GL1.LCR_POOLING_EBA_F POOL
INNER JOIN U_ZGU_GL1.NERR_FACT_SECURITY_MASTERDATA_AGGR AF11
 ON AF11.ISIN_NUM        = POOL.ISIN_NUM
AND AF11.LEGAL_ENTITY_CD = POOL.LEGAL_ENTITY_CD
AND AF11.REFERENCE_DT    = POOL.REFERENCE_DT
AND AF11.FREQ_CD         = POOL.FREQ_CD
INNER JOIN U_ZGU_GL1.GLRT_ML_CATEGORY ML_CAT
 ON ML_CAT.ML_CAT_NUM         = AF11.ML_CAT_NUM
AND AF11.REFERENCE_DT BETWEEN ML_CAT.START_DT AND ML_CAT.END_DT
AND ML_CAT.ML_CAT_NUM BETWEEN 20 AND 21
WHERE 1=1
AND POOL.LEGAL_ENTITY_CD IN ('A1000') AND POOL.REFERENCE_DT=DATE '2019-07-31' AND POOL.FREQ_CD ='M'
AND POOL.SIGN_OF_TRANSACTION_CD = 'LENDING'        
)TBL 
WHERE ROW_NUM = '580'</t>
  </si>
  <si>
    <t>2.2</t>
  </si>
  <si>
    <t>Monies due not reported in 2.1 resulting from loans and advances granted to:</t>
  </si>
  <si>
    <t>2.2.1</t>
  </si>
  <si>
    <t>retail customers</t>
  </si>
  <si>
    <t>AF1 + AF7</t>
  </si>
  <si>
    <t>SEL ROW_NUM, DQ_KEY, Max(POS_AMT_TERM_FINAL)
FROM (
SELECT CASE WHEN SPECIFIC_CREDIT_TYPE_CD NOT IN ('CR','DD') THEN Cast('UNSECURED LENDING' AS CHAR(30)) --EXTRACTION 1
       END AS INSTRUMENT_TYPE
, 'AF01' AS _SOURCE
, '600' AS ROW_NUM
, AF01.LAC_SK_ID
, SK.UNIQUE_AGREEMENT_ID  
, AF01.BUCKET_TYPE_AMT AS POS_AMT_TERM
, OReplace('AF1' 
||Trim(Both  From(Coalesce(ASSET_CLASS_CD, 'X')))
||Trim(Both  From(Coalesce(B3_COUNTERPARTY_TYPE_CD, 'X')))
||Trim(Both  From(Coalesce(BALANCE_SHEET_ITEM_CD, 'X')))
||Trim(Both  From(Coalesce(LEGAL_ENTITY_CD, 'X')))
||Trim(Both  From(Coalesce(CLEARING_HOUSE_IND, 'X')))
||Trim(Both  From(Coalesce(COLLATERALIZED_TYPE_CD, 'X')))
||Trim(Both  From(Coalesce(COLLATERAL_CD, 'X')))
||Trim(Both  From(Coalesce(Cast(Cast(COLLATERAL_MATURITY_DT AS DATE FORMAT 'YYYYMMDD') AS VARCHAR(8)), 'X')))
||Trim(Both  From(Coalesce(COLLATERAL_PLATFORM_CD, 'X')))
||Trim(Both  From(Coalesce(COMM_COUNTERPARTY_TYPE_CD, 'X')))
--||Trim(Both  From(Coalesce(COUNTERPARTY_CD, 'X')))
||Trim(Both  From(Coalesce(COUNTERPARTY_COUNTRY_CD, 'X')))
||Trim(Both  From(Coalesce(CREDIT_STATUS_CD, 'X')))
||Trim(Both  From(Coalesce(CURRENCY_CD, 'X')))
||Trim(Both  From(Coalesce(ELG_CREDIT_CLAIM_IND, 'X')))
||Trim(Both  From(Coalesce(FINREP_CPARTY_TYPE_CD, 'X')))
||Trim(Both  From(Coalesce(FINREP_PRODUCT_TYPE_CD, 'X')))
||Trim(Both  From(Coalesce(FIRST_NOTICE_DATE_CD, 'X')))
||Trim(Both  From(Coalesce(FLOW_TYPE_CD, 'X')))
||Trim(Both  From(Coalesce(FREQ_CD, 'X')))
||Trim(Both  From(Coalesce(GUARANTEE_CODE_CD, 'X')))
||Trim(Both  From(Coalesce(GUARANTEE_MATURITY_CD, 'X')))
||Trim(Both  From(Coalesce(GUARANTEE_TYPE_CD, 'X')))
||Trim(Both  From(Coalesce(INTRAGROUP_COUNTERPARTY_CD, 'X')))
||Trim(Both  From(Coalesce(INTRAGROUP_COUNTERPARTY_IND, 'X')))
||Trim(Both  From(Coalesce(LEGAL_OWNERSHIP_IND, 'X')))
||Trim(Both  From(Coalesce(MARGIN_CALL_TYPE_CD, 'X')))
||Trim(Both  From(Coalesce(SPECIFIC_MATURITY_TYPE_CD, 'X')))
||Trim(Both  From(Coalesce(MORTGAGE_TYPE_CD, 'X')))
||Trim(Both  From(Coalesce(OPERATIONAL_IND, 'X')))
||Trim(Both  From(Coalesce(OPERATIONAL_TYPE_CD, 'X')))
||Trim(Both  From(Coalesce(ORIGINAL_MATURITY_CD, 'X')))
||Trim(Both  From(Coalesce(OWNER_EARLY_EXERCISE_OPT_IND, 'X')))
--||Trim(Both  From(Coalesce(PRODUCT_CD, 'X')))
||Trim(Both  From(Coalesce(Trim(RWA_B2_STAND_APPR_PCT (FORMAT  '-------------------9V99999 ') (VARCHAR(25))) ,'X')))
||Trim(Both  From(Coalesce(SECURITIZATION_IND, 'X')))
||Trim(Both  From(Coalesce(SECURITY_LENDING_IND, 'X')))
||Trim(Both  From(Coalesce(SPECIFIC_CREDIT_TYPE_CD, 'X')))
||Trim(Both  From(Coalesce(SPV_IND, 'X')))
||Trim(Both  From(Coalesce(TIME_BUCKET_CD, 'X'))) ,'-','') AS DQ_KEY
, Sum(POS_AMT_TERM) Over(PARTITION BY DQ_KEY) AS POS_AMT_TERM_FINAL
--, AF01.*
FROM U_ZGC_LAC.FACT_LOANS AF01
INNER JOIN U_ZGC_LAC.LAC_TEC_SK_ID SK ON SK.LAC_SK_ID = AF01.LAC_SK_ID
WHERE 1=1
AND AF01.LEGAL_ENTITY_CD IN ('A1000') AND AF01.REFERENCE_DT='2019-07-31' AND AF01.FREQ_CD = 'M'
AND AF01.COLLATERAL_CD = 'N' AND AF01.ASSET_CLASS_CD = 'PE' AND SPECIFIC_CREDIT_TYPE_CD NOT IN ('CR','DD')
AND AF01.B3_COUNTERPARTY_TYPE_CD IN ('RET','SMB')
AND AF01.INTRAGROUP_COUNTERPARTY_CD &lt;&gt; AF01.LEGAL_ENTITY_CD
-----------------------------------------
UNION ALL
-----------------------------------------
SEL Cast('INTERBANK OFF BALANCE' AS CHAR(30)) AS INSTRUMENT_TYPE
, 'AF07' AS _SOURCE
, '600' AS ROW_NUM
, AF07.LAC_SK_ID
, SK.UNIQUE_AGREEMENT_ID
, AF07.BUCKET_TYPE_AMT AS POS_AMT_TERM
, '' AS DQ_KEY
, AF07.BUCKET_TYPE_AMT AS POS_AMT_TERM_FINAL
--, AF07.*
FROM U_ZGC_LAC.FACT_INTERBANK_OFFBALANCE AF07
INNER JOIN U_ZGC_LAC.LAC_TEC_SK_ID SK ON SK.LAC_SK_ID = AF07.LAC_SK_ID
WHERE 1=1
AND AF07.LEGAL_ENTITY_CD IN ('A1000') AND AF07.REFERENCE_DT=DATE '2019-07-31' AND AF07.FREQ_CD ='M'
AND AF07.COLLATERAL_CD = 'N' AND AF07.COLLATERAL_PLATFORM_CD = 'NOC' AND AF07.Sign = 'A'
AND AF07.B3_COUNTERPARTY_TYPE_CD IN ('RET','SMB')
AND AF07.BUCKET_TYPE_AMT &gt; 0
AND AF07.INTRAGROUP_COUNTERPARTY_CD &lt;&gt; AF07.LEGAL_ENTITY_CD
)TBL
WHERE POS_AMT_TERM_FINAL &gt; 0
GROUP BY 1,2</t>
  </si>
  <si>
    <t>2.2.2</t>
  </si>
  <si>
    <t>non-financial corporates</t>
  </si>
  <si>
    <t>SEL row_num, DQ_KEY, Max(POS_AMT_TERM_FINAL) POS_AMT_TERM_FINAL
FROM (
SELECT CASE WHEN SPECIFIC_CREDIT_TYPE_CD NOT IN ('CR','DD') THEN Cast('UNSECURED LENDING' AS CHAR(30)) --EXTRACTION 1
       END AS INSTRUMENT_TYPE
, 'AF01' AS _SOURCE
, '610' AS ROW_NUM
, AF01.LAC_SK_ID
, SK.UNIQUE_AGREEMENT_ID  
, AF01.BUCKET_TYPE_AMT AS POS_AMT_TERM
, OReplace('AF1' 
||Trim(Both  From(Coalesce(ASSET_CLASS_CD, 'X')))
||Trim(Both  From(Coalesce(B3_COUNTERPARTY_TYPE_CD, 'X')))
||Trim(Both  From(Coalesce(BALANCE_SHEET_ITEM_CD, 'X')))
||Trim(Both  From(Coalesce(LEGAL_ENTITY_CD, 'X')))
||Trim(Both  From(Coalesce(CLEARING_HOUSE_IND, 'X')))
||Trim(Both  From(Coalesce(COLLATERALIZED_TYPE_CD, 'X')))
||Trim(Both  From(Coalesce(COLLATERAL_CD, 'X')))
||Trim(Both  From(Coalesce(Cast(Cast(COLLATERAL_MATURITY_DT AS DATE FORMAT 'YYYYMMDD') AS VARCHAR(8)), 'X')))
||Trim(Both  From(Coalesce(COLLATERAL_PLATFORM_CD, 'X')))
||Trim(Both  From(Coalesce(COMM_COUNTERPARTY_TYPE_CD, 'X')))
--||Trim(Both  From(Coalesce(COUNTERPARTY_CD, 'X')))
||Trim(Both  From(Coalesce(COUNTERPARTY_COUNTRY_CD, 'X')))
||Trim(Both  From(Coalesce(CREDIT_STATUS_CD, 'X')))
||Trim(Both  From(Coalesce(CURRENCY_CD, 'X')))
||Trim(Both  From(Coalesce(ELG_CREDIT_CLAIM_IND, 'X')))
||Trim(Both  From(Coalesce(FINREP_CPARTY_TYPE_CD, 'X')))
||Trim(Both  From(Coalesce(FINREP_PRODUCT_TYPE_CD, 'X')))
||Trim(Both  From(Coalesce(FIRST_NOTICE_DATE_CD, 'X')))
||Trim(Both  From(Coalesce(FLOW_TYPE_CD, 'X')))
||Trim(Both  From(Coalesce(FREQ_CD, 'X')))
||Trim(Both  From(Coalesce(GUARANTEE_CODE_CD, 'X')))
||Trim(Both  From(Coalesce(GUARANTEE_MATURITY_CD, 'X')))
||Trim(Both  From(Coalesce(GUARANTEE_TYPE_CD, 'X')))
||Trim(Both  From(Coalesce(INTRAGROUP_COUNTERPARTY_CD, 'X')))
||Trim(Both  From(Coalesce(INTRAGROUP_COUNTERPARTY_IND, 'X')))
||Trim(Both  From(Coalesce(LEGAL_OWNERSHIP_IND, 'X')))
||Trim(Both  From(Coalesce(MARGIN_CALL_TYPE_CD, 'X')))
||Trim(Both  From(Coalesce(SPECIFIC_MATURITY_TYPE_CD, 'X')))
||Trim(Both  From(Coalesce(MORTGAGE_TYPE_CD, 'X')))
||Trim(Both  From(Coalesce(OPERATIONAL_IND, 'X')))
||Trim(Both  From(Coalesce(OPERATIONAL_TYPE_CD, 'X')))
||Trim(Both  From(Coalesce(ORIGINAL_MATURITY_CD, 'X')))
||Trim(Both  From(Coalesce(OWNER_EARLY_EXERCISE_OPT_IND, 'X')))
--||Trim(Both  From(Coalesce(PRODUCT_CD, 'X')))
||Trim(Both  From(Coalesce(Trim(RWA_B2_STAND_APPR_PCT (FORMAT  '-------------------9V99999 ') (VARCHAR(25))) ,'X')))
||Trim(Both  From(Coalesce(SECURITIZATION_IND, 'X')))
||Trim(Both  From(Coalesce(SECURITY_LENDING_IND, 'X')))
||Trim(Both  From(Coalesce(SPECIFIC_CREDIT_TYPE_CD, 'X')))
||Trim(Both  From(Coalesce(SPV_IND, 'X')))
||Trim(Both  From(Coalesce(TIME_BUCKET_CD, 'X'))) ,'-','') AS DQ_KEY
--, AF01.*
, Sum(POS_AMT_TERM) Over(PARTITION BY DQ_KEY) AS POS_AMT_TERM_FINAL
FROM U_ZGC_LAC.FACT_LOANS AF01
INNER JOIN U_ZGC_LAC.LAC_TEC_SK_ID SK ON SK.LAC_SK_ID = AF01.LAC_SK_ID
WHERE 1=1
AND AF01.LEGAL_ENTITY_CD IN ('A1000') AND AF01.REFERENCE_DT='2019-07-31' AND AF01.FREQ_CD = 'M'
AND AF01.COLLATERAL_CD = 'N' AND AF01.ASSET_CLASS_CD = 'PE' AND SPECIFIC_CREDIT_TYPE_CD NOT IN ('CR','DD')
AND AF01.B3_COUNTERPARTY_TYPE_CD IN ('NFC')
AND AF01.BUCKET_TYPE_AMT &lt;&gt; 0
AND AF01.INTRAGROUP_COUNTERPARTY_CD &lt;&gt; AF01.LEGAL_ENTITY_CD
-----------------------------------------
UNION ALL
-----------------------------------------
SEL Cast('INTERBANK OFF BALANCE' AS CHAR(30)) AS INSTRUMENT_TYPE
, 'AF07' AS _SOURCE
, '610' AS ROW_NUM
, AF07.LAC_SK_ID
, SK.UNIQUE_AGREEMENT_ID
, AF07.BUCKET_TYPE_AMT AS POS_AMT_TERM
, '' AS DQ_KEY
, AF07.BUCKET_TYPE_AMT AS POS_AMT_TERM_FINAL
--, AF07.*
FROM U_ZGC_LAC.FACT_INTERBANK_OFFBALANCE AF07
INNER JOIN U_ZGC_LAC.LAC_TEC_SK_ID SK ON SK.LAC_SK_ID = AF07.LAC_SK_ID
WHERE 1=1
AND AF07.LEGAL_ENTITY_CD IN ('A1000') AND AF07.REFERENCE_DT=DATE '2019-07-31' AND AF07.FREQ_CD ='M'
AND AF07.COLLATERAL_CD = 'N' AND AF07.COLLATERAL_PLATFORM_CD = 'NOC' AND AF07.Sign = 'A'
AND AF07.B3_COUNTERPARTY_TYPE_CD IN ('NFC')
AND AF07.BUCKET_TYPE_AMT &lt;&gt; 0
AND AF07.INTRAGROUP_COUNTERPARTY_CD &lt;&gt; AF07.LEGAL_ENTITY_CD
)TBL
WHERE POS_AMT_TERM_FINAL &gt; 0
GROUP BY 1,2</t>
  </si>
  <si>
    <t>2.2.3</t>
  </si>
  <si>
    <t>credit institutions</t>
  </si>
  <si>
    <t>SEL ROW_NUM, DQ_KEY, Max(POS_AMT_TERM_FINAL)
FROM (
SELECT CASE WHEN SPECIFIC_CREDIT_TYPE_CD NOT IN ('CR','DD') THEN Cast('UNSECURED LENDING' AS CHAR(30)) --EXTRACTION 1
       END AS INSTRUMENT_TYPE
, 'AF01' AS _SOURCE
, '620' AS ROW_NUM
, AF01.LAC_SK_ID
, SK.UNIQUE_AGREEMENT_ID  
, AF01.BUCKET_TYPE_AMT AS POS_AMT_TERM
, OReplace('AF1' 
||Trim(Both  From(Coalesce(ASSET_CLASS_CD, 'X')))
||Trim(Both  From(Coalesce(B3_COUNTERPARTY_TYPE_CD, 'X')))
||Trim(Both  From(Coalesce(BALANCE_SHEET_ITEM_CD, 'X')))
||Trim(Both  From(Coalesce(LEGAL_ENTITY_CD, 'X')))
||Trim(Both  From(Coalesce(CLEARING_HOUSE_IND, 'X')))
||Trim(Both  From(Coalesce(COLLATERALIZED_TYPE_CD, 'X')))
||Trim(Both  From(Coalesce(COLLATERAL_CD, 'X')))
||Trim(Both  From(Coalesce(Cast(Cast(COLLATERAL_MATURITY_DT AS DATE FORMAT 'YYYYMMDD') AS VARCHAR(8)), 'X')))
||Trim(Both  From(Coalesce(COLLATERAL_PLATFORM_CD, 'X')))
||Trim(Both  From(Coalesce(COMM_COUNTERPARTY_TYPE_CD, 'X')))
--||Trim(Both  From(Coalesce(COUNTERPARTY_CD, 'X')))
||Trim(Both  From(Coalesce(COUNTERPARTY_COUNTRY_CD, 'X')))
||Trim(Both  From(Coalesce(CREDIT_STATUS_CD, 'X')))
||Trim(Both  From(Coalesce(CURRENCY_CD, 'X')))
||Trim(Both  From(Coalesce(ELG_CREDIT_CLAIM_IND, 'X')))
||Trim(Both  From(Coalesce(FINREP_CPARTY_TYPE_CD, 'X')))
||Trim(Both  From(Coalesce(FINREP_PRODUCT_TYPE_CD, 'X')))
||Trim(Both  From(Coalesce(FIRST_NOTICE_DATE_CD, 'X')))
||Trim(Both  From(Coalesce(FLOW_TYPE_CD, 'X')))
||Trim(Both  From(Coalesce(FREQ_CD, 'X')))
||Trim(Both  From(Coalesce(GUARANTEE_CODE_CD, 'X')))
||Trim(Both  From(Coalesce(GUARANTEE_MATURITY_CD, 'X')))
||Trim(Both  From(Coalesce(GUARANTEE_TYPE_CD, 'X')))
||Trim(Both  From(Coalesce(INTRAGROUP_COUNTERPARTY_CD, 'X')))
||Trim(Both  From(Coalesce(INTRAGROUP_COUNTERPARTY_IND, 'X')))
||Trim(Both  From(Coalesce(LEGAL_OWNERSHIP_IND, 'X')))
||Trim(Both  From(Coalesce(MARGIN_CALL_TYPE_CD, 'X')))
||Trim(Both  From(Coalesce(SPECIFIC_MATURITY_TYPE_CD, 'X')))
||Trim(Both  From(Coalesce(MORTGAGE_TYPE_CD, 'X')))
||Trim(Both  From(Coalesce(OPERATIONAL_IND, 'X')))
||Trim(Both  From(Coalesce(OPERATIONAL_TYPE_CD, 'X')))
||Trim(Both  From(Coalesce(ORIGINAL_MATURITY_CD, 'X')))
||Trim(Both  From(Coalesce(OWNER_EARLY_EXERCISE_OPT_IND, 'X')))
--||Trim(Both  From(Coalesce(PRODUCT_CD, 'X')))
||Trim(Both  From(Coalesce(Trim(RWA_B2_STAND_APPR_PCT (FORMAT  '-------------------9V99999 ') (VARCHAR(25))) ,'X')))
||Trim(Both  From(Coalesce(SECURITIZATION_IND, 'X')))
||Trim(Both  From(Coalesce(SECURITY_LENDING_IND, 'X')))
||Trim(Both  From(Coalesce(SPECIFIC_CREDIT_TYPE_CD, 'X')))
||Trim(Both  From(Coalesce(SPV_IND, 'X')))
||Trim(Both  From(Coalesce(TIME_BUCKET_CD, 'X'))) ,'-','') AS DQ_KEY
, Sum(POS_AMT_TERM) Over(PARTITION BY DQ_KEY) AS POS_AMT_TERM_FINAL
--, AF01.*
FROM U_ZGC_LAC.FACT_LOANS AF01
INNER JOIN U_ZGC_LAC.LAC_TEC_SK_ID SK ON SK.LAC_SK_ID = AF01.LAC_SK_ID
WHERE 1=1
AND AF01.LEGAL_ENTITY_CD IN ('A1000') AND AF01.REFERENCE_DT='2019-07-31' AND AF01.FREQ_CD = 'M'
AND AF01.COLLATERAL_CD = 'N' AND AF01.ASSET_CLASS_CD = 'PE' AND SPECIFIC_CREDIT_TYPE_CD NOT IN ('CR','DD')
AND AF01.B3_COUNTERPARTY_TYPE_CD IN ('BNK')
AND AF01.INTRAGROUP_COUNTERPARTY_CD &lt;&gt; AF01.LEGAL_ENTITY_CD
-----------------------------------------
UNION ALL
-----------------------------------------
SEL Cast('INTERBANK OFF BALANCE' AS CHAR(30)) AS INSTRUMENT_TYPE
, 'AF07' AS _SOURCE
, '620' AS ROW_NUM
, AF07.LAC_SK_ID
, SK.UNIQUE_AGREEMENT_ID
, AF07.BUCKET_TYPE_AMT AS POS_AMT_TERM
, '' AS DQ_KEY
, AF07.BUCKET_TYPE_AMT AS POS_AMT_TERM_FINAL
--, AF07.*
FROM U_ZGC_LAC.FACT_INTERBANK_OFFBALANCE AF07
INNER JOIN U_ZGC_LAC.LAC_TEC_SK_ID SK ON SK.LAC_SK_ID = AF07.LAC_SK_ID
WHERE 1=1
AND AF07.LEGAL_ENTITY_CD IN ('A1000') AND AF07.REFERENCE_DT=DATE '2019-07-31' AND AF07.FREQ_CD ='M'
AND AF07.COLLATERAL_CD = 'N' AND AF07.COLLATERAL_PLATFORM_CD = 'NOC' AND AF07.Sign = 'A'
AND AF07.B3_COUNTERPARTY_TYPE_CD IN ('BNK')
--AND AF07.BUCKET_TYPE_AMT &gt; 0
AND AF07.INTRAGROUP_COUNTERPARTY_CD &lt;&gt; AF07.LEGAL_ENTITY_CD
)TBL
WHERE POS_AMT_TERM_FINAL &gt; 0
GROUP BY 1,2</t>
  </si>
  <si>
    <t>2.2.4</t>
  </si>
  <si>
    <t>other financial customers</t>
  </si>
  <si>
    <t>SEL ROW_NUM, DQ_KEY, Max(POS_AMT_TERM_FINAL)
FROM (
SELECT CASE WHEN SPECIFIC_CREDIT_TYPE_CD NOT IN ('CR','DD') THEN Cast('UNSECURED LENDING' AS CHAR(30)) --EXTRACTION 1
       END AS INSTRUMENT_TYPE
, 'AF01' AS _SOURCE
, '630' AS ROW_NUM
, AF01.LAC_SK_ID
, SK.UNIQUE_AGREEMENT_ID  
, AF01.BUCKET_TYPE_AMT AS POS_AMT_TERM
, OReplace('AF1' 
||Trim(Both  From(Coalesce(ASSET_CLASS_CD, 'X')))
||Trim(Both  From(Coalesce(B3_COUNTERPARTY_TYPE_CD, 'X')))
||Trim(Both  From(Coalesce(BALANCE_SHEET_ITEM_CD, 'X')))
||Trim(Both  From(Coalesce(LEGAL_ENTITY_CD, 'X')))
||Trim(Both  From(Coalesce(CLEARING_HOUSE_IND, 'X')))
||Trim(Both  From(Coalesce(COLLATERALIZED_TYPE_CD, 'X')))
||Trim(Both  From(Coalesce(COLLATERAL_CD, 'X')))
||Trim(Both  From(Coalesce(Cast(Cast(COLLATERAL_MATURITY_DT AS DATE FORMAT 'YYYYMMDD') AS VARCHAR(8)), 'X')))
||Trim(Both  From(Coalesce(COLLATERAL_PLATFORM_CD, 'X')))
||Trim(Both  From(Coalesce(COMM_COUNTERPARTY_TYPE_CD, 'X')))
--||Trim(Both  From(Coalesce(COUNTERPARTY_CD, 'X')))
||Trim(Both  From(Coalesce(COUNTERPARTY_COUNTRY_CD, 'X')))
||Trim(Both  From(Coalesce(CREDIT_STATUS_CD, 'X')))
||Trim(Both  From(Coalesce(CURRENCY_CD, 'X')))
||Trim(Both  From(Coalesce(ELG_CREDIT_CLAIM_IND, 'X')))
||Trim(Both  From(Coalesce(FINREP_CPARTY_TYPE_CD, 'X')))
||Trim(Both  From(Coalesce(FINREP_PRODUCT_TYPE_CD, 'X')))
||Trim(Both  From(Coalesce(FIRST_NOTICE_DATE_CD, 'X')))
||Trim(Both  From(Coalesce(FLOW_TYPE_CD, 'X')))
||Trim(Both  From(Coalesce(FREQ_CD, 'X')))
||Trim(Both  From(Coalesce(GUARANTEE_CODE_CD, 'X')))
||Trim(Both  From(Coalesce(GUARANTEE_MATURITY_CD, 'X')))
||Trim(Both  From(Coalesce(GUARANTEE_TYPE_CD, 'X')))
||Trim(Both  From(Coalesce(INTRAGROUP_COUNTERPARTY_CD, 'X')))
||Trim(Both  From(Coalesce(INTRAGROUP_COUNTERPARTY_IND, 'X')))
||Trim(Both  From(Coalesce(LEGAL_OWNERSHIP_IND, 'X')))
||Trim(Both  From(Coalesce(MARGIN_CALL_TYPE_CD, 'X')))
||Trim(Both  From(Coalesce(SPECIFIC_MATURITY_TYPE_CD, 'X')))
||Trim(Both  From(Coalesce(MORTGAGE_TYPE_CD, 'X')))
||Trim(Both  From(Coalesce(OPERATIONAL_IND, 'X')))
||Trim(Both  From(Coalesce(OPERATIONAL_TYPE_CD, 'X')))
||Trim(Both  From(Coalesce(ORIGINAL_MATURITY_CD, 'X')))
||Trim(Both  From(Coalesce(OWNER_EARLY_EXERCISE_OPT_IND, 'X')))
--||Trim(Both  From(Coalesce(PRODUCT_CD, 'X')))
||Trim(Both  From(Coalesce(Trim(RWA_B2_STAND_APPR_PCT (FORMAT  '-------------------9V99999 ') (VARCHAR(25))) ,'X')))
||Trim(Both  From(Coalesce(SECURITIZATION_IND, 'X')))
||Trim(Both  From(Coalesce(SECURITY_LENDING_IND, 'X')))
||Trim(Both  From(Coalesce(SPECIFIC_CREDIT_TYPE_CD, 'X')))
||Trim(Both  From(Coalesce(SPV_IND, 'X')))
||Trim(Both  From(Coalesce(TIME_BUCKET_CD, 'X'))) ,'-','') AS DQ_KEY
, Sum(POS_AMT_TERM) Over(PARTITION BY DQ_KEY) AS POS_AMT_TERM_FINAL
--, AF01.*
FROM U_ZGC_LAC.FACT_LOANS AF01
INNER JOIN U_ZGC_LAC.LAC_TEC_SK_ID SK ON SK.LAC_SK_ID = AF01.LAC_SK_ID
WHERE 1=1
AND AF01.LEGAL_ENTITY_CD IN ('A1000') AND AF01.REFERENCE_DT='2019-07-31' AND AF01.FREQ_CD = 'M'
AND AF01.COLLATERAL_CD = 'N' AND AF01.ASSET_CLASS_CD = 'PE' AND SPECIFIC_CREDIT_TYPE_CD NOT IN ('CR','DD')
AND AF01.B3_COUNTERPARTY_TYPE_CD IN ('OFC')
AND AF01.INTRAGROUP_COUNTERPARTY_CD &lt;&gt; AF01.LEGAL_ENTITY_CD
-----------------------------------------
UNION ALL
-----------------------------------------
SEL Cast('INTERBANK OFF BALANCE' AS CHAR(30)) AS INSTRUMENT_TYPE
, 'AF07' AS _SOURCE
, '630' AS ROW_NUM
, AF07.LAC_SK_ID
, SK.UNIQUE_AGREEMENT_ID
, AF07.BUCKET_TYPE_AMT AS POS_AMT_TERM
, '' AS DQ_KEY
, AF07.BUCKET_TYPE_AMT AS POS_AMT_TERM_FINAL
--, AF07.*
FROM U_ZGC_LAC.FACT_INTERBANK_OFFBALANCE AF07
INNER JOIN U_ZGC_LAC.LAC_TEC_SK_ID SK ON SK.LAC_SK_ID = AF07.LAC_SK_ID
WHERE 1=1
AND AF07.LEGAL_ENTITY_CD IN ('A1000') AND AF07.REFERENCE_DT=DATE '2019-07-31' AND AF07.FREQ_CD ='M'
AND AF07.COLLATERAL_CD = 'N' AND AF07.COLLATERAL_PLATFORM_CD = 'NOC' AND AF07.Sign = 'A'
AND AF07.B3_COUNTERPARTY_TYPE_CD IN ('OFC')
--AND AF07.BUCKET_TYPE_AMT &gt; 0
AND AF07.INTRAGROUP_COUNTERPARTY_CD &lt;&gt; AF07.LEGAL_ENTITY_CD
)TBL
WHERE POS_AMT_TERM_FINAL &gt; 0
GROUP BY 1,2</t>
  </si>
  <si>
    <t>2.2.5</t>
  </si>
  <si>
    <t>central banks</t>
  </si>
  <si>
    <t>AF1 + AF7 + AF12</t>
  </si>
  <si>
    <t>SEL ROW_NUM
, DQ_KEY
, POS_AMT_TERM_FINAL + NOT_ELIGIBLE_AMT_DD + 
  CASE WHEN NOT_ELIGIBLE_AMT_CR &lt; LCR_25_AMT THEN NOT_ELIGIBLE_AMT_CR ELSE LCR_25_AMT END + 
  CASE WHEN ELIGIBLE_AMT_CR &lt; LCR_25_AMT THEN ELIGIBLE_AMT_CR ELSE LCR_25_AMT END AS FINAL_AMT
FROM (
SEL ROW_NUM
, DQ_KEY
, AF12.FIELD_AMT           AS LCR_25_AMT
, Sum(POS_AMT_TERM_FINAL)  AS POS_AMT_TERM_FINAL
, Sum(NOT_ELIGIBLE_AMT_CR) AS NOT_ELIGIBLE_AMT_CR
, Sum(NOT_ELIGIBLE_AMT_DD) AS NOT_ELIGIBLE_AMT_DD
, Sum(ELIGIBLE_AMT_CR)     AS ELIGIBLE_AMT_CR
FROM (
SELECT AF01.SPECIFIC_CREDIT_TYPE_CD AS INSTRUMENT_TYPE -- DD || CR
, 'AF01' AS _SOURCE
, '640' AS ROW_NUM
, AF01.LAC_SK_ID
, SK.UNIQUE_AGREEMENT_ID  
, 0 AS POS_AMT_TERM
, Cast('' AS VARCHAR(250)) AS DQ_KEY
, 0 AS POS_AMT_TERM_FINAL
, CASE WHEN AF01.SPECIFIC_CREDIT_TYPE_CD ='CR' AND DIM_ISO.UE_FLG = 'N' AND AF01.RWA_B2_STAND_APPR_PCT &gt; 0 THEN AF01.NOMINAL_AMT ELSE 0 END AS NOT_ELIGIBLE_AMT_CR 
, CASE WHEN AF01.SPECIFIC_CREDIT_TYPE_CD ='DD' AND DIM_ISO.UE_FLG = 'N' AND AF01.RWA_B2_STAND_APPR_PCT &gt; 0 THEN AF01.NOMINAL_AMT ELSE 0 END AS NOT_ELIGIBLE_AMT_DD 
, CASE WHEN (AF01.SPECIFIC_CREDIT_TYPE_CD ='CR' AND DIM_ISO.UE_FLG = 'Y') 
         OR (AF01.SPECIFIC_CREDIT_TYPE_CD ='CR' AND DIM_ISO.UE_FLG = 'N' AND AF01.RWA_B2_STAND_APPR_PCT = 0) THEN AF01.NOMINAL_AMT ELSE 0 END AS ELIGIBLE_AMT_CR
--, AF01.*
FROM U_ZGC_LAC.FACT_LOANS AF01
INNER JOIN U_ZGC_LAC.LAC_TEC_SK_ID SK ON SK.LAC_SK_ID = AF01.LAC_SK_ID
LEFT JOIN U_ZGU_GL1.DIM_ISO_COUNTRY_CURRENCY DIM_ISO
 ON DIM_ISO.ISO_COUNTRY_CD = AF01.COUNTERPARTY_COUNTRY_CD
AND AF01.REFERENCE_DT BETWEEN START_DT AND END_DT
WHERE 1=1
AND AF01.LEGAL_ENTITY_CD IN ('A1000') AND AF01.REFERENCE_DT='2019-07-31' AND AF01.FREQ_CD = 'M'
AND AF01.FLOW_TYPE_CD = 'CF' AND AF01.SPECIFIC_CREDIT_TYPE_CD IN ('CR','DD')
AND AF01.INTRAGROUP_COUNTERPARTY_CD &lt;&gt; AF01.LEGAL_ENTITY_CD
)A
CROSS JOIN (SELECT * FROM U_ZGC_LAC.FACT_MANUAL_INPUT AF12 
                     WHERE AF12.BANK_CD IN ('A1000') AND '2019-07-31' BETWEEN AF12.START_DT AND AF12.END_DT AND AF12.FREQ_CD = 'D'
                       AND AF12.FIELD_CD = 'LCR_25_AMT')AF12
GROUP BY 1,2,3
)TBL
-----------------------------------------
UNION ALL
-----------------------------------------
SEL row_num, DQ_KEY, Max(POS_AMT_TERM_FINAL) FINAL_AMT
FROM (
SELECT CASE WHEN SPECIFIC_CREDIT_TYPE_CD NOT IN ('CR','DD') THEN Cast('UNSECURED LENDING' AS CHAR(30)) --EXTRACTION 1
       END AS INSTRUMENT_TYPE
, 'AF01' AS _SOURCE
, '640' AS ROW_NUM
, AF01.LAC_SK_ID
, SK.UNIQUE_AGREEMENT_ID  
, AF01.BUCKET_TYPE_AMT AS POS_AMT_TERM
, OReplace('AF1' 
||Trim(Both  From(Coalesce(ASSET_CLASS_CD, 'X')))
||Trim(Both  From(Coalesce(B3_COUNTERPARTY_TYPE_CD, 'X')))
||Trim(Both  From(Coalesce(BALANCE_SHEET_ITEM_CD, 'X')))
||Trim(Both  From(Coalesce(LEGAL_ENTITY_CD, 'X')))
||Trim(Both  From(Coalesce(CLEARING_HOUSE_IND, 'X')))
||Trim(Both  From(Coalesce(COLLATERALIZED_TYPE_CD, 'X')))
||Trim(Both  From(Coalesce(COLLATERAL_CD, 'X')))
||Trim(Both  From(Coalesce(Cast(Cast(COLLATERAL_MATURITY_DT AS DATE FORMAT 'YYYYMMDD') AS VARCHAR(8)), 'X')))
||Trim(Both  From(Coalesce(COLLATERAL_PLATFORM_CD, 'X')))
||Trim(Both  From(Coalesce(COMM_COUNTERPARTY_TYPE_CD, 'X')))
--||Trim(Both  From(Coalesce(COUNTERPARTY_CD, 'X')))
||Trim(Both  From(Coalesce(COUNTERPARTY_COUNTRY_CD, 'X')))
||Trim(Both  From(Coalesce(CREDIT_STATUS_CD, 'X')))
||Trim(Both  From(Coalesce(CURRENCY_CD, 'X')))
||Trim(Both  From(Coalesce(ELG_CREDIT_CLAIM_IND, 'X')))
||Trim(Both  From(Coalesce(FINREP_CPARTY_TYPE_CD, 'X')))
||Trim(Both  From(Coalesce(FINREP_PRODUCT_TYPE_CD, 'X')))
||Trim(Both  From(Coalesce(FIRST_NOTICE_DATE_CD, 'X')))
||Trim(Both  From(Coalesce(FLOW_TYPE_CD, 'X')))
||Trim(Both  From(Coalesce(FREQ_CD, 'X')))
||Trim(Both  From(Coalesce(GUARANTEE_CODE_CD, 'X')))
||Trim(Both  From(Coalesce(GUARANTEE_MATURITY_CD, 'X')))
||Trim(Both  From(Coalesce(GUARANTEE_TYPE_CD, 'X')))
||Trim(Both  From(Coalesce(INTRAGROUP_COUNTERPARTY_CD, 'X')))
||Trim(Both  From(Coalesce(INTRAGROUP_COUNTERPARTY_IND, 'X')))
||Trim(Both  From(Coalesce(LEGAL_OWNERSHIP_IND, 'X')))
||Trim(Both  From(Coalesce(MARGIN_CALL_TYPE_CD, 'X')))
||Trim(Both  From(Coalesce(SPECIFIC_MATURITY_TYPE_CD, 'X')))
||Trim(Both  From(Coalesce(MORTGAGE_TYPE_CD, 'X')))
||Trim(Both  From(Coalesce(OPERATIONAL_IND, 'X')))
||Trim(Both  From(Coalesce(OPERATIONAL_TYPE_CD, 'X')))
||Trim(Both  From(Coalesce(ORIGINAL_MATURITY_CD, 'X')))
||Trim(Both  From(Coalesce(OWNER_EARLY_EXERCISE_OPT_IND, 'X')))
--||Trim(Both  From(Coalesce(PRODUCT_CD, 'X')))
||Trim(Both  From(Coalesce(Trim(RWA_B2_STAND_APPR_PCT (FORMAT  '-------------------9V99999 ') (VARCHAR(25))) ,'X')))
||Trim(Both  From(Coalesce(SECURITIZATION_IND, 'X')))
||Trim(Both  From(Coalesce(SECURITY_LENDING_IND, 'X')))
||Trim(Both  From(Coalesce(SPECIFIC_CREDIT_TYPE_CD, 'X')))
||Trim(Both  From(Coalesce(SPV_IND, 'X')))
||Trim(Both  From(Coalesce(TIME_BUCKET_CD, 'X'))) ,'-','') AS DQ_KEY
, Sum(POS_AMT_TERM) Over(PARTITION BY DQ_KEY) AS POS_AMT_TERM_FINAL
--, AF01.*
FROM U_ZGC_LAC.FACT_LOANS AF01
INNER JOIN U_ZGC_LAC.LAC_TEC_SK_ID SK ON SK.LAC_SK_ID = AF01.LAC_SK_ID
WHERE 1=1
AND AF01.LEGAL_ENTITY_CD IN ('A1000') AND AF01.REFERENCE_DT='2019-07-31' AND AF01.FREQ_CD = 'M'
AND AF01.COLLATERAL_CD = 'N' AND AF01.ASSET_CLASS_CD = 'PE' AND SPECIFIC_CREDIT_TYPE_CD NOT IN ('CR','DD')
AND AF01.B3_COUNTERPARTY_TYPE_CD IN ('CEB') 
AND AF01.INTRAGROUP_COUNTERPARTY_CD &lt;&gt; AF01.LEGAL_ENTITY_CD
)TBL 
WHERE POS_AMT_TERM_FINAL &gt; 0
GROUP BY 1,2
-----------------------------------------
UNION ALL
-----------------------------------------
SEL row_num, DQ_KEY, Max(POS_AMT_TERM_FINAL) FINAL_AMT
FROM (
SEL Cast('INTERBANK OFF BALANCE' AS CHAR(30)) AS INSTRUMENT_TYPE
, 'AF07' AS _SOURCE
, '640' AS ROW_NUM
, AF07.LAC_SK_ID
, SK.UNIQUE_AGREEMENT_ID
, AF07.BUCKET_TYPE_AMT AS POS_AMT_TERM
, '' AS DQ_KEY
, AF07.BUCKET_TYPE_AMT AS POS_AMT_TERM_FINAL
--, AF07.*
FROM U_ZGC_LAC.FACT_INTERBANK_OFFBALANCE AF07
INNER JOIN U_ZGC_LAC.LAC_TEC_SK_ID SK ON SK.LAC_SK_ID = AF07.LAC_SK_ID
WHERE 1=1
AND AF07.LEGAL_ENTITY_CD IN ('A1000') AND AF07.REFERENCE_DT=DATE '2019-07-31' AND AF07.FREQ_CD ='M'
AND AF07.COLLATERAL_CD = 'N' AND AF07.COLLATERAL_PLATFORM_CD = 'NOC' AND AF07.Sign = 'A'
AND AF07.B3_COUNTERPARTY_TYPE_CD IN ('CEB')  
--AND AF07.BUCKET_TYPE_AMT &gt; 0
AND AF07.INTRAGROUP_COUNTERPARTY_CD &lt;&gt; AF07.LEGAL_ENTITY_CD
)TBL
GROUP BY 1,2</t>
  </si>
  <si>
    <t>2.2.6</t>
  </si>
  <si>
    <t>other counterparties</t>
  </si>
  <si>
    <t>SEL ROW_NUM, DQ_KEY, Max(POS_AMT_TERM_FINAL)
FROM (
SELECT CASE WHEN SPECIFIC_CREDIT_TYPE_CD NOT IN ('CR','DD') THEN Cast('UNSECURED LENDING' AS CHAR(30)) --EXTRACTION 1
       END AS INSTRUMENT_TYPE
, 'AF01' AS _SOURCE
, '650' AS ROW_NUM
, AF01.LAC_SK_ID
, SK.UNIQUE_AGREEMENT_ID  
, AF01.BUCKET_TYPE_AMT AS POS_AMT_TERM
, OReplace('AF1' 
||Trim(Both  From(Coalesce(ASSET_CLASS_CD, 'X')))
||Trim(Both  From(Coalesce(B3_COUNTERPARTY_TYPE_CD, 'X')))
||Trim(Both  From(Coalesce(BALANCE_SHEET_ITEM_CD, 'X')))
||Trim(Both  From(Coalesce(LEGAL_ENTITY_CD, 'X')))
||Trim(Both  From(Coalesce(CLEARING_HOUSE_IND, 'X')))
||Trim(Both  From(Coalesce(COLLATERALIZED_TYPE_CD, 'X')))
||Trim(Both  From(Coalesce(COLLATERAL_CD, 'X')))
||Trim(Both  From(Coalesce(Cast(Cast(COLLATERAL_MATURITY_DT AS DATE FORMAT 'YYYYMMDD') AS VARCHAR(8)), 'X')))
||Trim(Both  From(Coalesce(COLLATERAL_PLATFORM_CD, 'X')))
||Trim(Both  From(Coalesce(COMM_COUNTERPARTY_TYPE_CD, 'X')))
--||Trim(Both  From(Coalesce(COUNTERPARTY_CD, 'X')))
||Trim(Both  From(Coalesce(COUNTERPARTY_COUNTRY_CD, 'X')))
||Trim(Both  From(Coalesce(CREDIT_STATUS_CD, 'X')))
||Trim(Both  From(Coalesce(CURRENCY_CD, 'X')))
||Trim(Both  From(Coalesce(ELG_CREDIT_CLAIM_IND, 'X')))
||Trim(Both  From(Coalesce(FINREP_CPARTY_TYPE_CD, 'X')))
||Trim(Both  From(Coalesce(FINREP_PRODUCT_TYPE_CD, 'X')))
||Trim(Both  From(Coalesce(FIRST_NOTICE_DATE_CD, 'X')))
||Trim(Both  From(Coalesce(FLOW_TYPE_CD, 'X')))
||Trim(Both  From(Coalesce(FREQ_CD, 'X')))
||Trim(Both  From(Coalesce(GUARANTEE_CODE_CD, 'X')))
||Trim(Both  From(Coalesce(GUARANTEE_MATURITY_CD, 'X')))
||Trim(Both  From(Coalesce(GUARANTEE_TYPE_CD, 'X')))
||Trim(Both  From(Coalesce(INTRAGROUP_COUNTERPARTY_CD, 'X')))
||Trim(Both  From(Coalesce(INTRAGROUP_COUNTERPARTY_IND, 'X')))
||Trim(Both  From(Coalesce(LEGAL_OWNERSHIP_IND, 'X')))
||Trim(Both  From(Coalesce(MARGIN_CALL_TYPE_CD, 'X')))
||Trim(Both  From(Coalesce(SPECIFIC_MATURITY_TYPE_CD, 'X')))
||Trim(Both  From(Coalesce(MORTGAGE_TYPE_CD, 'X')))
||Trim(Both  From(Coalesce(OPERATIONAL_IND, 'X')))
||Trim(Both  From(Coalesce(OPERATIONAL_TYPE_CD, 'X')))
||Trim(Both  From(Coalesce(ORIGINAL_MATURITY_CD, 'X')))
||Trim(Both  From(Coalesce(OWNER_EARLY_EXERCISE_OPT_IND, 'X')))
--||Trim(Both  From(Coalesce(PRODUCT_CD, 'X')))
||Trim(Both  From(Coalesce(Trim(RWA_B2_STAND_APPR_PCT (FORMAT  '-------------------9V99999 ') (VARCHAR(25))) ,'X')))
||Trim(Both  From(Coalesce(SECURITIZATION_IND, 'X')))
||Trim(Both  From(Coalesce(SECURITY_LENDING_IND, 'X')))
||Trim(Both  From(Coalesce(SPECIFIC_CREDIT_TYPE_CD, 'X')))
||Trim(Both  From(Coalesce(SPV_IND, 'X')))
||Trim(Both  From(Coalesce(TIME_BUCKET_CD, 'X'))) ,'-','') AS DQ_KEY
, Sum(POS_AMT_TERM) Over(PARTITION BY DQ_KEY) AS POS_AMT_TERM_FINAL
--, AF01.*
FROM U_ZGC_LAC.FACT_LOANS AF01
INNER JOIN U_ZGC_LAC.LAC_TEC_SK_ID SK ON SK.LAC_SK_ID = AF01.LAC_SK_ID
WHERE 1=1
AND AF01.LEGAL_ENTITY_CD IN ('A1000') AND AF01.REFERENCE_DT='2019-07-31' AND AF01.FREQ_CD = 'M'
AND AF01.COLLATERAL_CD = 'N' AND AF01.ASSET_CLASS_CD = 'PE' AND SPECIFIC_CREDIT_TYPE_CD NOT IN ('CR','DD')
AND AF01.B3_COUNTERPARTY_TYPE_CD NOT IN ('RET','SMB','NFC','BNK','OFC','CEB') 
AND AF01.INTRAGROUP_COUNTERPARTY_CD &lt;&gt; AF01.LEGAL_ENTITY_CD
-----------------------------------------
UNION ALL
-----------------------------------------
SEL Cast('INTERBANK OFF BALANCE' AS CHAR(30)) AS INSTRUMENT_TYPE
, 'AF07' AS _SOURCE
, '650' AS ROW_NUM
, AF07.LAC_SK_ID
, SK.UNIQUE_AGREEMENT_ID
, AF07.BUCKET_TYPE_AMT AS POS_AMT_TERM
, '' AS DQ_KEY
, AF07.BUCKET_TYPE_AMT AS POS_AMT_TERM_FINAL
--, AF07.*
FROM U_ZGC_LAC.FACT_INTERBANK_OFFBALANCE AF07
INNER JOIN U_ZGC_LAC.LAC_TEC_SK_ID SK ON SK.LAC_SK_ID = AF07.LAC_SK_ID
WHERE 1=1
AND AF07.LEGAL_ENTITY_CD IN ('A1000') AND AF07.REFERENCE_DT=DATE '2019-07-31' AND AF07.FREQ_CD ='M'
AND AF07.COLLATERAL_CD = 'N' AND AF07.COLLATERAL_PLATFORM_CD = 'NOC' AND AF07.Sign = 'A'
AND AF07.B3_COUNTERPARTY_TYPE_CD NOT IN ('RET','SMB','NFC','BNK','OFC','CEB') 
--AND AF07.BUCKET_TYPE_AMT &gt; 0
AND AF07.INTRAGROUP_COUNTERPARTY_CD &lt;&gt; AF07.LEGAL_ENTITY_CD
)TBL
WHERE POS_AMT_TERM_FINAL &gt; 0
GROUP BY 1,2</t>
  </si>
  <si>
    <t>2.3</t>
  </si>
  <si>
    <t>SELECT CASE WHEN DERIVATIVE_CONTRACT_TYPE_CD IN ('OPF', 'FTF', 'FWF', 'CCS') THEN Cast('FX' AS CHAR(10)) 
            ELSE Cast('NO FX' AS CHAR(10)) END AS INSTRUMENT_TYPE
, 'AF06' AS _SOURCE
, '660' AS ROW_NUM
, AF06.LAC_SK_ID
, SK.UNIQUE_AGREEMENT_ID  
, CASE WHEN AF06.BUCKET_TYPE_AMT &gt;=0 THEN AF06.BUCKET_TYPE_AMT ELSE 0 END AS POS_AMT
--, AF06.*
FROM U_ZGC_LAC.FACT_DERIVATIVES AF06
INNER JOIN U_ZGC_LAC.LAC_TEC_SK_ID SK ON SK.LAC_SK_ID = AF06.LAC_SK_ID
WHERE 1=1
AND AF06.LEGAL_ENTITY_CD IN ('A1000') AND AF06.REFERENCE_DT='2019-07-31' AND AF06.FREQ_CD = 'M'
AND AF06.INTRAGROUP_COUNTERPARTY_CD &lt;&gt; AF06.LEGAL_ENTITY_CD
AND AF06.COLLATERALIZED_DERIVATIVE_IND = 'N'   
----------
AND AF06.DERIVATIVE_CONTRACT_TYPE_CD IN ('OPF', 'FTF', 'FWF', 'CCS') --FX
AND AF06.LEG = 'R'
AND AF06.FLOW_TYPE_CD = 'CF'</t>
  </si>
  <si>
    <t>2.4</t>
  </si>
  <si>
    <t>Derivatives amount receivables other than those reported in 2.3</t>
  </si>
  <si>
    <t>SELECT CASE WHEN DERIVATIVE_CONTRACT_TYPE_CD IN ('OPF', 'FTF', 'FWF', 'CCS') THEN Cast('FX' AS CHAR(10)) 
            ELSE Cast('NO FX' AS CHAR(10)) END AS INSTRUMENT_TYPE
, 'AF06' AS _SOURCE
, '670' AS ROW_NUM
, AF06.LAC_SK_ID
, SK.UNIQUE_AGREEMENT_ID  
, CASE WHEN AF06.BUCKET_TYPE_AMT &gt;=0 THEN AF06.BUCKET_TYPE_AMT ELSE 0 END AS POS_AMT
--, AF06.*
FROM U_ZGC_LAC.FACT_DERIVATIVES AF06
INNER JOIN U_ZGC_LAC.LAC_TEC_SK_ID SK ON SK.LAC_SK_ID = AF06.LAC_SK_ID
WHERE 1=1
AND AF06.LEGAL_ENTITY_CD IN ('A1000') AND AF06.REFERENCE_DT='2019-07-31' AND AF06.FREQ_CD = 'M'
AND AF06.INTRAGROUP_COUNTERPARTY_CD &lt;&gt; AF06.LEGAL_ENTITY_CD
AND AF06.COLLATERALIZED_DERIVATIVE_IND = 'N'   
----------
AND ((AF06.DERIVATIVE_CONTRACT_TYPE_CD NOT IN ('OPF', 'FTF', 'FWF', 'CCS')) 
 OR (AF06.DERIVATIVE_CONTRACT_TYPE_CD IN ('OPF', 'FTF', 'FWF', 'CCS') AND AF06.FLOW_TYPE_CD='IF'))
AND AF06.LEG = 'R'</t>
  </si>
  <si>
    <t>2.5</t>
  </si>
  <si>
    <t xml:space="preserve">Paper in own portfolio maturing </t>
  </si>
  <si>
    <t>AF2 + AF8</t>
  </si>
  <si>
    <t>SEL Cast('Securities' AS CHAR(30)) AS INSTRUMENT_TYPE
, 'AF02' AS _SOURCE
, AF02.LAC_SK_ID
, SK.UNIQUE_AGREEMENT_ID
, AF02.ISIN_NUM
, '680' AS ROW_NUM
, AF02.BUCKET_TYPE_AMT AS POS_AMT_TERM 
FROM U_ZGC_LAC.FACT_SECURITIES AF02
INNER JOIN U_ZGC_LAC.LAC_TEC_SK_ID SK ON SK.LAC_SK_ID = AF02.LAC_SK_ID
INNER JOIN U_ZGU_GL1.NERR_FACT_SECURITY_MASTERDATA_AGGR AF11
 ON AF11.ISIN_NUM        = AF02.ISIN_NUM
AND AF11.LEGAL_ENTITY_CD = AF02.LEGAL_ENTITY_CD
AND AF11.REFERENCE_DT    = AF02.REFERENCE_DT
AND AF11.FREQ_CD         = AF02.FREQ_CD
WHERE 1=1
AND AF02.LEGAL_ENTITY_CD IN ('A1000') AND AF02.REFERENCE_DT=DATE '2019-07-31' AND AF02.FREQ_CD ='M'
AND AF02.OPERATION_TYPE_CD IN ('PRSE', 'IAJV') AND AF02.Sign = 'A'
AND AF11.ASSET_CLASS_CD = 'PE'
AND AF02.FLOW_TYPE_CD = 'CF'
AND AF02.BUCKET_TYPE_AMT &gt;0
-----------------------------------------
UNION ALL
-----------------------------------------
SEL Cast('Securities Buy Off Balance' AS CHAR(30)) AS INSTRUMENT_TYPE
, 'AF08' AS _SOURCE
, AF08.LAC_SK_ID
, SK.UNIQUE_AGREEMENT_ID
, AF08.ISIN_NUM
, '680' AS ROW_NUM
, AF08.BUCKET_TYPE_AMT AS POS_AMT_TERM  
FROM U_ZGC_LAC.FACT_SECURITY_OFFBALANCE AF08
INNER JOIN U_ZGC_LAC.LAC_TEC_SK_ID SK ON SK.LAC_SK_ID = AF08.LAC_SK_ID
INNER JOIN U_ZGU_GL1.NERR_FACT_SECURITY_MASTERDATA_AGGR AF11
 ON AF11.ISIN_NUM        = AF08.ISIN_NUM
AND AF11.LEGAL_ENTITY_CD = AF08.LEGAL_ENTITY_CD
AND AF11.REFERENCE_DT    = AF08.REFERENCE_DT
AND AF11.FREQ_CD         = AF08.FREQ_CD
WHERE 1=1
AND AF08.LEGAL_ENTITY_CD IN ('A1000') AND AF08.REFERENCE_DT=DATE '2019-07-31' AND AF08.FREQ_CD ='M'
AND AF08.OPERATION_TYPE_CD IN ('PRSE', 'IAJV') AND AF08.Sign = 'A'
AND AF11.ASSET_CLASS_CD = 'PE'
AND AF08.FLOW_TYPE_CD = 'CF'
AND AF08.BUCKET_TYPE_AMT &gt;0</t>
  </si>
  <si>
    <t>2.6</t>
  </si>
  <si>
    <t>Other inflows</t>
  </si>
  <si>
    <t>2.7</t>
  </si>
  <si>
    <t>Total inflows</t>
  </si>
  <si>
    <t>2.8</t>
  </si>
  <si>
    <t>Net contractual gap</t>
  </si>
  <si>
    <t>2.9</t>
  </si>
  <si>
    <t>Cumulated net contractual gap</t>
  </si>
  <si>
    <t>ML - COUNTERBALANCING CAPACITY</t>
  </si>
  <si>
    <t>3.1</t>
  </si>
  <si>
    <t>coins and bank notes</t>
  </si>
  <si>
    <t>SEL *
FROM U_ZGC_LAC.FACT_BALANCE_SHEET_ITEM AF13
WHERE AF13.LEGAL_ENTITY_CD IN ('A1000') AND AF13.REFERENCE_DT=DATE '2019-07-31' AND AF13.FREQ_CD ='M' AND AF13.PERIMETER_CD = 'I'
AND AF13.BALANCE_SHEET_ITEM_CD = '7501020'</t>
  </si>
  <si>
    <t>3.2</t>
  </si>
  <si>
    <t>Withdrawable central bank reserves</t>
  </si>
  <si>
    <t>AF1 + AF12</t>
  </si>
  <si>
    <t>SEL 
 CASE WHEN SPECIFIC_CREDIT_TYPE_CD = 'CR' AND NOMINAL_AMT - LCR_25_AMT &gt; 0  THEN -1 * (NOMINAL_AMT - LCR_25_AMT) ELSE 0 END AS CR
,CASE WHEN SPECIFIC_CREDIT_TYPE_CD = 'DD' THEN -1 * NOMINAL_AMT END AS DD
FROM (
SEL
SPECIFIC_CREDIT_TYPE_CD, Sum(NOMINAL_AMT) AS NOMINAL_AMT, Max(LCR_25_AMT) AS LCR_25_AMT
FROM (
---INTERNAL QUERY: START
SELECT 
  SK.UNIQUE_AGREEMENT_ID
, AF1.*
, A.LCR_25_AMT
FROM U_ZGC_LAC.FACT_LOANS AF1
INNER JOIN U_ZGC_LAC.LAC_TEC_SK_ID SK ON SK.LAC_SK_ID = AF1.LAC_SK_ID
LEFT JOIN U_ZGU_GL1.DIM_ISO_COUNTRY_CURRENCY DIM_ISO
ON DIM_ISO.ISO_COUNTRY_CD = AF1.COUNTERPARTY_COUNTRY_CD
AND AF1.REFERENCE_DT BETWEEN START_DT AND END_DT
CROSS JOIN (SELECT Coalesce(Sum(FIELD_AMT),0) AS LCR_25_AMT  
               FROM U_ZGC_LAC.FACT_MANUAL_INPUT AF12 
               WHERE AF12.BANK_CD IN ('A1000') AND AF12.REFERENCE_DT=DATE '2019-07-31' AND AF12.FREQ_CD ='D' AND AF12.PERIMETER_CD = 'I'
               AND AF12.FIELD_CD = 'LCR_25_AMT') A
WHERE AF1.LEGAL_ENTITY_CD IN ('A1000') AND AF1.REFERENCE_DT=DATE '2019-07-31' AND AF1.FREQ_CD ='M'
---------------------------------------
AND AF1.SPECIFIC_CREDIT_TYPE_CD IN ('DD','CR') AND AF1.FLOW_TYPE_CD = 'CF'    
AND (DIM_ISO.UE_FLG = 'Y' OR DIM_ISO.UE_FLG IS NULL OR (DIM_ISO.UE_FLG = 'N' AND RWA_B2_STAND_APPR_PCT = 0))
---INTERNAL QUERY: END
)A
GROUP BY 1)B</t>
  </si>
  <si>
    <t>3.3</t>
  </si>
  <si>
    <t>3.3.1</t>
  </si>
  <si>
    <t>3.3.1.1</t>
  </si>
  <si>
    <t>colonne 020 - 220:  vd file  ML_CBC_Row_770_980_Col_020_220</t>
  </si>
  <si>
    <t>3.3.1.2</t>
  </si>
  <si>
    <t>3.3.1.3</t>
  </si>
  <si>
    <t>3.3.1.4</t>
  </si>
  <si>
    <t>3.3.2</t>
  </si>
  <si>
    <t>3.4</t>
  </si>
  <si>
    <t>3.4.1</t>
  </si>
  <si>
    <t>3.4.3</t>
  </si>
  <si>
    <t>Level 2A covered bonds (CQS 1, CQS2)</t>
  </si>
  <si>
    <t>3.4.4</t>
  </si>
  <si>
    <t>3.5</t>
  </si>
  <si>
    <t>3.5.1</t>
  </si>
  <si>
    <t>3.5.2</t>
  </si>
  <si>
    <t>3.5.3</t>
  </si>
  <si>
    <t>Level 2B corporate bonds (CQ1-3)</t>
  </si>
  <si>
    <t>3.5.4</t>
  </si>
  <si>
    <t>3.5.5</t>
  </si>
  <si>
    <t>3.6</t>
  </si>
  <si>
    <t>3.6.1</t>
  </si>
  <si>
    <t>central government (CQS1)</t>
  </si>
  <si>
    <t>3.6.2</t>
  </si>
  <si>
    <t>central government (CQS 2 &amp; 3)</t>
  </si>
  <si>
    <t>3.6.3</t>
  </si>
  <si>
    <t xml:space="preserve">shares </t>
  </si>
  <si>
    <t>3.6.4</t>
  </si>
  <si>
    <t>covered bonds</t>
  </si>
  <si>
    <t>3.6.5</t>
  </si>
  <si>
    <t>ABS</t>
  </si>
  <si>
    <t>3.6.6</t>
  </si>
  <si>
    <t>3.7</t>
  </si>
  <si>
    <t>non tradable assets eligible for central banks</t>
  </si>
  <si>
    <t>3.8</t>
  </si>
  <si>
    <t>undrawn committed facilities received</t>
  </si>
  <si>
    <t>3.8.1</t>
  </si>
  <si>
    <t xml:space="preserve">Level 1 facilities </t>
  </si>
  <si>
    <t>NA</t>
  </si>
  <si>
    <t>3.8.2</t>
  </si>
  <si>
    <t>Level 2B restricted use facilities</t>
  </si>
  <si>
    <t>3.8.3</t>
  </si>
  <si>
    <t>Level 2B IPS facilities</t>
  </si>
  <si>
    <t>3.8.4</t>
  </si>
  <si>
    <t>other facilities</t>
  </si>
  <si>
    <t>3.8.4.1</t>
  </si>
  <si>
    <t>from intragroup counterparties</t>
  </si>
  <si>
    <t>SEL SK.FACILITY_KEY , -1 * AF10.NOMINAL_UNDRAWN_AMT AS FINAL_AMT, AF10.*
FROM U_ZGC_LAC.FACT_OFFBALANCE AF10
INNER JOIN U_ZGC_LAC.LAC_TEC_SK_ID SK ON SK.LAC_SK_ID = AF10.LAC_SK_ID
WHERE AF10.LEGAL_ENTITY_CD IN ('A1000') AND AF10.REFERENCE_DT=DATE '2019-07-31' AND AF10.FREQ_CD ='M'
AND ((AF10.INSTRUMENT_TYPE_CD = 'CRL' AND AF10.CREDIT_LINE_TYPE_CD = 'COM') OR AF10.INSTRUMENT_TYPE_CD = 'LQF')
AND AF10.SIDE_CD = 'R'
AND AF10.INTRAGROUP_COUNTERPARTY_IND = 'Y'</t>
  </si>
  <si>
    <t>3.8.4.2</t>
  </si>
  <si>
    <t>from other counterparties</t>
  </si>
  <si>
    <t>SEL SK.FACILITY_KEY , -1 * AF10.NOMINAL_UNDRAWN_AMT AS FINAL_AMT, AF10.*
FROM U_ZGC_LAC.FACT_OFFBALANCE AF10
INNER JOIN U_ZGC_LAC.LAC_TEC_SK_ID SK ON SK.LAC_SK_ID = AF10.LAC_SK_ID
WHERE AF10.LEGAL_ENTITY_CD IN ('A1000') AND AF10.REFERENCE_DT=DATE '2019-07-31' AND AF10.FREQ_CD ='M'
AND ((AF10.INSTRUMENT_TYPE_CD = 'CRL' AND AF10.CREDIT_LINE_TYPE_CD = 'COM') OR AF10.INSTRUMENT_TYPE_CD = 'LQF')
AND AF10.SIDE_CD = 'R'
AND AF10.INTRAGROUP_COUNTERPARTY_IND = 'N'</t>
  </si>
  <si>
    <t>3.9</t>
  </si>
  <si>
    <t>Net change of Counterbalancing Capacity</t>
  </si>
  <si>
    <t>3.10</t>
  </si>
  <si>
    <t>Cumulated Counterbalancing Capacity</t>
  </si>
  <si>
    <t>ML - CONTINGENCIES</t>
  </si>
  <si>
    <t>4.1</t>
  </si>
  <si>
    <t xml:space="preserve">Outflows from committed facilities </t>
  </si>
  <si>
    <t>4.1.1</t>
  </si>
  <si>
    <t>Committed credit facilities</t>
  </si>
  <si>
    <t>4.1.1.1</t>
  </si>
  <si>
    <t>considered as Level 2B by the receiver</t>
  </si>
  <si>
    <t>4.1.1.2</t>
  </si>
  <si>
    <t xml:space="preserve">SEL Sum(NOMINAL_UNDRAWN_AMT)
FROM (
SEL SK.FACILITY_KEY , AF.NOMINAL_UNDRAWN_AMT, AF.CURRENCY_CD 
FROM U_ZGC_LAC.FACT_OFFBALANCE AF
INNER JOIN U_ZGC_LAC.LAC_TEC_SK_ID SK ON SK.LAC_SK_ID = AF.LAC_SK_ID
WHERE TEC_SITE_CD IN ('C67') AND REFERENCE_DT=DATE '2019-06-30' AND FREQ_CD ='M'
AND INSTRUMENT_TYPE_CD = 'CRL' AND CREDIT_LINE_TYPE_CD='COM'
AND SIDE_CD = 'G'
)A
</t>
  </si>
  <si>
    <t>4.1.2</t>
  </si>
  <si>
    <t>Liquidity facilities</t>
  </si>
  <si>
    <t>SEL Sum(NOMINAL_UNDRAWN_AMT), CURRENCY_CD
FROM (
SEL SK.FACILITY_KEY , AF.NOMINAL_UNDRAWN_AMT, AF.CURRENCY_CD 
FROM U_ZGC_LAC.FACT_OFFBALANCE AF
INNER JOIN U_ZGC_LAC.LAC_TEC_SK_ID SK ON SK.LAC_SK_ID = AF.LAC_SK_ID
WHERE TEC_SITE_CD IN ('C67') AND REFERENCE_DT=DATE '2019-06-30' AND FREQ_CD ='M'
AND INSTRUMENT_TYPE_CD = 'LQF' 
AND SIDE_CD = 'G'
)A
GROUP BY 2</t>
  </si>
  <si>
    <t>4.2</t>
  </si>
  <si>
    <t>Outflows due to downgrade triggers</t>
  </si>
  <si>
    <t>LCR_2_AMT</t>
  </si>
  <si>
    <t>ML - MEMORANDUM ITEMS</t>
  </si>
  <si>
    <t>10</t>
  </si>
  <si>
    <t>Intragroup or IPS outflows (excluding FX)</t>
  </si>
  <si>
    <t>MEM</t>
  </si>
  <si>
    <t>11</t>
  </si>
  <si>
    <t>Intragroup or IPS inflows (excluding FX and maturing securities)</t>
  </si>
  <si>
    <t>12</t>
  </si>
  <si>
    <t>Intragroup or IPS inflows from maturing securities</t>
  </si>
  <si>
    <t>13</t>
  </si>
  <si>
    <t>HQLA central bank eligible</t>
  </si>
  <si>
    <t>14</t>
  </si>
  <si>
    <t>non-HQLA central bank eligible</t>
  </si>
  <si>
    <t>17</t>
  </si>
  <si>
    <t>Behavioural outflows from deposits</t>
  </si>
  <si>
    <t>18</t>
  </si>
  <si>
    <t>Behavioural inflows from loans and advances</t>
  </si>
  <si>
    <t>19</t>
  </si>
  <si>
    <t>Behavioural draw-downs of committed facilities</t>
  </si>
  <si>
    <t>LCR - BUFFER</t>
  </si>
  <si>
    <t>TOTAL UNADJUSTED LIQUID ASSETS</t>
  </si>
  <si>
    <t>N</t>
  </si>
  <si>
    <t>Total unadjusted level 1 assets</t>
  </si>
  <si>
    <t>Total unadjusted LEVEL 1 assets excluding extremely high quality covered bonds</t>
  </si>
  <si>
    <t>1.1.1.1</t>
  </si>
  <si>
    <t>Coins and banknotes</t>
  </si>
  <si>
    <t>SELECT Sum(GROSS_CARRYING_VAL_AMT)            AS ELIG_NOM_AMT 
FROM (
SELECT 
 AF13.*
FROM U_ZGC_LAC.FACT_BALANCE_SHEET_ITEM AF13
WHERE 1=1
AND TEC_SITE_CD IN ('C88','360') 
AND REFERENCE_DT=DATE '2019-03-29' 
AND FREQ_CD='D' 
---------------------------------------
AND BALANCE_SHEET_ITEM_CD = '7501020'
)A</t>
  </si>
  <si>
    <t xml:space="preserve">SELECT 'GL_ASSETS' , A.INSERT_TS, A.LAC_SK_ID, B.LEGAL_ENTITY_CD, A.TEC_SOURCE_CD, 
  A.TEC_FREQ_CD, A.REFERENCE_DT AS REF_DATE, 
  A.UNIQUE_AGREEMENT_ID, B.LAC_PRODUCT_TYPE, B.HOPROD_CD, B.BALANCE_SHEET_ITEM_CD,
  A.HBF_EUR_AMT, A.HBF_CCY_AMT, A.HBF_CCY, A.HBV_EUR_AMT,
  A.HBV_CCY_AMT, A.HBV_CCY, A.GROSS_CARRYING_VAL_AMT, A.HBF_EUR_AMT- A.HBV_EUR_AMT AS CALC_CARRY_AMT,
  C.PRODUCT_TYPE_CD, C.LOCAL_PRODUCT_1_DS
FROM U_ZGC_LAC.LAC_INT_GL_ASSET_DATA A
INNER JOIN U_ZGC_LAC.LAC_INT_GL_ASSET_AGMT B
ON A.UNIQUE_AGREEMENT_ID = B.UNIQUE_AGREEMENT_ID AND A.TEC_FREQ_CD = B.TEC_FREQ_CD AND A.REFERENCE_DT  = B.REFERENCE_DT AND A.TEC_SITE_CD = B.TEC_SITE_CD
INNER JOIN U_ZGC_LAC.LAC_STG_YRMCGES2 C
ON A.UNIQUE_AGREEMENT_ID = C.UNIQUE_AGREEMENT_ID AND A.TEC_FREQ_CD = C.TEC_FREQ_CD AND A.REFERENCE_DT  = C.REFERENCE_DT AND A.TEC_SITE_CD = C.TEC_SITE_CD
WHERE A.TEC_FREQ_CD = 'D' AND A.REFERENCE_DT  = '2019-03-29' AND A.TEC_SITE_CD IN ('C88', '360')
AND B.BALANCE_SHEET_ITEM_CD = '7501020'
UNION ALL
SELECT 'GL_LIABILITY' , A.INSERT_TS, A.LAC_SK_ID, B.LEGAL_ENTITY_CD, A.TEC_SOURCE_CD, 
  A.TEC_FREQ_CD, A.REFERENCE_DT, 
  A.UNIQUE_AGREEMENT_ID, B.LAC_PRODUCT_TYPE, B.HOPROD_CD, B.BALANCE_SHEET_ITEM_CD,
  A.HBF_EUR_AMT, A.HBF_CCY_AMT, A.HBF_CCY, A.HBV_EUR_AMT,
  A.HBV_CCY_AMT, A.HBV_CCY, A.GROSS_CARRYING_VAL_AMT, A.HBV_EUR_AMT- A.HBF_EUR_AMT AS CALC_CARRY_AMT,
  C.PRODUCT_TYPE_CD, C.LOCAL_PRODUCT_1_DS
FROM U_ZGC_LAC.LAC_INT_GL_LIABILITY_DATA A
INNER JOIN U_ZGC_LAC.LAC_INT_GL_LIABILITY_AGMT B
 ON A.UNIQUE_AGREEMENT_ID = B.UNIQUE_AGREEMENT_ID AND A.TEC_FREQ_CD = B.TEC_FREQ_CD AND A.REFERENCE_DT  = B.REFERENCE_DT AND A.TEC_SITE_CD = B.TEC_SITE_CD
INNER JOIN U_ZGC_LAC.LAC_STG_YRMCGES2 C
ON A.UNIQUE_AGREEMENT_ID = C.UNIQUE_AGREEMENT_ID AND A.TEC_FREQ_CD = C.TEC_FREQ_CD AND A.REFERENCE_DT  = C.REFERENCE_DT AND A.TEC_SITE_CD = C.TEC_SITE_CD
WHERE A.TEC_FREQ_CD = 'D' AND A.REFERENCE_DT  = '2019-03-29' AND A.TEC_SITE_CD IN ('C88', '360')
AND B.BALANCE_SHEET_ITEM_CD = '7501020'
ORDER BY 1 </t>
  </si>
  <si>
    <t>1.1.1.2</t>
  </si>
  <si>
    <t>AF1, AF12
MAX(NOMINAL_AMT-LCR_25_AMT; 0) + DD
MAX(CR-MRR; 0) + DD</t>
  </si>
  <si>
    <t>SEL 
 CASE WHEN SPECIFIC_CREDIT_TYPE_CD = 'CR' AND NOMINAL_AMT - LCR_25_AMT &gt; 0  THEN NOMINAL_AMT - LCR_25_AMT ELSE 0 END AS CR
,CASE WHEN SPECIFIC_CREDIT_TYPE_CD = 'DD' THEN NOMINAL_AMT END AS DD
FROM (
SEL
SPECIFIC_CREDIT_TYPE_CD, Sum(NOMINAL_AMT) AS NOMINAL_AMT, Max(LCR_25_AMT) AS LCR_25_AMT
FROM (
---INTERNAL QUERY: START
SELECT 
  SK.UNIQUE_AGREEMENT_ID
, AF1.*
, A.LCR_25_AMT
FROM U_ZGC_LAC.FACT_LOANS AF1
INNER JOIN U_ZGC_LAC.LAC_TEC_SK_ID SK
ON SK.LAC_SK_ID = AF1.LAC_SK_ID
LEFT JOIN U_ZGU_GL1.DIM_ISO_COUNTRY_CURRENCY DIM_ISO
ON DIM_ISO.ISO_COUNTRY_CD = AF1.COUNTERPARTY_COUNTRY_CD
AND AF1.REFERENCE_DT BETWEEN START_DT AND END_DT
CROSS JOIN (SELECT Coalesce(Sum(FIELD_AMT),0) AS LCR_25_AMT  
               FROM U_ZGC_LAC.FACT_MANUAL_INPUT AF12 
               WHERE TEC_SITE_CD IN ('C88','360') AND REFERENCE_DT=DATE '2019-03-29' AND FREQ_CD ='D'
               AND FIELD_CD = 'LCR_25_AMT') A
WHERE 1=1
---------------------------------------
AND REFERENCE_DT=DATE '2019-03-29' 
AND FREQ_CD='D' 
AND LEGAL_ENTITY_CD = 'A1000'
---------------------------------------
AND SPECIFIC_CREDIT_TYPE_CD IN ('DD','CR')
AND FLOW_TYPE_CD = 'CF'    
AND (DIM_ISO.UE_FLG = 'Y' OR DIM_ISO.UE_FLG IS NULL OR (DIM_ISO.UE_FLG = 'N' AND RWA_B2_STAND_APPR_PCT = 0))
---INTERNAL QUERY: END
)A
GROUP BY 1)B</t>
  </si>
  <si>
    <t>1.1.1.3</t>
  </si>
  <si>
    <t>Central bank assets</t>
  </si>
  <si>
    <t>AF5 (+pooling)</t>
  </si>
  <si>
    <t>SELECT DA_ITS_ROW_NUM, DA_ITS_ROW_DES, Sum(TOT_UNENC_FV_EUR)
FROM (
SELECT 
  AF5.LEGAL_ENTITY_CD                 AS REP_BANK
, AF5.FREQ_CD                         AS FREQ_CD
, AF5.REFERENCE_DT                    AS REF_DATE
, AF5.COLLATERAL_PLATFORM_CD          AS COLL_PLATF
, CP_CAT.POOLING_IND                  AS POOLING_IND
, AF5.ISIN_NUM                        AS ISIN
, CASE WHEN CP_CAT.POOLING_IND = 'Y' THEN ''
       ELSE AF11.CURRENCY_CD
  END                                 AS CCY
, AF11.SECURITY_TYPE_CD               AS SEC_TYPE
, CASE WHEN AF5.COLLATERAL_PLATFORM_CD = 'NOC' THEN AF5.LIQUIDITY_PORTFOLIO_IND
       ELSE 'Y'
  END                                 AS LIQ_PTF
, AF11.ELIGIBILITY_IND                AS ELIGIBILITY
, AF11.B3_ISSUER_TYPE_CD              AS B3_ISS_TYPE_CD
, AF11.GUARANTOR_TYPE_CD              AS B3_GUA_TYPE_CD
, AF11.ISSUANCE_RATING_CD             AS ISS_RATING
, AF11.ISSUER_COUNTRY_CD              AS ISS_COUNTRY
, AF11.EQUITY_INDEX_IND               AS EQUITY_INDEX
, AF11.DA_CAT_CD                      AS DA_CAT_CD
, SEC_CAT.DA_CAT_DES                  AS DA_CAT_DES
, SEC_CAT.DA_CAT_TYPE                 AS DA_CAT_TYPE
, SEC_CAT.DA_ITS_ROW_NUM              AS DA_ITS_ROW_NUM
, SEC_CAT.DA_ITS_ROW_DES              AS DA_ITS_ROW_DES
, CASE WHEN AF5.COLLATERAL_PLATFORM_CD &lt;&gt; 'NOC' THEN F.UNENCUMBERED_AMT ELSE AF5.FAIR_VALUE_AMT END AS TOT_UNENC_FV_EUR
FROM U_ZGU_GL1.NERR_FACT_UNENCUMBERED_SECUR AF5 
LEFT JOIN U_ZGU_GL1.NERR_FACT_SECURITY_MASTERDATA_AGGR AF11 
 ON AF11.ISIN_NUM        = AF5.ISIN_NUM
AND AF11.LEGAL_ENTITY_CD = AF5.LEGAL_ENTITY_CD
AND AF11.REFERENCE_DT    = AF5.REFERENCE_DT
AND AF11.FREQ_CD         = AF5.FREQ_CD
LEFT JOIN U_ZGU_GL1.LCR_DA_CP_CAT CP_CAT
ON AF5.COLLATERAL_PLATFORM_CD = CP_CAT.PLATF_CD
LEFT JOIN U_ZGU_GL1.LCR_DA_SEC_CAT SEC_CAT
ON SEC_CAT.DA_CAT_CD = AF11.DA_CAT_CD
LEFT JOIN U_ZGU_GL1.LCR_POOLING_EBA_F_N F
 ON F.COLLATERAL_PLATFORM_CD = AF5.COLLATERAL_PLATFORM_CD ---JOIN PER COLLATERAL PLATFORM ?????? DA CAPIRE
AND F.LEGAL_ENTITY_CD = AF5.LEGAL_ENTITY_CD
AND F.REFERENCE_DT    = AF5.REFERENCE_DT
AND F.FREQ_CD         = AF5.FREQ_CD
AND F.TIME_BUCKET_CD = 'XX'
WHERE 1=1
AND AF5.LEGAL_ENTITY_CD IN ('169I')
AND AF5.REFERENCE_DT='2019-05-31' 
AND AF5.FREQ_CD = 'M'
AND LIQ_PTF = 'Y'
------------------
AND DA_ITS_ROW_NUM = 'NNN'
-----------------
)TABL
GROUP BY 1,2</t>
  </si>
  <si>
    <t>1.1.1.4</t>
  </si>
  <si>
    <t xml:space="preserve">Central government assets </t>
  </si>
  <si>
    <t>SEL * FROM (
SELECT 
  SK.UNIQUE_AGREEMENT_ID
, AF2.*
, CP_CAT.POOLING_IND                  AS POOLING_IND
, AF2.ISIN_NUM                        AS ISIN
, CASE WHEN CP_CAT.POOLING_IND = 'Y' THEN '' ELSE AF11.CURRENCY_CD END AS CCY
, AF11.SECURITY_TYPE_CD               AS SEC_TYPE
, CASE WHEN AF2.COLLATERAL_PLATFORM_CD = 'NOC' THEN AF2.LIQUIDITY_PORTFOLIO_IND ELSE 'Y' END AS LIQ_PTF
, AF11.ELIGIBILITY_IND                AS ELIGIBILITY
, AF11.B3_ISSUER_TYPE_CD              AS B3_ISS_TYPE_CD
, AF11.GUARANTOR_TYPE_CD              AS B3_GUA_TYPE_CD
, AF11.ISSUANCE_RATING_CD             AS ISS_RATING
, AF11.ISSUER_COUNTRY_CD              AS ISS_COUNTRY
, AF11.EQUITY_INDEX_IND               AS EQUITY_INDEX
, AF11.DA_CAT_CD                      AS DA_CAT_CD
, SEC_CAT.DA_CAT_DES                  AS DA_CAT_DES
, SEC_CAT.DA_CAT_TYPE                 AS DA_CAT_TYPE
, SEC_CAT.DA_ITS_ROW_NUM              AS DA_ITS_ROW_NUM
, SEC_CAT.DA_ITS_ROW_DES              AS DA_ITS_ROW_DES
--, CASE WHEN AF2.COLLATERAL_PLATFORM_CD &lt;&gt; 'NOC' THEN F.UNENCUMBERED_AMT ELSE AF2.FAIR_VALUE_AMT END AS UNENC_FV_TOTAL
, AF2.FAIR_VALUE_AMT * CASE WHEN AF2.Sign = 'L' THEN -1 ELSE 1 END AS UNENC_FV_TOTAL
, Row_Number() Over (PARTITION BY AF2.LAC_SK_ID, AF2.Sign ORDER BY AF2.ISIN_NUM DESC ) AS rownum
FROM U_ZGC_LAC.FACT_SECURITIES AF2
INNER JOIN U_ZGC_LAC.LAC_TEC_SK_ID SK 
ON SK.LAC_SK_ID = AF2.LAC_SK_ID
LEFT JOIN U_ZGU_GL1.LCR_DA_CP_CAT CP_CAT
ON AF2.COLLATERAL_PLATFORM_CD = CP_CAT.PLATF_CD
LEFT JOIN U_ZGU_GL1.NERR_FACT_SECURITY_MASTERDATA_AGGR af11
 ON AF11.ISIN_NUM         = AF2.ISIN_NUM
AND AF11.LEGAL_ENTITY_CD  = AF2.LEGAL_ENTITY_CD
AND AF11.REFERENCE_DT     = AF2.REFERENCE_DT   
AND AF11.FREQ_CD          = AF2.FREQ_CD        
LEFT JOIN U_ZGU_GL1.LCR_DA_SEC_CAT SEC_CAT
ON SEC_CAT.DA_CAT_CD = AF11.DA_CAT_CD
LEFT JOIN U_ZGU_GL1.LCR_POOLING_EBA_F_N F
 ON F.COLLATERAL_PLATFORM_CD = AF2.COLLATERAL_PLATFORM_CD ---JOIN PER COLLATERAL PLATFORM ?????? DA CAPIRE
AND F.LEGAL_ENTITY_CD = AF2.LEGAL_ENTITY_CD 
AND F.REFERENCE_DT    = AF2.REFERENCE_DT   
AND F.FREQ_CD         = AF2.FREQ_CD        
AND F.TIME_BUCKET_CD = 'XX'
WHERE 1=1
AND AF2.LEGAL_ENTITY_CD IN ('A1000')
AND AF2.REFERENCE_DT='2019-03-29' 
AND AF2.FREQ_CD = 'D' 
AND LIQ_PTF = 'Y'
AND SEC_CAT.DA_ITS_ROW_NUM = '070'
)A
WHERE 1=1
AND rownum = 1</t>
  </si>
  <si>
    <t>1.1.1.5</t>
  </si>
  <si>
    <t>Regional government / local authorities assets</t>
  </si>
  <si>
    <t>1.1.1.6</t>
  </si>
  <si>
    <t>Public Sector Entity assets</t>
  </si>
  <si>
    <t>1.1.1.7</t>
  </si>
  <si>
    <t>Recognisable domestic and foreign currency central government and central bank assets</t>
  </si>
  <si>
    <t>manual input AF12</t>
  </si>
  <si>
    <t>LCR_22_AMT</t>
  </si>
  <si>
    <t>1.1.1.8</t>
  </si>
  <si>
    <t>Credit institution (protected by Member State government, promotional lender) assets</t>
  </si>
  <si>
    <t>1.1.1.9</t>
  </si>
  <si>
    <t>Multilateral development bank and international organisations assets</t>
  </si>
  <si>
    <t>1.1.1.10</t>
  </si>
  <si>
    <t>Qualifying CIU shares/units: underlying is coins/banknotes and/or central bank exposure</t>
  </si>
  <si>
    <t>1.1.1.11</t>
  </si>
  <si>
    <t>Qualifying CIU shares/units: underlying is Level 1 assets excluding extremely high quality covered bonds</t>
  </si>
  <si>
    <t>1.1.1.12</t>
  </si>
  <si>
    <t>Alternative Liquidity Approaches: Central bank credit facility</t>
  </si>
  <si>
    <t>1.1.1.13</t>
  </si>
  <si>
    <t>Central institutions: Level 1 assets excl. EHQ CB which are considered liquid assets for the depositing credit institution</t>
  </si>
  <si>
    <t>1.1.1.14</t>
  </si>
  <si>
    <t>Alternative Liquidity Approaches: Inclusion of Level 2A assets recognised as Level 1</t>
  </si>
  <si>
    <t>Total unadjusted LEVEL 1 extremely high quality covered bonds</t>
  </si>
  <si>
    <t>1.1.2.1</t>
  </si>
  <si>
    <t>Extremely high quality covered bonds</t>
  </si>
  <si>
    <t>1.1.2.2</t>
  </si>
  <si>
    <t>Qualifying CIU shares/units: underlying is extremely high quality covered bonds</t>
  </si>
  <si>
    <t>1.1.2.3</t>
  </si>
  <si>
    <t>Central institutions: Level 1 EHQ covered bonds which are considered liquid assets for the depositing credit institution</t>
  </si>
  <si>
    <t>Total unadjusted level 2 assets</t>
  </si>
  <si>
    <t>Total unadjusted LEVEL 2A assets</t>
  </si>
  <si>
    <t>Regional government / local authorities or Public Sector Entity assets (Member State, RW20%)</t>
  </si>
  <si>
    <t>Central bank or central / regional government or local authorities or Public Sector Entity assets (Third Country, RW20%)</t>
  </si>
  <si>
    <t>1.2.1.3</t>
  </si>
  <si>
    <t>High quality covered bonds (CQS2)</t>
  </si>
  <si>
    <t>1.2.1.4</t>
  </si>
  <si>
    <t>High quality covered bonds (Third Country, CQS1)</t>
  </si>
  <si>
    <t>1.2.1.5</t>
  </si>
  <si>
    <t>Corporate debt securities (CQS1)</t>
  </si>
  <si>
    <t>1.2.1.6</t>
  </si>
  <si>
    <t>Qualifying CIU shares/units: underlying is Level 2A assets</t>
  </si>
  <si>
    <t>1.2.1.7</t>
  </si>
  <si>
    <t>Central institutions: Level 2A assets which are considered liquid assets for the depositing credit institution</t>
  </si>
  <si>
    <t>Total unadjusted LEVEL 2B assets</t>
  </si>
  <si>
    <t>Asset-backed securities (residential, CQS1)</t>
  </si>
  <si>
    <t>Asset-backed securities (auto, CQS1)</t>
  </si>
  <si>
    <t>High quality covered bonds (RW35%)</t>
  </si>
  <si>
    <t>1.2.2.4</t>
  </si>
  <si>
    <t>Asset-backed securities (commercial or individuals, Member State, CQS1)</t>
  </si>
  <si>
    <t>1.2.2.5</t>
  </si>
  <si>
    <t>Corporate debt securities (CQS2/3)</t>
  </si>
  <si>
    <t>1.2.2.6</t>
  </si>
  <si>
    <t>Corporate debt securities - non-interest bearing assets (held by credit institutions for religious reasons) (CQS1/2/3)</t>
  </si>
  <si>
    <t>1.2.2.7</t>
  </si>
  <si>
    <t>Shares (major stock index)</t>
  </si>
  <si>
    <t>1.2.2.8</t>
  </si>
  <si>
    <t>Non-interest bearing assets (held by credit institutions for religious reasons) (CQS3-5)</t>
  </si>
  <si>
    <t>1.2.2.9</t>
  </si>
  <si>
    <t>Restricted-use central bank committed liquidity facilities</t>
  </si>
  <si>
    <t>Bloomberg (no info)</t>
  </si>
  <si>
    <t>1.2.2.10</t>
  </si>
  <si>
    <t>Qualifying CIU shares/units: underlying is asset-backed securities (residential or auto, CQS1)</t>
  </si>
  <si>
    <t>1.2.2.11</t>
  </si>
  <si>
    <t>Qualifying CIU shares/units: underlying is High quality covered bonds (RW35%)</t>
  </si>
  <si>
    <t>1.2.2.12</t>
  </si>
  <si>
    <t>Qualifying CIU shares/units: underlying is asset-backed securities (commercial or individuals, Member State, CQS1)</t>
  </si>
  <si>
    <t>1.2.2.13</t>
  </si>
  <si>
    <t>Qualifying CIU shares/units: underlying is corporate debt securities (CQS2/3), shares (major stock index) or non-interest bearing assets (held by credit institutions for religious reasons) (CQS3-5)</t>
  </si>
  <si>
    <t>1.2.2.14</t>
  </si>
  <si>
    <t>Deposits by network member with central institution (no obligated investment)</t>
  </si>
  <si>
    <t>1.2.2.15</t>
  </si>
  <si>
    <t>Liquidity funding available to network member from central institution (non-specified collateralisation)</t>
  </si>
  <si>
    <t>1.2.2.16</t>
  </si>
  <si>
    <t>Central institutions: Level 2B assets which are considered liquid assets for the depositing credit institution</t>
  </si>
  <si>
    <t xml:space="preserve">Alternative Liquidity Approaches: Additional Level 1/2A/2B assets included due to currency consistency not applying for ALA reasons </t>
  </si>
  <si>
    <t>Memorandum Item</t>
  </si>
  <si>
    <t xml:space="preserve">Deposits by network member with central institution (obligated investment in Level 1 excl. EHQ CB)  </t>
  </si>
  <si>
    <t xml:space="preserve">Deposits by network member with central institution (obligated investment in Level 1 EHQ CB assets)  </t>
  </si>
  <si>
    <t>Deposits by network member with central institution (obligated investment in Level 2A assets)</t>
  </si>
  <si>
    <t xml:space="preserve">Deposits by network member with central institution (obligated investment in Level 2B assets)  </t>
  </si>
  <si>
    <t>Adjustments made to assets due to net liquidity outflows from early close-out of hedges</t>
  </si>
  <si>
    <t>Adjustments made to assets due to net liquidity inflows from early close-out of hedges</t>
  </si>
  <si>
    <t>Member State-sponsored guaranteed bank assets subject to grandfathering</t>
  </si>
  <si>
    <t>Member State-sponsored impaired asset management agencies subject to transitional provision</t>
  </si>
  <si>
    <t>Securitisations backed by residential loans subject to transitional provision</t>
  </si>
  <si>
    <t>Level 1/2A/2B assets excluded due to currency reasons</t>
  </si>
  <si>
    <t>Level 1/2A/2B assets excluded for operational reasons except for currency reasons</t>
  </si>
  <si>
    <t>Level 1 Non-interest bearing assets (held by credit institutions for religious reasons)</t>
  </si>
  <si>
    <t>Level 2A Non-interest bearing assets (held by credit institutions for religious reasons)</t>
  </si>
  <si>
    <t>LCR - OUTFLOWS</t>
  </si>
  <si>
    <t>Outflows from unsecured transactions/deposits</t>
  </si>
  <si>
    <t>Retail deposits</t>
  </si>
  <si>
    <t>deposits where the payout has been agreed within the following 30 days</t>
  </si>
  <si>
    <t>AF3</t>
  </si>
  <si>
    <t>SELECT 
Sum(MAT_30D)
FROM (
SELECT 
  AF3.*
, CASE WHEN AF3.TIME_BUCKET_CD BETWEEN '00' AND '11' THEN AF3.BUCKET_TYPE_AMT ELSE 0 END AS TB_MAT_30D
, CASE WHEN AF3.PREPAY_CLAUSE_IND = 'Y' AND AF3.NOTICE_DAYS_NUM &lt;= 30 AND AF3.TIME_BUCKET_CD BETWEEN '12' AND '99' THEN AF3.BUCKET_TYPE_AMT ELSE 0 END AS TB_MAT_OVER_30D_N_PENALTY 
---
, Cast(CASE WHEN AF3_1.NOMINAL_AMT &lt;&gt; 0 THEN AF3_1.INSURED_AMT / AF3_1.NOMINAL_AMT ELSE NULL END  AS DECIMAL(18,6))     AS INSURED_PCT
, CASE WHEN AF3.TIME_BUCKET_CD BETWEEN '00' AND '11' THEN AF3.BUCKET_TYPE_AMT * Coalesce(INSURED_PCT,0) ELSE 0 END AS MAT_30D
, CASE WHEN AF3.PREPAY_CLAUSE_IND = 'Y' AND AF3.NOTICE_DAYS_NUM &lt;= 30 AND AF3.TIME_BUCKET_CD BETWEEN '12' AND '99' THEN AF3.BUCKET_TYPE_AMT * Coalesce(INSURED_PCT,0) ELSE 0 END AS MAT_OVER_30D_N_PENALTY 
FROM U_ZGC_LAC.FACT_DEBTS AF3
LEFT JOIN U_ZGU_GL1.NERR_FACT_INSURED_DEBTS AF3_1
 ON AF3_1.CURRENCY_CD             = AF3.CURRENCY_CD
AND AF3_1.B3_COUNTERPARTY_TYPE_CD = AF3.B3_COUNTERPARTY_TYPE_CD
AND AF3_1.LEGAL_ENTITY_CD         = AF3.LEGAL_ENTITY_CD  
AND AF3_1.REFERENCE_DT            = AF3.REFERENCE_DT 
AND AF3_1.FREQ_CD                 = AF3.FREQ_CD 
WHERE 1=1
AND AF3.LEGAL_ENTITY_CD IN ('A1000')
AND AF3.REFERENCE_DT='2019-03-31' 
AND AF3.FREQ_CD = 'M'
AND AF3.B3_COUNTERPARTY_TYPE_CD IN ('RET','SMB')
AND AF3.COLLATERAL_PLATFORM_CD = 'NOC'
AND AF3.PHANTOM_LIABILITY_IND = 'N'
AND AF3.SECURITY_LENDING_IND = 'N'
AND AF3.COLLATERAL_CD = 'N' 
------------------------------------------------------------------------------------------
------------------------------------------------------------------------------------------
AND AF3.CATEGORY_DEPO_DIFF_OUTFLOWS_CD = 'CD' 
)A</t>
  </si>
  <si>
    <t>B3_COUNTERPARTY_TYPE_CD IN ('RET','SMB')</t>
  </si>
  <si>
    <t>deposits subject to higher outflows</t>
  </si>
  <si>
    <t>1.1.1.2.1</t>
  </si>
  <si>
    <t>category 1</t>
  </si>
  <si>
    <t>SELECT Sum(TB_MAT_30D + TB_MAT_OVER_30D_N_PENALTY)
FROM (
SELECT 
  AF3.*
, CASE WHEN AF3.TIME_BUCKET_CD BETWEEN '00' AND '11' THEN AF3.BUCKET_TYPE_AMT ELSE 0 END AS TB_MAT_30D
, CASE WHEN AF3.PREPAY_CLAUSE_IND = 'Y' AND AF3.NOTICE_DAYS_NUM &lt;= 30 AND AF3.TIME_BUCKET_CD BETWEEN '12' AND '99' THEN AF3.BUCKET_TYPE_AMT ELSE 0 END AS TB_MAT_OVER_30D_N_PENALTY 
---
, Cast(CASE WHEN AF3_1.NOMINAL_AMT &lt;&gt; 0 THEN AF3_1.INSURED_AMT / AF3_1.NOMINAL_AMT ELSE NULL END  AS DECIMAL(18,6))     AS INSURED_PCT
, CASE WHEN AF3.TIME_BUCKET_CD BETWEEN '00' AND '11' THEN AF3.BUCKET_TYPE_AMT * Coalesce(INSURED_PCT,0) ELSE 0 END AS MAT_30D
, CASE WHEN AF3.PREPAY_CLAUSE_IND = 'Y' AND AF3.NOTICE_DAYS_NUM &lt;= 30 AND AF3.TIME_BUCKET_CD BETWEEN '12' AND '99' THEN AF3.BUCKET_TYPE_AMT * Coalesce(INSURED_PCT,0) ELSE 0 END AS MAT_OVER_30D_N_PENALTY 
FROM U_ZGC_LAC.FACT_DEBTS AF3
LEFT JOIN U_ZGU_GL1.NERR_FACT_INSURED_DEBTS AF3_1
 ON AF3_1.CURRENCY_CD             = AF3.CURRENCY_CD
AND AF3_1.B3_COUNTERPARTY_TYPE_CD = AF3.B3_COUNTERPARTY_TYPE_CD
AND AF3_1.LEGAL_ENTITY_CD         = AF3.LEGAL_ENTITY_CD  
AND AF3_1.REFERENCE_DT            = AF3.REFERENCE_DT 
AND AF3_1.FREQ_CD                 = AF3.FREQ_CD 
WHERE 1=1
AND AF3.LEGAL_ENTITY_CD IN ('A1000')
AND AF3.REFERENCE_DT='2019-03-31' 
AND AF3.FREQ_CD = 'M'
AND AF3.B3_COUNTERPARTY_TYPE_CD IN ('RET','SMB')
AND AF3.COLLATERAL_PLATFORM_CD = 'NOC'
AND AF3.PHANTOM_LIABILITY_IND = 'N'
AND AF3.SECURITY_LENDING_IND = 'N'
AND AF3.COLLATERAL_CD = 'N' 
------------------------------------------------------------------------------------------
------------------------------------------------------------------------------------------
AND AF3.CATEGORY_DEPO_DIFF_OUTFLOWS_CD = 'C1' 
)A</t>
  </si>
  <si>
    <t>1.1.1.2.2</t>
  </si>
  <si>
    <t>category 2</t>
  </si>
  <si>
    <t>SELECT Sum(TB_MAT_30D + TB_MAT_OVER_30D_N_PENALTY)
FROM (
SELECT 
  AF3.*
, CASE WHEN AF3.TIME_BUCKET_CD BETWEEN '00' AND '11' THEN AF3.BUCKET_TYPE_AMT ELSE 0 END AS TB_MAT_30D
, CASE WHEN AF3.PREPAY_CLAUSE_IND = 'Y' AND AF3.NOTICE_DAYS_NUM &lt;= 30 AND AF3.TIME_BUCKET_CD BETWEEN '12' AND '99' THEN AF3.BUCKET_TYPE_AMT ELSE 0 END AS TB_MAT_OVER_30D_N_PENALTY 
---
, Cast(CASE WHEN AF3_1.NOMINAL_AMT &lt;&gt; 0 THEN AF3_1.INSURED_AMT / AF3_1.NOMINAL_AMT ELSE NULL END  AS DECIMAL(18,6))     AS INSURED_PCT
, CASE WHEN AF3.TIME_BUCKET_CD BETWEEN '00' AND '11' THEN AF3.BUCKET_TYPE_AMT * Coalesce(INSURED_PCT,0) ELSE 0 END AS MAT_30D
, CASE WHEN AF3.PREPAY_CLAUSE_IND = 'Y' AND AF3.NOTICE_DAYS_NUM &lt;= 30 AND AF3.TIME_BUCKET_CD BETWEEN '12' AND '99' THEN AF3.BUCKET_TYPE_AMT * Coalesce(INSURED_PCT,0) ELSE 0 END AS MAT_OVER_30D_N_PENALTY 
FROM U_ZGC_LAC.FACT_DEBTS AF3
LEFT JOIN U_ZGU_GL1.NERR_FACT_INSURED_DEBTS AF3_1
 ON AF3_1.CURRENCY_CD             = AF3.CURRENCY_CD
AND AF3_1.B3_COUNTERPARTY_TYPE_CD = AF3.B3_COUNTERPARTY_TYPE_CD
AND AF3_1.LEGAL_ENTITY_CD         = AF3.LEGAL_ENTITY_CD  
AND AF3_1.REFERENCE_DT            = AF3.REFERENCE_DT 
AND AF3_1.FREQ_CD                 = AF3.FREQ_CD 
WHERE 1=1
AND AF3.LEGAL_ENTITY_CD IN ('A1000')
AND AF3.REFERENCE_DT='2019-03-31' 
AND AF3.FREQ_CD = 'M'
AND AF3.B3_COUNTERPARTY_TYPE_CD IN ('RET','SMB')
AND AF3.COLLATERAL_PLATFORM_CD = 'NOC'
AND AF3.PHANTOM_LIABILITY_IND = 'N'
AND AF3.SECURITY_LENDING_IND = 'N'
AND AF3.COLLATERAL_CD = 'N' 
------------------------------------------------------------------------------------------
------------------------------------------------------------------------------------------
AND AF3.CATEGORY_DEPO_DIFF_OUTFLOWS_CD = 'C2' 
)A</t>
  </si>
  <si>
    <t>stable deposits</t>
  </si>
  <si>
    <t>AF3 + AF3.1 (linked to row 110)</t>
  </si>
  <si>
    <t>SELECT Sum(MAT_30D + MAT_OVER_30D_N_PENALTY)
FROM (
---80
SELECT 
  AF3.*
, CASE WHEN AF3.TIME_BUCKET_CD BETWEEN '00' AND '11' THEN AF3.BUCKET_TYPE_AMT ELSE 0 END AS TB_MAT_30D
, CASE WHEN AF3.PREPAY_CLAUSE_IND = 'Y' AND AF3.NOTICE_DAYS_NUM &lt;= 30 AND AF3.TIME_BUCKET_CD BETWEEN '12' AND '99' THEN AF3.BUCKET_TYPE_AMT ELSE 0 END AS TB_MAT_OVER_30D_N_PENALTY 
---
, Cast(CASE WHEN AF3_1.NOMINAL_AMT &lt;&gt; 0 THEN AF3_1.INSURED_AMT / AF3_1.NOMINAL_AMT ELSE NULL END  AS DECIMAL(18,6))     AS INSURED_PCT
, CASE WHEN AF3.TIME_BUCKET_CD BETWEEN '00' AND '11' THEN AF3.BUCKET_TYPE_AMT * Coalesce(INSURED_PCT,0) ELSE 0 END AS MAT_30D
, CASE WHEN AF3.PREPAY_CLAUSE_IND = 'Y' AND AF3.NOTICE_DAYS_NUM &lt;= 30 AND AF3.TIME_BUCKET_CD BETWEEN '12' AND '99' THEN AF3.BUCKET_TYPE_AMT * Coalesce(INSURED_PCT,0) ELSE 0 END AS MAT_OVER_30D_N_PENALTY 
FROM U_ZGC_LAC.FACT_DEBTS AF3
LEFT JOIN U_ZGU_GL1.NERR_FACT_INSURED_DEBTS AF3_1
 ON AF3_1.CURRENCY_CD             = AF3.CURRENCY_CD
AND AF3_1.B3_COUNTERPARTY_TYPE_CD = AF3.B3_COUNTERPARTY_TYPE_CD
AND AF3_1.LEGAL_ENTITY_CD         = AF3.LEGAL_ENTITY_CD  
AND AF3_1.REFERENCE_DT            = AF3.REFERENCE_DT 
AND AF3_1.FREQ_CD                 = AF3.FREQ_CD 
WHERE 1=1
AND AF3.LEGAL_ENTITY_CD IN ('A1000')
AND AF3.REFERENCE_DT='2019-03-31' 
AND AF3.FREQ_CD = 'M'
AND AF3.B3_COUNTERPARTY_TYPE_CD IN ('RET','SMB')
AND AF3.COLLATERAL_PLATFORM_CD = 'NOC'
AND AF3.PHANTOM_LIABILITY_IND = 'N'
AND AF3.SECURITY_LENDING_IND = 'N'
AND AF3.COLLATERAL_CD = 'N'  
AND AF3.INSURED_IND = 'Y'
AND AF3.CATEGORY_DEPO_DIFF_OUTFLOWS_CD = '' 
AND ((AF3.TRANSACTIONAL_IND = 'Y' AND AF3.RELATIONSHIP_IND = 'Y') OR  (AF3.TRANSACTIONAL_IND = 'Y' AND AF3.RELATIONSHIP_IND = 'N') OR (AF3.TRANSACTIONAL_IND = 'N' AND AF3.RELATIONSHIP_IND = 'Y'))
)A</t>
  </si>
  <si>
    <t>derogated stable deposits</t>
  </si>
  <si>
    <t>na</t>
  </si>
  <si>
    <t>NO RELEVANT</t>
  </si>
  <si>
    <t>deposits in third countries where a higher outflow is applied</t>
  </si>
  <si>
    <t>AF3 + AF3.1 (to be checked AF4 part)</t>
  </si>
  <si>
    <t>SELECT 
Sum(AMOUNT)
FROM (
----------------
SELECT 
  sk.UNIQUE_AGREEMENT_ID
, Cast('' AS CHAR(1))  AS ISIN
------------------
, CASE WHEN AF3.TIME_BUCKET_CD BETWEEN '00' AND '11' THEN AF3.BUCKET_TYPE_AMT ELSE 0 END AS TB_MAT_30D
, CASE WHEN AF3.PREPAY_CLAUSE_IND = 'Y' AND AF3.NOTICE_DAYS_NUM &lt;= 30 AND AF3.TIME_BUCKET_CD BETWEEN '12' AND '99' THEN AF3.BUCKET_TYPE_AMT ELSE 0 END AS TB_MAT_OVER_30D_N_PENALTY 
, Cast(CASE WHEN AF3_1.NOMINAL_AMT &lt;&gt; 0 THEN AF3_1.INSURED_AMT / AF3_1.NOMINAL_AMT ELSE NULL END  AS DECIMAL(18,6))     AS INSURED_PCT
, CASE WHEN AF3.TIME_BUCKET_CD BETWEEN '00' AND '11' THEN AF3.BUCKET_TYPE_AMT * Coalesce(1-INSURED_PCT,0) ELSE 0 END AS MAT_30D
, CASE WHEN AF3.PREPAY_CLAUSE_IND = 'Y' AND AF3.NOTICE_DAYS_NUM &lt;= 30 AND AF3.TIME_BUCKET_CD BETWEEN '12' AND '99' THEN AF3.BUCKET_TYPE_AMT * Coalesce(1-INSURED_PCT,0) ELSE 0 END AS MAT_OVER_30D_N_PENALTY 
-----------------
, NULL AS MAT_30D_Y_RET_BOND
, NULL AS AMT_BUY_BACK_FWD_Y_RET_BOND
, NULL AS MAT_30D_BUY_BACK_FWD_Y_RET_BOND
, NULL AS RET_SMB_HOLDING_PCT
----------------
, CASE
  WHEN      AF3.INSURED_IND = 'A' 
      AND ((AF3.TRANSACTIONAL_IND = 'Y' AND AF3.RELATIONSHIP_IND = 'Y') OR  (AF3.TRANSACTIONAL_IND = 'Y' AND AF3.RELATIONSHIP_IND = 'N') OR (AF3.TRANSACTIONAL_IND = 'N' AND AF3.RELATIONSHIP_IND = 'Y'))
        THEN MAT_30D + MAT_OVER_30D_N_PENALTY
  WHEN (AF3.INSURED_IND = 'A' AND AF3.TRANSACTIONAL_IND = 'N' AND AF3.RELATIONSHIP_IND = 'N') OR AF3.INSURED_IND = 'E' 
        THEN TB_MAT_30D + TB_MAT_OVER_30D_N_PENALTY
  END AMOUNT
----------------
FROM U_ZGC_LAC.FACT_DEBTS AF3
INNER JOIN U_ZGC_LAC.LAC_TEC_SK_ID SK ON SK.LAC_SK_ID = AF3.LAC_SK_ID
LEFT JOIN U_ZGU_GL1.NERR_FACT_INSURED_DEBTS AF3_1
 ON AF3_1.CURRENCY_CD             = AF3.CURRENCY_CD
AND AF3_1.B3_COUNTERPARTY_TYPE_CD = AF3.B3_COUNTERPARTY_TYPE_CD
AND AF3_1.LEGAL_ENTITY_CD         = AF3.LEGAL_ENTITY_CD  
AND AF3_1.REFERENCE_DT            = AF3.REFERENCE_DT 
AND AF3_1.FREQ_CD                 = AF3.FREQ_CD 
WHERE 1=1
AND AF3.LEGAL_ENTITY_CD IN ('A1000')
AND AF3.REFERENCE_DT='2019-03-29' 
AND AF3.FREQ_CD = 'D'
AND AF3.B3_COUNTERPARTY_TYPE_CD IN ('RET','SMB')
AND AF3.COLLATERAL_PLATFORM_CD = 'NOC'
AND AF3.PHANTOM_LIABILITY_IND = 'N'
AND AF3.SECURITY_LENDING_IND = 'N'
AND AF3.COLLATERAL_CD = 'N' 
AND AF3.CATEGORY_DEPO_DIFF_OUTFLOWS_CD = '' 
UNION ALL
SELECT 
  Cast('' AS CHAR(1)) AS UNIQUE_AGREEMENT_ID
, AF4.ISIN_NUM   AS ISIN
-----------
, NULL AS TB_MAT_30D
, NULL AS TB_MAT_OVER_30D_N_PENALTY
, NULL AS INSURED_PCT
, NULL AS MAT_30D
, NULL AS MAT_OVER_30D_N_PENALTY
-----------
, CASE WHEN AF4.TIME_BUCKET_CD BETWEEN '00' AND '11' THEN AF4.BUCKET_TYPE_AMT ELSE 0 END AS MAT_30D_Y_RET_BOND
, CASE WHEN AF8.FLOW_TYPE_CD = 'CF' THEN AF8.TRANSACT_SPOT_CTRVL_AMT ELSE 0 END AS AMT_BUY_BACK_FWD_Y_RET_BOND
, CASE WHEN AF8.TIME_BUCKET_CD BETWEEN '00' AND '11' THEN -1 * AF8.BUCKET_TYPE_AMT ELSE 0 END AS MAT_30D_BUY_BACK_FWD_Y_RET_BOND --SUBTRACT
, Cast(AF4_1.NOMINAL_HOLD_AMT / AF4.NOMINAL_AMT AS DECIMAL(18,6))  AS RET_SMB_HOLDING_PCT
-----------
, (MAT_30D_Y_RET_BOND + AMT_BUY_BACK_FWD_Y_RET_BOND + MAT_30D_BUY_BACK_FWD_Y_RET_BOND )* RET_SMB_HOLDING_PCT AS AMOUNT
----------------
FROM U_ZGC_LAC.FACT_ISSUED_SECURITIES AF4
LEFT JOIN U_ZGU_GL1.NERR_FACT_HELD_SECURITIES AF4_1 ---&gt;&gt;&gt; TO BE CHECKED JOIN CONDITION
 ON AF4.ISIN_NUM              = AF4_1.ISIN_NUM
AND AF4.LEGAL_ENTITY_CD       = AF4_1.LEGAL_ENTITY_CD      
AND AF4.REFERENCE_DT          = AF4_1.REFERENCE_DT         
AND AF4.FREQ_CD               = AF4_1.FREQ_CD              
AND AF4_1.B3_COUNTERPARTY_TYPE_CD IN ('RET','SMB')
LEFT JOIN U_ZGU_GL1.NERR_FACT_ISSUED_SEC_ELI AF4_ELI ---&gt;&gt;&gt; TO BE CHECKED JOIN CONDITION
 ON AF4.ISIN_NUM              = AF4_ELI.ISIN_NUM
AND AF4.LEGAL_ENTITY_CD       = AF4_ELI.LEGAL_ENTITY_CD      
AND AF4.REFERENCE_DT          = AF4_ELI.REFERENCE_DT         
AND AF4.FREQ_CD               = AF4_ELI.FREQ_CD              
AND AF4.BALANCE_SHEET_ITEM_CD = AF4_ELI.BALANCE_SHEET_ITEM_CD
AND AF4.RETAIL_IND            = AF4_ELI.RETAIL_IND           
LEFT JOIN U_ZGU_GL1.NERR_FACT_SECURITY_OFFBALANCE AF8 ---&gt;&gt;&gt; TO BE CHECKED JOIN CONDITION
  ON AF4.ISIN_NUM              = AF8.ISIN_NUM
 AND AF4.LEGAL_ENTITY_CD       = AF8.LEGAL_ENTITY_CD      
 AND AF4.REFERENCE_DT          = AF8.REFERENCE_DT         
 AND AF4.FREQ_CD               = AF8.FREQ_CD 
 AND AF8.OPERATION_TYPE_CD = 'OISB'
 AND AF8.ORIGINATOR_IND = 'N'
 AND AF8.SETTLEMENT_DT - AF8.REFERENCE_DT &lt;= 30
LEFT JOIN U_ZGU_GL1.NERR_FACT_SECURITY_MASTERDATA_AGGR AF11 
 ON AF4.ISIN_NUM        = AF11.ISIN_NUM
AND AF4.LEGAL_ENTITY_CD = AF11.LEGAL_ENTITY_CD      
AND AF4.REFERENCE_DT    = AF11.REFERENCE_DT         
AND AF4.FREQ_CD         = AF11.FREQ_CD 
WHERE 1=1
AND AF4.LEGAL_ENTITY_CD IN ('A1000')
AND AF4.REFERENCE_DT='2019-03-29' 
AND AF4.FREQ_CD = 'D'
AND AF4.BALANCE_SHEET_ITEM_CD &lt;&gt; '0000000'
AND AF4.RETAIL_IND = 'Y'
)A</t>
  </si>
  <si>
    <t>Operational deposits</t>
  </si>
  <si>
    <t>maintained for clearing, custody, cash management or other comparable services in the context of an established operational relationship</t>
  </si>
  <si>
    <t>1.1.2.1.1</t>
  </si>
  <si>
    <t>covered by Deposit Guarantee Scheme</t>
  </si>
  <si>
    <t>AF3 + AF3.1</t>
  </si>
  <si>
    <t>SELECT 
Sum(AMOUNT)
FROM (
SELECT 
  SK.UNIQUE_AGREEMENT_ID
, CASE WHEN AF3.INSURED_IND IN ('A','C') THEN MAT_30D + MAT_OVER_30D_N_PENALTY ELSE 0 END AS AMOUNT
-----------
, AF3.*
, CASE WHEN AF3.TIME_BUCKET_CD BETWEEN '00' AND '11' THEN AF3.BUCKET_TYPE_AMT ELSE 0 END AS TB_MAT_30D
, CASE WHEN AF3.PREPAY_CLAUSE_IND = 'Y' AND AF3.NOTICE_DAYS_NUM &lt;= 30 AND AF3.TIME_BUCKET_CD BETWEEN '12' AND '99' THEN AF3.BUCKET_TYPE_AMT ELSE 0 END AS TB_MAT_OVER_30D_N_PENALTY 
, AF3_1.INSURED_PCT      AS INSURED_PCT
, CASE WHEN AF3.TIME_BUCKET_CD BETWEEN '00' AND '11' THEN AF3.BUCKET_TYPE_AMT * Coalesce(INSURED_PCT,0) ELSE 0 END AS MAT_30D
, CASE WHEN AF3.PREPAY_CLAUSE_IND = 'Y' AND AF3.NOTICE_DAYS_NUM &lt;= 30 AND AF3.TIME_BUCKET_CD BETWEEN '12' AND '99' THEN AF3.BUCKET_TYPE_AMT * Coalesce(INSURED_PCT,0) ELSE 0 END AS MAT_OVER_30D_N_PENALTY
----------
FROM U_ZGC_LAC.FACT_DEBTS AF3
INNER JOIN U_ZGC_LAC.LAC_TEC_SK_ID SK ON SK.LAC_SK_ID = AF3.LAC_SK_ID
LEFT JOIN U_ZGU_GL1.NERR_FACT_INSURED_DEBTS AF3_1
 ON AF3_1.CURRENCY_CD             = AF3.CURRENCY_CD
AND AF3_1.B3_COUNTERPARTY_TYPE_CD = AF3.B3_COUNTERPARTY_TYPE_CD
AND AF3_1.LEGAL_ENTITY_CD         = AF3.LEGAL_ENTITY_CD  
AND AF3_1.REFERENCE_DT            = AF3.REFERENCE_DT 
AND AF3_1.FREQ_CD                 = AF3.FREQ_CD 
WHERE 1=1 
AND AF3.LEGAL_ENTITY_CD IN ('A317')
AND AF3.REFERENCE_DT='2019-06-28' 
AND AF3.FREQ_CD = 'D'
AND AF3.LEGAL_ENTITY_CD &lt;&gt; AF3.INTRAGROUP_COUNTERPARTY_CD
--extraction 1
AND AF3.B3_COUNTERPARTY_TYPE_CD NOT IN ('RET','SMB')
AND AF3.COLLATERAL_PLATFORM_CD = 'NOC'
AND AF3.PHANTOM_LIABILITY_IND = 'N'
AND AF3.SECURITY_LENDING_IND = 'N'
AND AF3.COLLATERAL_CD = 'N'
------------------------------------------------------------------------------------------
AND AF3.OPERATIONAL_IND = 'Y'
AND AF3.OPERATIONAL_TYPE_CD IN ('CL','CU','CM')
)A</t>
  </si>
  <si>
    <t>1.1.2.1.2</t>
  </si>
  <si>
    <t>not covered by Deposit Guarantee Scheme</t>
  </si>
  <si>
    <t xml:space="preserve">SELECT 
  SK.UNIQUE_AGREEMENT_ID
, CASE WHEN AF3.INSURED_IND IN ('A','C') THEN MAT_30D + MAT_OVER_30D_N_PENALTY ELSE TB_MAT_30D + TB_MAT_OVER_30D_N_PENALTY END AS AMOUNT
-----------
, AF3.*
, CASE WHEN AF3.TIME_BUCKET_CD BETWEEN '00' AND '11' THEN AF3.BUCKET_TYPE_AMT ELSE 0 END AS TB_MAT_30D
, CASE WHEN AF3.PREPAY_CLAUSE_IND = 'Y' AND AF3.NOTICE_DAYS_NUM &lt;= 30 AND AF3.TIME_BUCKET_CD BETWEEN '12' AND '99' THEN AF3.BUCKET_TYPE_AMT ELSE 0 END AS TB_MAT_OVER_30D_N_PENALTY 
, AF3_1.INSURED_PCT      AS INSURED_PCT
, CASE WHEN AF3.TIME_BUCKET_CD BETWEEN '00' AND '11' THEN AF3.BUCKET_TYPE_AMT * Coalesce(1-INSURED_PCT,0) ELSE 0 END AS MAT_30D
, CASE WHEN AF3.PREPAY_CLAUSE_IND = 'Y' AND AF3.NOTICE_DAYS_NUM &lt;= 30 AND AF3.TIME_BUCKET_CD BETWEEN '12' AND '99' THEN AF3.BUCKET_TYPE_AMT * Coalesce(1-INSURED_PCT,0) ELSE 0 END AS MAT_OVER_30D_N_PENALTY
----------
FROM U_ZGC_LAC.FACT_DEBTS AF3
INNER JOIN U_ZGC_LAC.LAC_TEC_SK_ID SK ON SK.LAC_SK_ID = AF3.LAC_SK_ID
LEFT JOIN U_ZGU_GL1.NERR_FACT_INSURED_DEBTS AF3_1
 ON AF3_1.CURRENCY_CD             = AF3.CURRENCY_CD
AND AF3_1.B3_COUNTERPARTY_TYPE_CD = AF3.B3_COUNTERPARTY_TYPE_CD
AND AF3_1.LEGAL_ENTITY_CD         = AF3.LEGAL_ENTITY_CD  
AND AF3_1.REFERENCE_DT            = AF3.REFERENCE_DT 
AND AF3_1.FREQ_CD                 = AF3.FREQ_CD 
WHERE 1=1 
AND AF3.LEGAL_ENTITY_CD IN ('A317')
AND AF3.REFERENCE_DT='2019-06-28' 
AND AF3.FREQ_CD = 'D'
AND AF3.LEGAL_ENTITY_CD &lt;&gt; AF3.INTRAGROUP_COUNTERPARTY_CD
--extraction 1
AND AF3.B3_COUNTERPARTY_TYPE_CD NOT IN ('RET','SMB')
AND AF3.COLLATERAL_PLATFORM_CD = 'NOC'
AND AF3.PHANTOM_LIABILITY_IND = 'N'
AND AF3.SECURITY_LENDING_IND = 'N'
AND AF3.COLLATERAL_CD = 'N'
------------------------------------------------------------------------------------------
AND AF3.OPERATIONAL_IND = 'Y'
AND AF3.OPERATIONAL_TYPE_CD IN ('CL','CU','CM')
</t>
  </si>
  <si>
    <t>maintained in the context of IPS or a cooperative network</t>
  </si>
  <si>
    <t>1.1.2.2.1</t>
  </si>
  <si>
    <t>not treated as liquid assets for the depositing institution</t>
  </si>
  <si>
    <t>1.1.2.2.2</t>
  </si>
  <si>
    <t>treated as liquid assets for the depositing credit institution</t>
  </si>
  <si>
    <t>maintained in the context of an established operational relationship (other) with non-financial customers</t>
  </si>
  <si>
    <t>SELECT 
Sum(AMOUNT)
FROM (
SELECT 
  SK.UNIQUE_AGREEMENT_ID
, TB_MAT_30D + TB_MAT_OVER_30D_N_PENALTY AS AMOUNT
-----------
, AF3.*
, CASE WHEN AF3.TIME_BUCKET_CD BETWEEN '00' AND '11' THEN AF3.BUCKET_TYPE_AMT ELSE 0 END AS TB_MAT_30D
, CASE WHEN AF3.PREPAY_CLAUSE_IND = 'Y' AND AF3.NOTICE_DAYS_NUM &lt;= 30 AND AF3.TIME_BUCKET_CD BETWEEN '12' AND '99' THEN AF3.BUCKET_TYPE_AMT ELSE 0 END AS TB_MAT_OVER_30D_N_PENALTY 
FROM U_ZGC_LAC.FACT_DEBTS AF3
INNER JOIN U_ZGC_LAC.LAC_TEC_SK_ID SK ON SK.LAC_SK_ID = AF3.LAC_SK_ID
WHERE 1=1 
AND AF3.LEGAL_ENTITY_CD IN ('169I')
AND AF3.REFERENCE_DT='2019-05-31' 
AND AF3.FREQ_CD = 'M'
AND AF3.LEGAL_ENTITY_CD &lt;&gt; AF3.INTRAGROUP_COUNTERPARTY_CD
--extraction 1
AND AF3.B3_COUNTERPARTY_TYPE_CD NOT IN ('RET','SMB')
AND AF3.COLLATERAL_PLATFORM_CD = 'NOC'
AND AF3.PHANTOM_LIABILITY_IND = 'N'
AND AF3.SECURITY_LENDING_IND = 'N'
AND AF3.COLLATERAL_CD = 'N'
------------------------------------------------------------------------------------------
AND AF3.B3_COUNTERPARTY_TYPE_CD NOT IN ('BNK','OFC')
AND AF3.OPERATIONAL_IND = 'Y' 
AND AF3.OPERATIONAL_TYPE_CD IN ('OT','')
)A</t>
  </si>
  <si>
    <t>TO CHECK</t>
  </si>
  <si>
    <t>1.1.2.4</t>
  </si>
  <si>
    <t>maintained to obtain cash clearing and central credit institution services within a network</t>
  </si>
  <si>
    <t>Non-operational deposits</t>
  </si>
  <si>
    <t>1.1.3.1</t>
  </si>
  <si>
    <t>correspondent banking and provisions of prime brokerage deposits</t>
  </si>
  <si>
    <t>SELECT 
Sum(AMOUNT)
FROM (
SELECT 
  SK.UNIQUE_AGREEMENT_ID
, TB_MAT_30D + TB_MAT_OVER_30D_N_PENALTY AS AMOUNT
-----------
, AF3.*
, CASE WHEN AF3.TIME_BUCKET_CD BETWEEN '00' AND '11' THEN AF3.BUCKET_TYPE_AMT ELSE 0 END AS TB_MAT_30D
, CASE WHEN AF3.PREPAY_CLAUSE_IND = 'Y' AND AF3.NOTICE_DAYS_NUM &lt;= 30 AND AF3.TIME_BUCKET_CD BETWEEN '12' AND '99' THEN AF3.BUCKET_TYPE_AMT ELSE 0 END AS TB_MAT_OVER_30D_N_PENALTY 
FROM U_ZGC_LAC.FACT_DEBTS AF3
INNER JOIN U_ZGC_LAC.LAC_TEC_SK_ID SK ON SK.LAC_SK_ID = AF3.LAC_SK_ID
WHERE 1=1 
AND AF3.LEGAL_ENTITY_CD IN ('169I')
AND AF3.REFERENCE_DT='2019-05-31' 
AND AF3.FREQ_CD = 'M'
AND AF3.LEGAL_ENTITY_CD &lt;&gt; AF3.INTRAGROUP_COUNTERPARTY_CD
--extraction 1
AND AF3.B3_COUNTERPARTY_TYPE_CD NOT IN ('RET','SMB')
AND AF3.COLLATERAL_PLATFORM_CD = 'NOC'
AND AF3.PHANTOM_LIABILITY_IND = 'N'
AND AF3.SECURITY_LENDING_IND = 'N'
AND AF3.COLLATERAL_CD = 'N'
------------------------------------------------------------------------------------------
AND AF3.OPERATIONAL_TYPE_CD IN ('CB','PB')
)A</t>
  </si>
  <si>
    <t>1.1.3.2</t>
  </si>
  <si>
    <t>deposits by financial customers</t>
  </si>
  <si>
    <t xml:space="preserve">SELECT 
Sum(AMOUNT)
FROM (
SELECT 
  SK.UNIQUE_AGREEMENT_ID
, TB_MAT_30D + TB_MAT_OVER_30D_N_PENALTY AS AMOUNT
-----------
, AF3.*
, CASE WHEN AF3.TIME_BUCKET_CD BETWEEN '00' AND '11' THEN AF3.BUCKET_TYPE_AMT ELSE 0 END AS TB_MAT_30D
, CASE WHEN AF3.PREPAY_CLAUSE_IND = 'Y' AND AF3.NOTICE_DAYS_NUM &lt;= 30 AND AF3.TIME_BUCKET_CD BETWEEN '12' AND '99' THEN AF3.BUCKET_TYPE_AMT ELSE 0 END AS TB_MAT_OVER_30D_N_PENALTY 
FROM U_ZGC_LAC.FACT_DEBTS AF3
INNER JOIN U_ZGC_LAC.LAC_TEC_SK_ID SK ON SK.LAC_SK_ID = AF3.LAC_SK_ID
WHERE 1=1 
AND AF3.LEGAL_ENTITY_CD IN ('169I')
AND AF3.REFERENCE_DT='2019-05-31' 
AND AF3.FREQ_CD = 'M'
AND AF3.LEGAL_ENTITY_CD &lt;&gt; AF3.INTRAGROUP_COUNTERPARTY_CD
--extraction 1
AND AF3.B3_COUNTERPARTY_TYPE_CD NOT IN ('RET','SMB')
AND AF3.COLLATERAL_PLATFORM_CD = 'NOC'
AND AF3.PHANTOM_LIABILITY_IND = 'N'
AND AF3.SECURITY_LENDING_IND = 'N'
AND AF3.COLLATERAL_CD = 'N'
------------------------------------------------------------------------------------------
AND AF3.B3_COUNTERPARTY_TYPE_CD IN ('BNK','OFC') 
AND AF3.OPERATIONAL_TYPE_CD NOT IN ('CB','PB')
AND (AF3.OPERATIONAL_IND = 'N' OR (AF3.OPERATIONAL_IND = 'Y' AND AF3.OPERATIONAL_TYPE_CD IN ('OT','')))
)A
</t>
  </si>
  <si>
    <t>1.1.3.3</t>
  </si>
  <si>
    <t>deposits by other customers</t>
  </si>
  <si>
    <t>1.1.3.3.1</t>
  </si>
  <si>
    <t>SELECT 
  SK.UNIQUE_AGREEMENT_ID
, CASE WHEN AF3.INSURED_IND IN ('A','C') THEN MAT_30D + MAT_OVER_30D_N_PENALTY ELSE 0 END AS AMOUNT
-----------
, AF3.*
, CASE WHEN AF3.TIME_BUCKET_CD BETWEEN '00' AND '11' THEN AF3.BUCKET_TYPE_AMT ELSE 0 END AS TB_MAT_30D
, CASE WHEN AF3.PREPAY_CLAUSE_IND = 'Y' AND AF3.NOTICE_DAYS_NUM &lt;= 30 AND AF3.TIME_BUCKET_CD BETWEEN '12' AND '99' THEN AF3.BUCKET_TYPE_AMT ELSE 0 END AS TB_MAT_OVER_30D_N_PENALTY 
, AF3_1.INSURED_PCT      AS INSURED_PCT
, CASE WHEN AF3.TIME_BUCKET_CD BETWEEN '00' AND '11' THEN AF3.BUCKET_TYPE_AMT * Coalesce(INSURED_PCT,0) ELSE 0 END AS MAT_30D
, CASE WHEN AF3.PREPAY_CLAUSE_IND = 'Y' AND AF3.NOTICE_DAYS_NUM &lt;= 30 AND AF3.TIME_BUCKET_CD BETWEEN '12' AND '99' THEN AF3.BUCKET_TYPE_AMT * Coalesce(INSURED_PCT,0) ELSE 0 END AS MAT_OVER_30D_N_PENALTY
----------
FROM U_ZGC_LAC.FACT_DEBTS AF3
INNER JOIN U_ZGC_LAC.LAC_TEC_SK_ID SK ON SK.LAC_SK_ID = AF3.LAC_SK_ID
LEFT JOIN U_ZGU_GL1.NERR_FACT_INSURED_DEBTS AF3_1
 ON AF3_1.CURRENCY_CD             = AF3.CURRENCY_CD
AND AF3_1.B3_COUNTERPARTY_TYPE_CD = AF3.B3_COUNTERPARTY_TYPE_CD
AND AF3_1.LEGAL_ENTITY_CD         = AF3.LEGAL_ENTITY_CD  
AND AF3_1.REFERENCE_DT            = AF3.REFERENCE_DT 
AND AF3_1.FREQ_CD                 = AF3.FREQ_CD 
WHERE 1=1 
AND AF3.LEGAL_ENTITY_CD IN ('A317')
AND AF3.REFERENCE_DT='2019-06-28' 
AND AF3.FREQ_CD = 'D'
--extraction 1
AND AF3.B3_COUNTERPARTY_TYPE_CD NOT IN ('RET','SMB')
AND AF3.COLLATERAL_PLATFORM_CD = 'NOC'
AND AF3.PHANTOM_LIABILITY_IND = 'N'
AND AF3.SECURITY_LENDING_IND = 'N'
AND AF3.COLLATERAL_CD = 'N'
------------------------------------------------------------------------------------------
AND AF3.B3_COUNTERPARTY_TYPE_CD NOT IN ('BNK','OFC') 
AND AF3.OPERATIONAL_TYPE_CD NOT IN ('CB','PB')
AND AF3.OPERATIONAL_IND = 'N'</t>
  </si>
  <si>
    <t>1.1.3.3.2</t>
  </si>
  <si>
    <t>SELECT 
Sum(AMOUNT)
FROM (
SELECT 
  SK.UNIQUE_AGREEMENT_ID
, CASE WHEN AF3.INSURED_IND = 'Y' THEN MAT_30D + MAT_OVER_30D_N_PENALTY ELSE TB_MAT_30D + TB_MAT_OVER_30D_N_PENALTY END AS AMOUNT
-----------
, AF3.*
, CASE WHEN AF3.TIME_BUCKET_CD BETWEEN '00' AND '11' THEN AF3.BUCKET_TYPE_AMT ELSE 0 END AS TB_MAT_30D
, CASE WHEN AF3.PREPAY_CLAUSE_IND = 'Y' AND AF3.NOTICE_DAYS_NUM &lt;= 30 AND AF3.TIME_BUCKET_CD BETWEEN '12' AND '99' THEN AF3.BUCKET_TYPE_AMT ELSE 0 END AS TB_MAT_OVER_30D_N_PENALTY 
, AF3_1.INSURED_PCT      AS INSURED_PCT
, CASE WHEN AF3.TIME_BUCKET_CD BETWEEN '00' AND '11' THEN AF3.BUCKET_TYPE_AMT * Coalesce(1-INSURED_PCT,0) ELSE 0 END AS MAT_30D
, CASE WHEN AF3.PREPAY_CLAUSE_IND = 'Y' AND AF3.NOTICE_DAYS_NUM &lt;= 30 AND AF3.TIME_BUCKET_CD BETWEEN '12' AND '99' THEN AF3.BUCKET_TYPE_AMT * Coalesce(1-INSURED_PCT,0) ELSE 0 END AS MAT_OVER_30D_N_PENALTY
----------
FROM U_ZGC_LAC.FACT_DEBTS AF3
INNER JOIN U_ZGC_LAC.LAC_TEC_SK_ID SK ON SK.LAC_SK_ID = AF3.LAC_SK_ID
LEFT JOIN U_ZGU_GL1.NERR_FACT_INSURED_DEBTS AF3_1
 ON AF3_1.CURRENCY_CD             = AF3.CURRENCY_CD
AND AF3_1.B3_COUNTERPARTY_TYPE_CD = AF3.B3_COUNTERPARTY_TYPE_CD
AND AF3_1.LEGAL_ENTITY_CD         = AF3.LEGAL_ENTITY_CD  
AND AF3_1.REFERENCE_DT            = AF3.REFERENCE_DT 
AND AF3_1.FREQ_CD                 = AF3.FREQ_CD 
WHERE 1=1 
AND AF3.LEGAL_ENTITY_CD IN ('A1000')
AND AF3.REFERENCE_DT='2019-03-29' 
AND AF3.FREQ_CD = 'D'
AND AF3.LEGAL_ENTITY_CD &lt;&gt; AF3.INTRAGROUP_COUNTERPARTY_CD
--extraction 1
AND AF3.B3_COUNTERPARTY_TYPE_CD NOT IN ('RET','SMB')
AND AF3.COLLATERAL_PLATFORM_CD = 'NOC'
AND AF3.PHANTOM_LIABILITY_IND = 'N'
AND AF3.SECURITY_LENDING_IND = 'N'
AND AF3.COLLATERAL_CD = 'N'
------------------------------------------------------------------------------------------
AND AF3.B3_COUNTERPARTY_TYPE_CD NOT IN ('BNK','OFC') 
AND AF3.OPERATIONAL_TYPE_CD NOT IN ('CB','PB')
AND AF3.OPERATIONAL_IND = 'N'
)A</t>
  </si>
  <si>
    <t>Additional outflows</t>
  </si>
  <si>
    <t>1.1.4.1</t>
  </si>
  <si>
    <t>collateral other than Level 1 assets collateral posted for derivatives</t>
  </si>
  <si>
    <t>AF2 (+pooling+AF11)</t>
  </si>
  <si>
    <t>SEL 
 AF2.FAIR_VALUE_AMT AS FV_AMT
,SK.UNIQUE_AGREEMENT_ID
, af2.* 
FROM U_ZGC_LAC.FACT_SECURITIES AF2
INNER JOIN U_ZGC_LAC.LAC_TEC_SK_ID SK ON SK.LAC_SK_ID = AF2.LAC_SK_ID
LEFT JOIN U_ZGU_GL1.NERR_FACT_SECURITY_MASTERDATA_AGGR AF11
 ON AF11.ISIN_NUM = AF2.ISIN_NUM
AND AF11.LEGAL_ENTITY_CD IN ('A1000','A2919') 
AND AF11.REFERENCE_DT=AF2.REFERENCE_DT
AND AF11.FREQ_CD =AF2.FREQ_CD
WHERE AF2.LEGAL_ENTITY_CD IN ('A1000','A2919') AND AF2.REFERENCE_DT=DATE '2019-03-29' AND AF2.FREQ_CD ='D'
---extraction 1
AND AF2.OPERATION_TYPE_CD IN ('CODG') 
AND AF2.FLOW_TYPE_CD = 'CF'
-------------
AND AF11.DA_CAT_TYPE &lt;&gt; 1</t>
  </si>
  <si>
    <t>1.1.4.2</t>
  </si>
  <si>
    <t>Level 1 EHQ Covered Bonds assets collateral posted for derivatives</t>
  </si>
  <si>
    <t>SEL 
 AF2.FAIR_VALUE_AMT AS FV_AMT
,SK.UNIQUE_AGREEMENT_ID
, af2.* 
FROM U_ZGC_LAC.FACT_SECURITIES AF2
INNER JOIN U_ZGC_LAC.LAC_TEC_SK_ID SK ON SK.LAC_SK_ID = AF2.LAC_SK_ID
LEFT JOIN U_ZGU_GL1.NERR_FACT_SECURITY_MASTERDATA_AGGR AF11
 ON AF11.ISIN_NUM = AF2.ISIN_NUM
AND AF11.LEGAL_ENTITY_CD IN ('A1000','A2919') 
AND AF11.REFERENCE_DT=AF2.REFERENCE_DT
AND AF11.FREQ_CD =AF2.FREQ_CD
WHERE AF2.LEGAL_ENTITY_CD IN ('A1000','A2919') AND AF2.REFERENCE_DT=DATE '2019-03-29' AND AF2.FREQ_CD ='D'
---extraction 1
AND AF2.OPERATION_TYPE_CD IN ('CODG') 
AND AF2.FLOW_TYPE_CD = 'CF'
-------------
AND AF11.DA_CAT_CD = '190-EHQ Cov Bond'</t>
  </si>
  <si>
    <t>1.1.4.3</t>
  </si>
  <si>
    <t>material outflows due to deterioration of own credit quality</t>
  </si>
  <si>
    <t>1.1.4.4</t>
  </si>
  <si>
    <t>impact of an adverse market scenario on derivatives, financing transactions and other contracts</t>
  </si>
  <si>
    <t>1.1.4.4.1</t>
  </si>
  <si>
    <t>historical look back approach</t>
  </si>
  <si>
    <t>LCR_6_AMT</t>
  </si>
  <si>
    <t>1.1.4.4.2</t>
  </si>
  <si>
    <t>advanced method for additional outflows</t>
  </si>
  <si>
    <t>LCR_23_AMT</t>
  </si>
  <si>
    <t>1.1.4.5</t>
  </si>
  <si>
    <t>outflows from derivatives</t>
  </si>
  <si>
    <t>SELECT UNIQUE_AGREEMENT_ID, AMOUNT AS AMOUNT
FROM (
SELECT * 
FROM (
SEL 
SK.UNIQUE_AGREEMENT_ID
, AF6.*
, CASE WHEN LEG = 'P' THEN Coalesce(AF6.BUCKET_TYPE_AMT,0) ELSE -1 * Coalesce(AF6.BUCKET_TYPE_AMT,0) END AMOUNT 
FROM  U_ZGC_LAC.FACT_DERIVATIVES AF6
INNER JOIN U_ZGC_LAC.LAC_TEC_SK_ID SK 
ON SK.LAC_SK_ID = AF6.LAC_SK_ID
WHERE 1=1 --NO CCS
AND AF6.REFERENCE_DT='2019-03-29' 
AND AF6.FREQ_CD = 'D' 
AND AF6.LEGAL_ENTITY_CD='A1000'
AND AF6.COLLATERALIZED_DERIVATIVE_IND  = 'N'
AND AF6.NETTING_IND     = 'Y'
AND AF6.DERIVATIVE_CONTRACT_TYPE_CD   &lt;&gt; 'CCS'  
AND AF6.TIME_BUCKET_CD BETWEEN 0 AND 11
)A
QUALIFY Sum(AMOUNT) Over(PARTITION BY LEGAL_ENTITY_CD,COUNTERPARTY_CD,COUNTERPARTY_DESC,B3_COUNTERPARTY_TYPE_CD
                   ,INTRAGROUP_COUNTERPARTY_IND,INTRAGROUP_COUNTERPARTY_CD,FLOW_TYPE_CD,CURRENCY_CD) &gt;0
---------------
UNION ALL
---------------
SELECT * 
FROM (
SEL SK.UNIQUE_AGREEMENT_ID
, AF6.*
, CASE WHEN LEG = 'P' THEN Coalesce(AF6.BUCKET_TYPE_AMT,0) ELSE -1 * Coalesce(AF6.BUCKET_TYPE_AMT,0) END AMOUNT 
FROM  U_ZGC_LAC.FACT_DERIVATIVES AF6
INNER JOIN U_ZGC_LAC.LAC_TEC_SK_ID SK 
ON SK.LAC_SK_ID = AF6.LAC_SK_ID
WHERE 1=1 --CCS
AND AF6.REFERENCE_DT='2019-03-29' 
AND AF6.FREQ_CD = 'D' 
AND AF6.LEGAL_ENTITY_CD='A1000'
AND AF6.COLLATERALIZED_DERIVATIVE_IND  = 'N'
AND AF6.DERIVATIVE_CONTRACT_TYPE_CD   = 'CCS'  
AND AF6.TIME_BUCKET_CD BETWEEN 0 AND 11
)A
QUALIFY Sum(AMOUNT) Over(PARTITION BY LEGAL_ENTITY_CD,COUNTERPARTY_CD,COUNTERPARTY_DESC,B3_COUNTERPARTY_TYPE_CD
                   ,INTRAGROUP_COUNTERPARTY_IND,INTRAGROUP_COUNTERPARTY_CD,CONTRACT_MAT_DT, FLOW_TYPE_CD,CURRENCY_CD) &gt; 0
---------------
UNION ALL
---------------
SELECT * 
FROM (
SEL SK.UNIQUE_AGREEMENT_ID
, AF6.*
, CASE WHEN LEG = 'P' THEN Coalesce(AF6.BUCKET_TYPE_AMT,0) ELSE 0 END AS AMOUNT 
FROM  U_ZGC_LAC.FACT_DERIVATIVES AF6
INNER JOIN U_ZGC_LAC.LAC_TEC_SK_ID SK 
ON SK.LAC_SK_ID = AF6.LAC_SK_ID
WHERE 1=1 --GROSS AMOUNT 1:1
AND AF6.REFERENCE_DT='2019-03-29' 
AND AF6.FREQ_CD = 'D' 
AND AF6.LEGAL_ENTITY_CD='A1000'
AND AF6.COLLATERALIZED_DERIVATIVE_IND  = 'N'
AND AF6.NETTING_IND     = 'N'
AND AF6.DERIVATIVE_CONTRACT_TYPE_CD   &lt;&gt; 'CCS'  
AND AF6.TIME_BUCKET_CD BETWEEN 0 AND 11
)A
WHERE AMOUNT &gt; 0
)X;</t>
  </si>
  <si>
    <t>1.1.4.6</t>
  </si>
  <si>
    <t>short positions</t>
  </si>
  <si>
    <t>1.1.4.6.1</t>
  </si>
  <si>
    <t>covered by collateralized SFT</t>
  </si>
  <si>
    <t>1.1.4.6.2</t>
  </si>
  <si>
    <t>AF2 (+pooling+AF11) + AF12</t>
  </si>
  <si>
    <t>SEL 
 CASE 
 WHEN AF2.LIQUIDITY_PORTFOLIO_IND = 'N' THEN AF2.BUCKET_TYPE_AMT
 ELSE AF2.BUCKET_TYPE_AMT * (1-SEC_CAT.STD_WEIGHT)
 END AS MAT_SHORT_POS
,SK.UNIQUE_AGREEMENT_ID
--, af2.* 
FROM U_ZGC_LAC.FACT_SECURITIES AF2
INNER JOIN U_ZGC_LAC.LAC_TEC_SK_ID SK ON SK.LAC_SK_ID = AF2.LAC_SK_ID
LEFT JOIN U_ZGU_GL1.NERR_FACT_SECURITY_MASTERDATA_AGGR AF11
 ON AF11.ISIN_NUM = AF2.ISIN_NUM
AND AF11.LEGAL_ENTITY_CD IN ('A1000','A2919') 
AND AF11.REFERENCE_DT=AF2.REFERENCE_DT
AND AF11.FREQ_CD =AF2.FREQ_CD
LEFT JOIN U_ZGU_GL1.LCR_DA_SEC_CAT SEC_CAT
ON SEC_CAT.DA_CAT_CD = AF11.DA_CAT_CD
WHERE AF2.LEGAL_ENTITY_CD IN ('A1000','A2919') AND AF2.REFERENCE_DT=DATE '2019-03-29' AND AF2.FREQ_CD ='D'
---extraction 2
AND AF2.OPERATION_TYPE_CD IN ('PRSE') 
AND AF2.Sign = 'L'
-------------
AND AF2.TIME_BUCKET_CD BETWEEN '00' AND '11'
UNION ALL
SEL FIELD_AMT AS MAT_SHORT_POS
, '' AS UNIQUE_AGREEMENT_ID
FROM U_ZGC_LAC.FACT_MANUAL_INPUT 
WHERE TEC_SITE_CD IN ('C88','360') AND REFERENCE_DT=DATE '2019-03-29' AND FREQ_CD ='D'
AND FIELD_CD = 'LCR_8_AMT'</t>
  </si>
  <si>
    <t>1.1.4.7</t>
  </si>
  <si>
    <t>callable excess collateral</t>
  </si>
  <si>
    <t>LCR_13_AMT</t>
  </si>
  <si>
    <t>1.1.4.8</t>
  </si>
  <si>
    <t>due collateral</t>
  </si>
  <si>
    <t>LCR_14_AMT</t>
  </si>
  <si>
    <t>1.1.4.9</t>
  </si>
  <si>
    <t>liquid asset collateral exchangable for non-liquid asset collateral</t>
  </si>
  <si>
    <t>LCR_15_AMT</t>
  </si>
  <si>
    <t>1.1.4.10</t>
  </si>
  <si>
    <t>loss of funding on structured financing activites</t>
  </si>
  <si>
    <t>1.1.4.10.1</t>
  </si>
  <si>
    <t>structured financing instruments</t>
  </si>
  <si>
    <t>AF4 + AF8</t>
  </si>
  <si>
    <t>SEL 
  CASE WHEN AF4.TIME_BUCKET_CD BETWEEN '00' AND '11' THEN AF4.BUCKET_TYPE_AMT ELSE 0 END AS MAT_30D_N_RET_BOND
/*, AF8.TRANSACT_SPOT_CTRVL_AMT AS AMT_BUY_BACK_FWD_N_RET_BOND */
/*, AF8.BUCKET_TYPE_AMT * -1 AS MAT_30D_BUY_BACK_FWD_N_RET_BOND */
,SK.UNIQUE_AGREEMENT_ID
,AF4.* 
FROM U_ZGC_LAC.FACT_ISSUED_SECURITIES AF4
INNER JOIN U_ZGC_LAC.LAC_TEC_SK_ID SK ON SK.LAC_SK_ID = AF4.LAC_SK_ID
/*
 LEFT JOIN U_ZGC_LAC.FACT_SECURITY_OFFBALANCE AF8
 ON AF8.ISIN_NUM     = AF4.ISIN_NUM
AND AF8.REFERENCE_DT = AF4.REFERENCE_DT
AND AF8.FREQ_CD      = AF4.FREQ_CD
AND AF8.FLOW_TYPE_CD = 'CF'
............. TO IMPLEMENT ................
*/
LEFT JOIN U_ZGU_GL1.NERR_FACT_SECURITY_MASTERDATA_AGGR AF11
 ON AF11.ISIN_NUM = AF4.ISIN_NUM
AND AF11.REFERENCE_DT=AF4.REFERENCE_DT
AND AF11.FREQ_CD =AF4.FREQ_CD
AND AF11.LEGAL_ENTITY_CD IN ('A1000','A2919') 
LEFT JOIN U_ZGU_GL1.LCR_DA_SEC_CAT SEC_CAT
ON SEC_CAT.DA_CAT_CD = AF11.DA_CAT_CD
WHERE AF4.LEGAL_ENTITY_CD IN ('A1000','A2919') AND AF4.REFERENCE_DT=DATE '2019-03-29' AND AF4.FREQ_CD ='D'
AND AF4.BALANCE_SHEET_ITEM_CD &lt;&gt; '0000000'
AND AF4.RETAIL_IND = 'N'
AND AF11.SECURITY_TYPE_CD = 'CBO'</t>
  </si>
  <si>
    <t>1.1.4.10.2</t>
  </si>
  <si>
    <t>financing facilites</t>
  </si>
  <si>
    <t>SEL FACILITY_KEY, NOMINAL_UNDRAWN_AMT
--SEL Sum(NOMINAL_UNDRAWN_AMT)
FROM (
SEL SK.FACILITY_KEY, AF.NOMINAL_UNDRAWN_AMT AS NOMINAL_UNDRAWN_AMT
FROM U_ZGC_LAC.FACT_OFFBALANCE  AF
INNER JOIN U_ZGC_LAC.LAC_TEC_SK_ID SK
ON SK.LAC_SK_ID=AF.LAC_SK_ID
WHERE LEGAL_ENTITY_CD IN ('169I') AND REFERENCE_DT=DATE '2019-04-30' AND FREQ_CD ='D'
AND INSTRUMENT_TYPE_CD = 'LQF' 
AND SIDE_CD = 'G'
AND SPV_IND = 'Y'
AND SPECIFIC_OFF_BALANCE_TYPE_CD IN ('SF')
)LAC_TABLE</t>
  </si>
  <si>
    <t>1.1.4.11</t>
  </si>
  <si>
    <t>assets borrowed on an unsecured basis</t>
  </si>
  <si>
    <t>1.1.4.12</t>
  </si>
  <si>
    <t>internal netting of client´s positions</t>
  </si>
  <si>
    <t>LCR_17_AMT</t>
  </si>
  <si>
    <t>1.1.5</t>
  </si>
  <si>
    <t>Committed facilities</t>
  </si>
  <si>
    <t>1.1.5.1</t>
  </si>
  <si>
    <t>credit facilities</t>
  </si>
  <si>
    <t>1.1.5.1.1</t>
  </si>
  <si>
    <t>to retail customers</t>
  </si>
  <si>
    <t xml:space="preserve">SEL FACILITY_KEY, NOMINAL_UNDRAWN_AMT
--SEL Sum(NOMINAL_UNDRAWN_AMT)
FROM (
SEL SK.FACILITY_KEY, AF.NOMINAL_UNDRAWN_AMT AS NOMINAL_UNDRAWN_AMT
FROM U_ZGC_LAC.FACT_OFFBALANCE  AF
INNER JOIN U_ZGC_LAC.LAC_TEC_SK_ID SK
ON SK.LAC_SK_ID=AF.LAC_SK_ID
WHERE LEGAL_ENTITY_CD IN ('169I') AND REFERENCE_DT=DATE '2019-04-30' AND FREQ_CD ='D'
AND INSTRUMENT_TYPE_CD = 'CRL' AND CREDIT_LINE_TYPE_CD = 'COM'
AND SIDE_CD = 'G'
AND B3_COUNTERPARTY_TYPE_CD IN ('RET','SMB')
)LAC_TABLE
</t>
  </si>
  <si>
    <t>1.1.5.1.2</t>
  </si>
  <si>
    <t>to non-financial customers other than retail customers</t>
  </si>
  <si>
    <t>SEL FACILITY_KEY, NOMINAL_UNDRAWN_AMT
FROM (
SEL SK.FACILITY_KEY, AF.*
FROM U_ZGC_LAC.FACT_OFFBALANCE  AF
INNER JOIN U_ZGC_LAC.LAC_TEC_SK_ID SK
ON SK.LAC_SK_ID=AF.LAC_SK_ID
WHERE LEGAL_ENTITY_CD IN ('A1000') AND REFERENCE_DT=DATE '2019-03-29' AND FREQ_CD ='D'
AND INSTRUMENT_TYPE_CD = 'CRL' AND CREDIT_LINE_TYPE_CD = 'COM'
AND SIDE_CD = 'G'
AND B3_COUNTERPARTY_TYPE_CD NOT IN ('RET','SMB','BNK','OFC')
)LAC_TABLE</t>
  </si>
  <si>
    <t>1.1.5.1.3</t>
  </si>
  <si>
    <t>to credit institutions</t>
  </si>
  <si>
    <t>1.1.5.1.3.1</t>
  </si>
  <si>
    <t>for funding promotional loans of retail customers</t>
  </si>
  <si>
    <t>1.1.5.1.3.2</t>
  </si>
  <si>
    <t>for funding promotional loans of non-financial customers</t>
  </si>
  <si>
    <t>1.1.5.1.3.3</t>
  </si>
  <si>
    <t>SEL FACILITY_KEY, NOMINAL_UNDRAWN_AMT
--SEL Sum(NOMINAL_UNDRAWN_AMT)
FROM (
SEL SK.FACILITY_KEY, AF.NOMINAL_UNDRAWN_AMT AS NOMINAL_UNDRAWN_AMT
FROM U_ZGC_LAC.FACT_OFFBALANCE  AF
INNER JOIN U_ZGC_LAC.LAC_TEC_SK_ID SK
ON SK.LAC_SK_ID=AF.LAC_SK_ID
WHERE LEGAL_ENTITY_CD IN ('169I') AND REFERENCE_DT=DATE '2019-04-30' AND FREQ_CD ='D'
AND INSTRUMENT_TYPE_CD = 'CRL' AND CREDIT_LINE_TYPE_CD = 'COM'
AND SIDE_CD = 'G'
AND B3_COUNTERPARTY_TYPE_CD = 'BNK'
)LAC_TABLE</t>
  </si>
  <si>
    <t>1.1.5.1.4</t>
  </si>
  <si>
    <t>to regulated financial institutions other than credit institutions</t>
  </si>
  <si>
    <t>SEL FACILITY_KEY, NOMINAL_UNDRAWN_AMT
--SEL Sum(NOMINAL_UNDRAWN_AMT)
FROM (
SEL SK.FACILITY_KEY, AF.NOMINAL_UNDRAWN_AMT AS NOMINAL_UNDRAWN_AMT
FROM U_ZGC_LAC.FACT_OFFBALANCE  AF
INNER JOIN U_ZGC_LAC.LAC_TEC_SK_ID SK
ON SK.LAC_SK_ID=AF.LAC_SK_ID
WHERE LEGAL_ENTITY_CD IN ('169I') AND REFERENCE_DT=DATE '2019-04-30' AND FREQ_CD ='D'
AND INSTRUMENT_TYPE_CD = 'CRL' AND CREDIT_LINE_TYPE_CD = 'COM'
AND SIDE_CD = 'G'
AND B3_COUNTERPARTY_TYPE_CD = 'OFC'
AND REG_CPARTY_FLG = 'Y'
)LAC_TABLE</t>
  </si>
  <si>
    <t>1.1.5.1.5</t>
  </si>
  <si>
    <t>within a group or an IPS if subject to preferential treatment</t>
  </si>
  <si>
    <t>1.1.5.1.6</t>
  </si>
  <si>
    <t>within IPS or cooperative network if treated as liquid asset by the depositing institution</t>
  </si>
  <si>
    <t>1.1.5.1.7</t>
  </si>
  <si>
    <t>to other financial customers</t>
  </si>
  <si>
    <t>SEL FACILITY_KEY, NOMINAL_UNDRAWN_AMT
--SEL Sum(NOMINAL_UNDRAWN_AMT)
FROM (
SEL SK.FACILITY_KEY, AF.NOMINAL_UNDRAWN_AMT AS NOMINAL_UNDRAWN_AMT
FROM U_ZGC_LAC.FACT_OFFBALANCE  AF
INNER JOIN U_ZGC_LAC.LAC_TEC_SK_ID SK
ON SK.LAC_SK_ID=AF.LAC_SK_ID
WHERE LEGAL_ENTITY_CD IN ('169I') AND REFERENCE_DT=DATE '2019-04-30' AND FREQ_CD ='D'
AND INSTRUMENT_TYPE_CD = 'CRL' AND CREDIT_LINE_TYPE_CD = 'COM'
AND SIDE_CD = 'G'
AND B3_COUNTERPARTY_TYPE_CD = 'OFC'
AND REG_CPARTY_FLG = 'N'
)LAC_TABLE</t>
  </si>
  <si>
    <t>1.1.5.2</t>
  </si>
  <si>
    <t>liquidity facilities</t>
  </si>
  <si>
    <t>1.1.5.2.1</t>
  </si>
  <si>
    <t>SEL FACILITY_KEY, NOMINAL_UNDRAWN_AMT
--SEL Sum(NOMINAL_UNDRAWN_AMT)
FROM (
SEL SK.FACILITY_KEY, AF.NOMINAL_UNDRAWN_AMT AS NOMINAL_UNDRAWN_AMT
FROM U_ZGC_LAC.FACT_OFFBALANCE  AF
INNER JOIN U_ZGC_LAC.LAC_TEC_SK_ID SK
ON SK.LAC_SK_ID=AF.LAC_SK_ID
WHERE LEGAL_ENTITY_CD IN ('169I') AND REFERENCE_DT=DATE '2019-04-30' AND FREQ_CD ='D'
AND INSTRUMENT_TYPE_CD = 'LQF' 
AND SIDE_CD = 'G'
AND B3_COUNTERPARTY_TYPE_CD IN ('RET','SMB')
AND SPECIFIC_OFF_BALANCE_TYPE_CD &lt;&gt; 'PC'
)LAC_TABLE</t>
  </si>
  <si>
    <t>1.1.5.2.2</t>
  </si>
  <si>
    <t>SEL FACILITY_KEY, NOMINAL_UNDRAWN_AMT
--SEL Sum(NOMINAL_UNDRAWN_AMT)
FROM (
SEL SK.FACILITY_KEY, AF.NOMINAL_UNDRAWN_AMT AS NOMINAL_UNDRAWN_AMT
FROM U_ZGC_LAC.FACT_OFFBALANCE  AF
INNER JOIN U_ZGC_LAC.LAC_TEC_SK_ID SK
ON SK.LAC_SK_ID=AF.LAC_SK_ID
WHERE LEGAL_ENTITY_CD IN ('169I') AND REFERENCE_DT=DATE '2019-04-30' AND FREQ_CD ='D'
AND INSTRUMENT_TYPE_CD = 'LQF' 
AND SIDE_CD = 'G'
AND B3_COUNTERPARTY_TYPE_CD NOT IN ('RET','SMB','BNK','OFC')
AND SPECIFIC_OFF_BALANCE_TYPE_CD &lt;&gt; 'PC'
)LAC_TABLE</t>
  </si>
  <si>
    <t>1.1.5.2.3</t>
  </si>
  <si>
    <t>to personal investment companies</t>
  </si>
  <si>
    <t>SEL FACILITY_KEY, NOMINAL_UNDRAWN_AMT
--SEL Sum(NOMINAL_UNDRAWN_AMT)
FROM (
SEL SK.FACILITY_KEY, AF.NOMINAL_UNDRAWN_AMT AS NOMINAL_UNDRAWN_AMT
FROM U_ZGC_LAC.FACT_OFFBALANCE  AF
INNER JOIN U_ZGC_LAC.LAC_TEC_SK_ID SK
ON SK.LAC_SK_ID=AF.LAC_SK_ID
WHERE LEGAL_ENTITY_CD IN ('169I') AND REFERENCE_DT=DATE '2019-04-30' AND FREQ_CD ='D'
AND INSTRUMENT_TYPE_CD = 'LQF' 
AND SIDE_CD = 'G'
AND SPECIFIC_OFF_BALANCE_TYPE_CD = 'PC'
)LAC_TABLE</t>
  </si>
  <si>
    <t>1.1.5.2.4</t>
  </si>
  <si>
    <t>to SSPEs</t>
  </si>
  <si>
    <t>1.1.5.2.4.1</t>
  </si>
  <si>
    <t>to purchase assets other than securities from non-financial customers</t>
  </si>
  <si>
    <t>SEL FACILITY_KEY, NOMINAL_UNDRAWN_AMT
--SEL Sum(NOMINAL_UNDRAWN_AMT)
FROM (
SEL SK.FACILITY_KEY, AF.NOMINAL_UNDRAWN_AMT AS NOMINAL_UNDRAWN_AMT
FROM U_ZGC_LAC.FACT_OFFBALANCE  AF
INNER JOIN U_ZGC_LAC.LAC_TEC_SK_ID SK
ON SK.LAC_SK_ID=AF.LAC_SK_ID
WHERE LEGAL_ENTITY_CD IN ('169I') AND REFERENCE_DT=DATE '2019-04-30' AND FREQ_CD ='D'
AND INSTRUMENT_TYPE_CD = 'LQF' 
AND SIDE_CD = 'G'
AND B3_COUNTERPARTY_TYPE_CD IN ('OFC')
AND SPV_IND = 'Y'
AND SPECIFIC_OFF_BALANCE_TYPE_CD = 'PU'
)LAC_TABLE</t>
  </si>
  <si>
    <t>1.1.5.2.4.2</t>
  </si>
  <si>
    <t>SEL FACILITY_KEY, NOMINAL_UNDRAWN_AMT
--SEL Sum(NOMINAL_UNDRAWN_AMT)
FROM (
SEL SK.FACILITY_KEY, AF.NOMINAL_UNDRAWN_AMT AS NOMINAL_UNDRAWN_AMT
FROM U_ZGC_LAC.FACT_OFFBALANCE  AF
INNER JOIN U_ZGC_LAC.LAC_TEC_SK_ID SK
ON SK.LAC_SK_ID=AF.LAC_SK_ID
WHERE LEGAL_ENTITY_CD IN ('169I') AND REFERENCE_DT=DATE '2019-04-30' AND FREQ_CD ='D'
AND INSTRUMENT_TYPE_CD = 'LQF' 
AND SIDE_CD = 'G'
AND B3_COUNTERPARTY_TYPE_CD IN ('OFC')
AND SPV_IND = 'Y'
AND SPECIFIC_OFF_BALANCE_TYPE_CD NOT IN ('PU', 'SF')
)LAC_TABLE</t>
  </si>
  <si>
    <t>1.1.5.2.5</t>
  </si>
  <si>
    <t>1.1.5.2.5.1</t>
  </si>
  <si>
    <t>1.1.5.2.5.2</t>
  </si>
  <si>
    <t>1.1.5.2.5.3</t>
  </si>
  <si>
    <t>SEL FACILITY_KEY, NOMINAL_UNDRAWN_AMT
--SEL Sum(NOMINAL_UNDRAWN_AMT)
FROM (
SEL SK.FACILITY_KEY, AF.NOMINAL_UNDRAWN_AMT AS NOMINAL_UNDRAWN_AMT
FROM U_ZGC_LAC.FACT_OFFBALANCE  AF
INNER JOIN U_ZGC_LAC.LAC_TEC_SK_ID SK
ON SK.LAC_SK_ID=AF.LAC_SK_ID
WHERE LEGAL_ENTITY_CD IN ('169I') AND REFERENCE_DT=DATE '2019-04-30' AND FREQ_CD ='D'
AND INSTRUMENT_TYPE_CD = 'LQF' 
AND SIDE_CD = 'G'
AND B3_COUNTERPARTY_TYPE_CD IN ('BNK')
AND SPECIFIC_OFF_BALANCE_TYPE_CD NOT IN ('PC')
)LAC_TABLE</t>
  </si>
  <si>
    <t>1.1.5.2.6</t>
  </si>
  <si>
    <t>1.1.5.2.7</t>
  </si>
  <si>
    <t>1.1.5.2.8</t>
  </si>
  <si>
    <t>SEL FACILITY_KEY, NOMINAL_UNDRAWN_AMT
--SEL Sum(NOMINAL_UNDRAWN_AMT)
FROM (
SEL SK.FACILITY_KEY, AF.NOMINAL_UNDRAWN_AMT AS NOMINAL_UNDRAWN_AMT
FROM U_ZGC_LAC.FACT_OFFBALANCE  AF
INNER JOIN U_ZGC_LAC.LAC_TEC_SK_ID SK
ON SK.LAC_SK_ID=AF.LAC_SK_ID
WHERE LEGAL_ENTITY_CD IN ('169I') AND REFERENCE_DT=DATE '2019-04-30' AND FREQ_CD ='D'
AND INSTRUMENT_TYPE_CD = 'LQF' 
AND SIDE_CD = 'G'
AND B3_COUNTERPARTY_TYPE_CD IN ('OFC')
AND SPV_IND = 'N'
AND SPECIFIC_OFF_BALANCE_TYPE_CD NOT IN ('PC')
)LAC_TABLE</t>
  </si>
  <si>
    <t>1.1.6</t>
  </si>
  <si>
    <t>Other products and services</t>
  </si>
  <si>
    <t>1.1.6.1</t>
  </si>
  <si>
    <t>other off-balance sheet and contingent funding obligations</t>
  </si>
  <si>
    <t>LCR_26_AMT</t>
  </si>
  <si>
    <t>1.1.6.2</t>
  </si>
  <si>
    <t>undrawn loans and advances to wholesale counterparties</t>
  </si>
  <si>
    <t>LCR_27_AMT</t>
  </si>
  <si>
    <t>1.1.6.3</t>
  </si>
  <si>
    <t>mortgages that have been agreed but not yet drawn down</t>
  </si>
  <si>
    <t>LCR_28_AMT</t>
  </si>
  <si>
    <t>1.1.6.4</t>
  </si>
  <si>
    <t>credit cards</t>
  </si>
  <si>
    <t>LCR_29_AMT</t>
  </si>
  <si>
    <t>1.1.6.5</t>
  </si>
  <si>
    <t>overdrafts</t>
  </si>
  <si>
    <t>LCR_30_AMT</t>
  </si>
  <si>
    <t>1.1.6.6</t>
  </si>
  <si>
    <t>planned outflows related to renewal or extension of new retail or wholesale loans</t>
  </si>
  <si>
    <t>1.1.6.6.1</t>
  </si>
  <si>
    <t>the excess of funding to non-financial customers</t>
  </si>
  <si>
    <t>1.1.6.6.1.1</t>
  </si>
  <si>
    <t>the excess of funding to retail customers</t>
  </si>
  <si>
    <t>LCR_31_AMT</t>
  </si>
  <si>
    <t>1.1.6.6.1.2</t>
  </si>
  <si>
    <t>the excess of funding to non financial corporates</t>
  </si>
  <si>
    <t>LCR_32_AMT</t>
  </si>
  <si>
    <t>1.1.6.6.1.3</t>
  </si>
  <si>
    <t>the excess of funding to sovereigns, MLDBs and PSEs</t>
  </si>
  <si>
    <t>LCR_33_AMT</t>
  </si>
  <si>
    <t>1.1.6.6.1.4</t>
  </si>
  <si>
    <t>the excess of funding to other legal entities</t>
  </si>
  <si>
    <t>LCR_34_AMT</t>
  </si>
  <si>
    <t>1.1.6.6.2</t>
  </si>
  <si>
    <t>LCR_35_AMT</t>
  </si>
  <si>
    <t>1.1.6.7</t>
  </si>
  <si>
    <t>planned derivatives payables</t>
  </si>
  <si>
    <t>LCR_36_AMT</t>
  </si>
  <si>
    <t>1.1.6.8</t>
  </si>
  <si>
    <t>trade finance off-balance sheet related products</t>
  </si>
  <si>
    <t>LCR_37_AMT</t>
  </si>
  <si>
    <t>1.1.6.9</t>
  </si>
  <si>
    <t>others</t>
  </si>
  <si>
    <t>LCR_38_AMT</t>
  </si>
  <si>
    <t>1.1.7</t>
  </si>
  <si>
    <t>Other liabilities</t>
  </si>
  <si>
    <t>1.1.7.1</t>
  </si>
  <si>
    <t>liabilities resulting from operating expenses</t>
  </si>
  <si>
    <t>LCR_10_AMT</t>
  </si>
  <si>
    <t>1.1.7.2</t>
  </si>
  <si>
    <t>in the form of debt securities if not treated as retail deposits</t>
  </si>
  <si>
    <t>---- ROW 900 ----
SEL 
  CASE WHEN AF4.RETAIL_IND = 'Y' AND TIME_BUCKET_CD BETWEEN '00' AND '11' THEN BUCKET_TYPE_AMT ELSE 0 END AS MAT_30D_Y_RET_BOND --D
, CASE WHEN AF4.RETAIL_IND = 'N' AND TIME_BUCKET_CD BETWEEN '00' AND '11' THEN BUCKET_TYPE_AMT ELSE 0 END AS MAT_30D_N_RET_BOND --A
, 0 AS AMT_BUY_BACK_FWD_N_RET_BOND      --DATA FROM AF08 -- B
, 0 AS MAT_30D_BUY_BACK_FWD_N_RET_BOND  --DATA FROM AF08 --C
, 0 AS AMT_BUY_BACK_FWD_Y_RET_BOND      -- DATA FROM AF8 --E
, 0 AS MAT_30D_BUY_BACK_FWD_Y_RET_BOND  --DATA FROM AF8 --F
, Cast(AF4_1.NOMINAL_HOLD_AMT / AF4.NOMINAL_AMT AS DECIMAL(18,6))  AS HOLDING_PCT
-- RULE: (A + B – C) + [(D + E – F) * (1 – HOLDING PERCENTAGE)]
, (MAT_30D_N_RET_BOND + AMT_BUY_BACK_FWD_N_RET_BOND - MAT_30D_BUY_BACK_FWD_N_RET_BOND) 
+ Coalesce(((MAT_30D_Y_RET_BOND + AMT_BUY_BACK_FWD_Y_RET_BOND - MAT_30D_BUY_BACK_FWD_Y_RET_BOND)*(1-HOLDING_PCT)),0) AS AMOUNT_FINAL
, SK.UNIQUE_AGREEMENT_ID
, AF4.*
FROM U_ZGC_LAC.FACT_ISSUED_SECURITIES AF4 
INNER JOIN U_ZGC_LAC.LAC_TEC_SK_ID SK ON SK.LAC_SK_ID = AF4.LAC_SK_ID
LEFT JOIN U_ZGU_GL1.NERR_FACT_SECURITY_MASTERDATA_AGGR AF11
 ON AF11.ISIN_NUM = AF4.ISIN_NUM
AND AF11.LEGAL_ENTITY_CD = AF4.LEGAL_ENTITY_CD
AND AF11.REFERENCE_DT = AF4.REFERENCE_DT
AND AF11.FREQ_CD = AF4.FREQ_CD
LEFT JOIN (
    SELECT LEGAL_ENTITY_CD
     , REFERENCE_DT
     , FREQ_CD
     , ISIN_NUM
     , Sum(NOMINAL_HOLD_AMT) AS NOMINAL_HOLD_AMT
     FROM U_ZGU_GL1.NERR_FACT_HELD_SECURITIES AF41
     WHERE 1=1
     AND B3_COUNTERPARTY_TYPE_CD IN ('RET','SMB')
     GROUP BY 1,2,3,4 )AF4_1
 ON AF4_1.ISIN_NUM = AF4.ISIN_NUM
AND AF4_1.LEGAL_ENTITY_CD = AF4.LEGAL_ENTITY_CD
AND AF4_1.REFERENCE_DT = AF4.REFERENCE_DT
AND AF4_1.FREQ_CD = AF4.FREQ_CD
/*
LEFT JOIN U_ZGC_LAC.FACT_SECURITY_OFFBALANCE AF8
 ON ..... LAC_SK_ID... ??? 
AND AF8.TEC_SITE_CD IN ('C88','360') AND AF8.REFERENCE_DT=DATE '2019-03-29' AND AF8.FREQ_CD ='D'
AND AND AF8.OPERATION_TYPE_CD = 'OISB'
AND AND AF8.ORIGINATOR_IND = 'N'
AND AND AF8.SETTLEMENT_DT - AF8.REFERENCE_DT &lt;= 30
*/
WHERE AF4.TEC_SITE_CD IN ('C88','360') AND AF4.REFERENCE_DT=DATE '2019-03-29' AND AF4.FREQ_CD ='D'
AND AF4.BALANCE_SHEET_ITEM_CD &lt;&gt; '0000000'
AND AF11.SECURITY_TYPE_CD &lt;&gt; 'CBO'</t>
  </si>
  <si>
    <t>1.1.7.3</t>
  </si>
  <si>
    <t>AF3 + AF7 + AF8 + AF12 (+pooling+AF11)</t>
  </si>
  <si>
    <t>---- ROW 910 ----
SEL --INTERBANK
  Cast('AF07' AS CHAR(30)) AS AF
, SK.UNIQUE_AGREEMENT_ID 
, FWD_ST_OUT AS FINAL_AMT
, CASE WHEN FLOW_TYPE_CD = 'CF' THEN TOBE_DELIVERED_AMT ELSE 0 END AS AMT_DEL
, CASE WHEN TIME_BUCKET_CD BETWEEN '00' AND '11' THEN BUCKET_TYPE_AMT ELSE 0 END AS MAT_30D_FWD
, AMT_DEL - MAT_30D_FWD AS FWD_ST_OUT
-----
, NULL AS SPOT_CNTV --relevant for af8
, NULL AS STD_WEIGHT --relevant for af8
FROM U_ZGC_LAC.FACT_INTERBANK_OFFBALANCE AF7 
INNER JOIN U_ZGC_LAC.LAC_TEC_SK_ID SK ON SK.LAC_SK_ID = AF7.LAC_SK_ID
WHERE AF7.TEC_SITE_CD IN ('C88','360') AND AF7.REFERENCE_DT=DATE '2019-03-29' AND AF7.FREQ_CD ='D'
AND AF7.SETTLEMENT_DT - AF7.REFERENCE_DT &lt;= 30 
AND AF7.CONTRACT_MATURITY_DT - AF7.REFERENCE_DT &gt; 30
UNION ALL
SELECT --SECURITY
  Cast('AF08' AS CHAR(30)) AS AF
, SK.UNIQUE_AGREEMENT_ID 
, CASE WHEN OPERATION_TYPE_CD IN ('RVRE') 
        OR (OPERATION_TYPE_CD IN ('PRSE','IAJV') AND Sign='A')
        OR (OPERATION_TYPE_CD IN ('SEBO') AND SECURITY_LENDING_TYPE_CD = 'C') THEN (SPOT_CNTV  - MAT_30D_FWD)*(1-STD_WEIGHT)
       WHEN OPERATION_TYPE_CD IN ('POTG') 
        OR (OPERATION_TYPE_CD IN ('SELE') AND SECURITY_LENDING_TYPE_CD &lt;&gt; 'C') THEN SPOT_CNTV * STD_WEIGHT
        ELSE 0
  END AS FINAL_AMT
, NULL AS AMT_DEL --relevant for af7
, CASE WHEN TIME_BUCKET_CD BETWEEN '00' AND '11' AND OPERATION_TYPE_CD = 'PRSE' THEN BUCKET_TYPE_AMT ELSE 0 END AS MAT_30D_FWD
, NULL AS FWD_ST_OUT --relevant for af7
, CASE WHEN FLOW_TYPE_CD = 'CF' THEN TRANSACT_SPOT_CTRVL_AMT ELSE 0 END AS SPOT_CNTV
, CASE WHEN LIQUIDITY_PORTFOLIO_IND = 'N' THEN 0 ELSE SEC.STD_WEIGHT END AS STD_WEIGHT
FROM U_ZGC_LAC.FACT_SECURITY_OFFBALANCE AF8
INNER JOIN U_ZGC_LAC.LAC_TEC_SK_ID SK ON SK.LAC_SK_ID = AF8.LAC_SK_ID
LEFT JOIN U_ZGU_GL1.NERR_FACT_SECURITY_MASTERDATA_AGGR AF11
 ON AF11.ISIN_NUM = AF8.ISIN_NUM
AND AF11.LEGAL_ENTITY_CD = AF8.LEGAL_ENTITY_CD
AND AF11.REFERENCE_DT = AF8.REFERENCE_DT
AND AF11.FREQ_CD = AF8.FREQ_CD
LEFT JOIN U_ZGU_GL1.LCR_DA_SEC_CAT SEC
 ON SEC.DA_CAT_CD = AF11.DA_CAT_CD                  
WHERE 1=1
AND AF8.TEC_SITE_CD IN ('C88','360') AND AF8.REFERENCE_DT=DATE '2019-03-29' AND AF8.FREQ_CD ='D'
AND AF8.OPERATION_TYPE_CD &lt;&gt; 'OISB'
AND AF8.SETTLEMENT_DT - AF8.REFERENCE_DT &lt;= 30
AND AF8.CONTRACT_MATURITY_DT - AF8.REFERENCE_DT &gt; 30
UNION ALL
--COLL_REC_NOM_AMT IF COLL_REC_TYPE = I OR O (TABLE LCR-DA-4-B)
SELECT 
  Cast('AF03' AS CHAR(30)) AS AF
, SK.UNIQUE_AGREEMENT_ID 
, CASE WHEN AF3.COLLATERAL_CD IN ('I','O') THEN AF3.NOMINAL_AMT ELSE 0 END AS FINAL_AMT
, NULL AS AMT_DEL --relevant for af7
, NULL AS MAT_30D_FWD --relevant for af8
, NULL AS FWD_ST_OUT --relevant for af7
, NULL AS SPOT_CNTV --relevant for af8
, NULL AS STD_WEIGHT --relevant for af8
FROM U_ZGC_LAC.FACT_DEBTS AF3
INNER JOIN U_ZGC_LAC.LAC_TEC_SK_ID SK ON SK.LAC_SK_ID = AF3.LAC_SK_ID
WHERE AF3.TEC_SITE_CD IN ('C88','360') AND AF3.REFERENCE_DT=DATE '2019-03-29' AND AF3.FREQ_CD ='D'
AND AF3.FLOW_TYPE_CD = 'CF'
AND AF3.COLLATERAL_MATURITY_DT - AF3.REFERENCE_DT &lt;= 30
AND AF3.COLLATERAL_MATURITY_DT - AF3.REFERENCE_DT IS NOT NULL
UNION ALL
--LCR_18-19-20-21_AMT (other contractual obligations NOT reported IN AF7-AF8) FROM AF12 (TABLE LCR-7-A)
SELECT 
  Cast('AF12'|| '_' || CASE 
                WHEN AF12.FIELD_CD = 'LCR_5_AMT'  THEN '05_AMT'
                WHEN AF12.FIELD_CD = 'LCR_7_AMT'  THEN '07_AMT'
                WHEN AF12.FIELD_CD = 'LCR_16_AMT' THEN '16_AMT'
                WHEN AF12.FIELD_CD = 'LCR_18_AMT' THEN '18_AMT'
                WHEN AF12.FIELD_CD = 'LCR_19_AMT' THEN '19_AMT'
                WHEN AF12.FIELD_CD = 'LCR_20_AMT' THEN '20_AMT'
                WHEN AF12.FIELD_CD = 'LCR_21_AMT' THEN '21_AMT'
                WHEN AF12.FIELD_CD = 'LCR_24_AMT' THEN '24_AMT'
  END AS CHAR(30))AS AF
, '' AS UNIQUE_AGREEMENT_ID 
, FIELD_AMT AS FINAL_AMT
, NULL AS AMT_DEL --relevant for af7
, NULL AS MAT_30D_FWD --relevant for af8
, NULL AS FWD_ST_OUT --relevant for af7
, NULL AS SPOT_CNTV --relevant for af8
, NULL AS STD_WEIGHT --relevant for af8
FROM U_ZGC_LAC.FACT_MANUAL_INPUT AF12 
WHERE AF12.TEC_SITE_CD IN ('C88','360') AND AF12.REFERENCE_DT=DATE '2019-03-29' AND AF12.FREQ_CD ='D'
AND AF12.FIELD_CD IN ('LCR_18_AMT','LCR_19_AMT','LCR_20_AMT','LCR_21_AMT','LCR_7_AMT','LCR_5_AMT','LCR_16_AMT','LCR_24_AMT')
UNION ALL
----Sum OF FUND_SEC_BY_LEND IF TIME bucket IS FROM (00) TO (11) (TABLE LCR-DA-Pooling-G)
SEL 
 Cast('POOLING' AS CHAR(30))AS AF
, '' AS UNIQUE_AGREEMENT_ID 
, FUND_SEC_LEND_AMT AS FINAL_AMT
, NULL AS AMT_DEL --relevant for af7
, NULL AS MAT_30D_FWD --relevant for af8
, NULL AS FWD_ST_OUT --relevant for af7
, NULL AS SPOT_CNTV --relevant for af8
, NULL AS STD_WEIGHT --relevant for af8
FROM U_ZGU_GL1.LCR_POOLING_EBA_G POOL
WHERE POOL.LEGAL_ENTITY_CD IN ('A1000') AND POOL.REFERENCE_DT=DATE '2019-03-29' AND POOL.FREQ_CD ='D'</t>
  </si>
  <si>
    <t>Outflows from secured lending and capital market-driven transactions</t>
  </si>
  <si>
    <t>Counterparty is central bank</t>
  </si>
  <si>
    <t>level 1 excl. EHQ Covered Bonds collateral</t>
  </si>
  <si>
    <t xml:space="preserve">SEL 
  SK.UNIQUE_AGREEMENT_ID
, CASE WHEN F.SIGN_OF_TRANSACTION_CD IS NULL --DATA COME FROM AF2 
      THEN AF2.FAIR_VALUE_AMT 
    ELSE -- DATA COMES FROM POOLING
      CASE WHEN AF2.ISIN_NUM = 'CCL' AND AF2.TIME_BUCKET_CD BETWEEN '00' AND '11' THEN Abs(F.ON_BALANCE_FLOW_AMT) 
           WHEN AF2.ISIN_NUM &lt;&gt; 'CCL' AND AF2.TIME_BUCKET_CD BETWEEN '00' AND '11' THEN Abs(F.ON_BALANCE_FLOW_AMT) * (1-AF11.CENTRAL_BANK_HAIRCUT_PCT)
  END END AS AMOUNT
, AF2.*
FROM U_ZGC_LAC.FACT_SECURITIES AF2
INNER JOIN LAC_TEC_SK_ID SK ON SK.LAC_SK_ID = AF2.LAC_SK_ID
INNER JOIN U_ZGU_GL1.NERR_FACT_SECURITY_MASTERDATA_AGGR AF11
 ON AF11.ISIN_NUM        = AF2.ISIN_NUM
AND AF11.LEGAL_ENTITY_CD = AF2.LEGAL_ENTITY_CD 
AND AF11.REFERENCE_DT    = AF2.REFERENCE_DT   
AND AF11.FREQ_CD         = AF2.FREQ_CD 
AND AF11.ML_CAT_NUM IN (1, 2, 3, 4, 5, 6, 21, 22, 28)
LEFT JOIN U_ZGU_GL1.LCR_POOLING_EBA_F_N F
 ON F.COLLATERAL_PLATFORM_CD = AF2.COLLATERAL_PLATFORM_CD ---JOIN PER COLLATERAL PLATFORM ?????? DA CAPIRE
AND F.LEGAL_ENTITY_CD = AF2.LEGAL_ENTITY_CD 
AND F.REFERENCE_DT    = AF2.REFERENCE_DT   
AND F.FREQ_CD         = AF2.FREQ_CD        
AND F.SIGN_OF_TRANSACTION_CD         = 'FUNDING'
-----------------------------
WHERE AF2.TEC_SITE_CD IN ('C67','732') AND AF2.REFERENCE_DT=DATE '2019-05-31' AND AF2.FREQ_CD ='D'
  AND AF2.OPERATION_TYPE_CD IN ('REPO','SELE','POTG','CSTG','CODG')
  AND AF2.FLOW_TYPE_CD = 'CF'
  AND AF2.CONTRACT_MATURITY_DT - AF2.REFERENCE_DT &lt;= 30
  AND AF2.LIQUIDITY_PORTFOLIO_IND = 'Y'
  AND AF2.OPERATION_TYPE_CD = 'REPO'
-----------------------------
  --AND AF2.B3_COUNTERPARTY_TYPE_CD &lt;&gt; 'CEB' -- 1030
  AND AF2.B3_COUNTERPARTY_TYPE_CD = 'CEB' -- 940
</t>
  </si>
  <si>
    <t>level 1 EHQ Covered Bonds collateral</t>
  </si>
  <si>
    <t>SEL 
  SK.UNIQUE_AGREEMENT_ID
, CASE WHEN F.SIGN_OF_TRANSACTION_CD IS NULL --DATA COME FROM AF2 
      THEN AF2.FAIR_VALUE_AMT 
    ELSE -- DATA COMES FROM POOLING
      CASE WHEN AF2.ISIN_NUM = 'CCL' AND AF2.TIME_BUCKET_CD BETWEEN '00' AND '11' THEN Abs(F.ON_BALANCE_FLOW_AMT) 
           WHEN AF2.ISIN_NUM &lt;&gt; 'CCL' AND AF2.TIME_BUCKET_CD BETWEEN '00' AND '11' THEN Abs(F.ON_BALANCE_FLOW_AMT) * (1-AF11.CENTRAL_BANK_HAIRCUT_PCT)
  END END AS AMOUNT
, AF2.*
FROM U_ZGC_LAC.FACT_SECURITIES AF2
INNER JOIN LAC_TEC_SK_ID SK ON SK.LAC_SK_ID = AF2.LAC_SK_ID
INNER JOIN U_ZGU_GL1.NERR_FACT_SECURITY_MASTERDATA_AGGR AF11
 ON AF11.ISIN_NUM        = AF2.ISIN_NUM
AND AF11.LEGAL_ENTITY_CD = AF2.LEGAL_ENTITY_CD 
AND AF11.REFERENCE_DT    = AF2.REFERENCE_DT   
AND AF11.FREQ_CD         = AF2.FREQ_CD 
AND AF11.ML_CAT_NUM IN (7)
LEFT JOIN U_ZGU_GL1.LCR_POOLING_EBA_F_N F
 ON F.COLLATERAL_PLATFORM_CD = AF2.COLLATERAL_PLATFORM_CD ---JOIN PER COLLATERAL PLATFORM ?????? DA CAPIRE
AND F.LEGAL_ENTITY_CD = AF2.LEGAL_ENTITY_CD 
AND F.REFERENCE_DT    = AF2.REFERENCE_DT   
AND F.FREQ_CD         = AF2.FREQ_CD        
AND F.SIGN_OF_TRANSACTION_CD         = 'FUNDING'
-----------------------------
WHERE AF2.TEC_SITE_CD IN ('C88','360') AND AF2.REFERENCE_DT=DATE '2019-03-29' AND AF2.FREQ_CD ='D'
  AND AF2.OPERATION_TYPE_CD IN ('REPO','SELE','POTG','CSTG','CODG')
  AND AF2.FLOW_TYPE_CD = 'CF'
  AND AF2.CONTRACT_MATURITY_DT - AF2.REFERENCE_DT &lt;= 30
  AND AF2.LIQUIDITY_PORTFOLIO_IND = 'Y'
  AND AF2.OPERATION_TYPE_CD = 'REPO'
-----------------------------
  AND AF2.B3_COUNTERPARTY_TYPE_CD &lt;&gt; 'CEB' -- 1040
  --AND AF2.B3_COUNTERPARTY_TYPE_CD = 'CEB' -- 950</t>
  </si>
  <si>
    <t>level 2A collateral</t>
  </si>
  <si>
    <t>SEL 
  SK.UNIQUE_AGREEMENT_ID
, CASE WHEN F.SIGN_OF_TRANSACTION_CD IS NULL --DATA COME FROM AF2 
      THEN AF2.FAIR_VALUE_AMT 
    ELSE -- DATA COMES FROM POOLING
      CASE WHEN AF2.ISIN_NUM = 'CCL' AND AF2.TIME_BUCKET_CD BETWEEN '00' AND '11' THEN Abs(F.ON_BALANCE_FLOW_AMT) 
           WHEN AF2.ISIN_NUM &lt;&gt; 'CCL' AND AF2.TIME_BUCKET_CD BETWEEN '00' AND '11' THEN Abs(F.ON_BALANCE_FLOW_AMT) * (1-AF11.CENTRAL_BANK_HAIRCUT_PCT)
  END END AS AMOUNT
, AF2.*
FROM U_ZGC_LAC.FACT_SECURITIES AF2
INNER JOIN LAC_TEC_SK_ID SK ON SK.LAC_SK_ID = AF2.LAC_SK_ID
INNER JOIN U_ZGU_GL1.NERR_FACT_SECURITY_MASTERDATA_AGGR AF11
 ON AF11.ISIN_NUM        = AF2.ISIN_NUM
AND AF11.LEGAL_ENTITY_CD = AF2.LEGAL_ENTITY_CD 
AND AF11.REFERENCE_DT    = AF2.REFERENCE_DT   
AND AF11.FREQ_CD         = AF2.FREQ_CD 
AND AF11.ML_CAT_NUM IN (8,9,10,11,12)
LEFT JOIN U_ZGU_GL1.LCR_POOLING_EBA_F_N F
 ON F.COLLATERAL_PLATFORM_CD = AF2.COLLATERAL_PLATFORM_CD ---JOIN PER COLLATERAL PLATFORM ?????? DA CAPIRE
AND F.LEGAL_ENTITY_CD = AF2.LEGAL_ENTITY_CD 
AND F.REFERENCE_DT    = AF2.REFERENCE_DT   
AND F.FREQ_CD         = AF2.FREQ_CD        
AND F.SIGN_OF_TRANSACTION_CD         = 'FUNDING'
-----------------------------
WHERE AF2.TEC_SITE_CD IN ('C88','360') AND AF2.REFERENCE_DT=DATE '2019-03-29' AND AF2.FREQ_CD ='D'
  AND AF2.OPERATION_TYPE_CD IN ('REPO','SELE','POTG','CSTG','CODG')
  AND AF2.FLOW_TYPE_CD = 'CF'
  AND AF2.CONTRACT_MATURITY_DT - AF2.REFERENCE_DT &lt;= 30
  AND AF2.LIQUIDITY_PORTFOLIO_IND = 'Y'
  AND AF2.OPERATION_TYPE_CD = 'REPO'
-----------------------------
  AND AF2.B3_COUNTERPARTY_TYPE_CD &lt;&gt; 'CEB' -- 1050
  --AND AF2.B3_COUNTERPARTY_TYPE_CD = 'CEB' -- 96</t>
  </si>
  <si>
    <t>level 2B asset-backed securities (residential or automobile, CQS1) collateral</t>
  </si>
  <si>
    <t>SEL 
  SK.UNIQUE_AGREEMENT_ID
, CASE WHEN F.SIGN_OF_TRANSACTION_CD IS NULL --DATA COME FROM AF2 
      THEN AF2.FAIR_VALUE_AMT 
    ELSE -- DATA COMES FROM POOLING
      CASE WHEN AF2.ISIN_NUM = 'CCL' AND AF2.TIME_BUCKET_CD BETWEEN '00' AND '11' THEN Abs(F.ON_BALANCE_FLOW_AMT) 
           WHEN AF2.ISIN_NUM &lt;&gt; 'CCL' AND AF2.TIME_BUCKET_CD BETWEEN '00' AND '11' THEN Abs(F.ON_BALANCE_FLOW_AMT) * (1-AF11.CENTRAL_BANK_HAIRCUT_PCT)
  END END AS AMOUNT
, AF2.*
FROM U_ZGC_LAC.FACT_SECURITIES AF2
INNER JOIN LAC_TEC_SK_ID SK ON SK.LAC_SK_ID = AF2.LAC_SK_ID
INNER JOIN U_ZGU_GL1.NERR_FACT_SECURITY_MASTERDATA_AGGR AF11
 ON AF11.ISIN_NUM        = AF2.ISIN_NUM
AND AF11.LEGAL_ENTITY_CD = AF2.LEGAL_ENTITY_CD 
AND AF11.REFERENCE_DT    = AF2.REFERENCE_DT   
AND AF11.FREQ_CD         = AF2.FREQ_CD 
AND AF11.ML_CAT_NUM IN (13,14,23)
LEFT JOIN U_ZGU_GL1.LCR_POOLING_EBA_F_N F
 ON F.COLLATERAL_PLATFORM_CD = AF2.COLLATERAL_PLATFORM_CD ---JOIN PER COLLATERAL PLATFORM ?????? DA CAPIRE
AND F.LEGAL_ENTITY_CD = AF2.LEGAL_ENTITY_CD 
AND F.REFERENCE_DT    = AF2.REFERENCE_DT   
AND F.FREQ_CD         = AF2.FREQ_CD        
AND F.SIGN_OF_TRANSACTION_CD         = 'FUNDING'
-----------------------------
WHERE AF2.TEC_SITE_CD IN ('C88','360') AND AF2.REFERENCE_DT=DATE '2019-03-29' AND AF2.FREQ_CD ='D'
  AND AF2.OPERATION_TYPE_CD IN ('REPO','SELE','POTG','CSTG','CODG')
  AND AF2.FLOW_TYPE_CD = 'CF'
  AND AF2.CONTRACT_MATURITY_DT - AF2.REFERENCE_DT &lt;= 30
  AND AF2.LIQUIDITY_PORTFOLIO_IND = 'Y'
  AND AF2.OPERATION_TYPE_CD = 'REPO'
-----------------------------
  AND AF2.B3_COUNTERPARTY_TYPE_CD &lt;&gt; 'CEB' -- 1060
  --AND AF2.B3_COUNTERPARTY_TYPE_CD = 'CEB' -- 970</t>
  </si>
  <si>
    <t>level 2B covered bonds</t>
  </si>
  <si>
    <t>SEL 
  SK.UNIQUE_AGREEMENT_ID
, CASE WHEN F.SIGN_OF_TRANSACTION_CD IS NULL --DATA COME FROM AF2 
      THEN AF2.FAIR_VALUE_AMT 
    ELSE -- DATA COMES FROM POOLING
      CASE WHEN AF2.ISIN_NUM = 'CCL' AND AF2.TIME_BUCKET_CD BETWEEN '00' AND '11' THEN Abs(F.ON_BALANCE_FLOW_AMT) 
           WHEN AF2.ISIN_NUM &lt;&gt; 'CCL' AND AF2.TIME_BUCKET_CD BETWEEN '00' AND '11' THEN Abs(F.ON_BALANCE_FLOW_AMT) * (1-AF11.CENTRAL_BANK_HAIRCUT_PCT)
  END END AS AMOUNT
, AF2.*
FROM U_ZGC_LAC.FACT_SECURITIES AF2
INNER JOIN LAC_TEC_SK_ID SK ON SK.LAC_SK_ID = AF2.LAC_SK_ID
INNER JOIN U_ZGU_GL1.NERR_FACT_SECURITY_MASTERDATA_AGGR AF11
 ON AF11.ISIN_NUM        = AF2.ISIN_NUM
AND AF11.LEGAL_ENTITY_CD = AF2.LEGAL_ENTITY_CD 
AND AF11.REFERENCE_DT    = AF2.REFERENCE_DT   
AND AF11.FREQ_CD         = AF2.FREQ_CD 
AND AF11.ML_CAT_NUM IN (15)
LEFT JOIN U_ZGU_GL1.LCR_POOLING_EBA_F_N F
 ON F.COLLATERAL_PLATFORM_CD = AF2.COLLATERAL_PLATFORM_CD ---JOIN PER COLLATERAL PLATFORM ?????? DA CAPIRE
AND F.LEGAL_ENTITY_CD = AF2.LEGAL_ENTITY_CD 
AND F.REFERENCE_DT    = AF2.REFERENCE_DT   
AND F.FREQ_CD         = AF2.FREQ_CD        
AND F.SIGN_OF_TRANSACTION_CD         = 'FUNDING'
-----------------------------
WHERE AF2.TEC_SITE_CD IN ('C88','360') AND AF2.REFERENCE_DT=DATE '2019-03-29' AND AF2.FREQ_CD ='D'
  AND AF2.OPERATION_TYPE_CD IN ('REPO','SELE','POTG','CSTG','CODG')
  AND AF2.FLOW_TYPE_CD = 'CF'
  AND AF2.CONTRACT_MATURITY_DT - AF2.REFERENCE_DT &lt;= 30
  AND AF2.LIQUIDITY_PORTFOLIO_IND = 'Y'
  AND AF2.OPERATION_TYPE_CD = 'REPO'
-----------------------------
  AND AF2.B3_COUNTERPARTY_TYPE_CD &lt;&gt; 'CEB' -- 1070
  --AND AF2.B3_COUNTERPARTY_TYPE_CD = 'CEB' -- 980</t>
  </si>
  <si>
    <t>level 2B asset-backed securities (commercial or individuals, Member State, CQS1) collateral</t>
  </si>
  <si>
    <t>SEL 
  SK.UNIQUE_AGREEMENT_ID
, CASE WHEN F.SIGN_OF_TRANSACTION_CD IS NULL --DATA COME FROM AF2 
      THEN AF2.FAIR_VALUE_AMT 
    ELSE -- DATA COMES FROM POOLING
      CASE WHEN AF2.ISIN_NUM = 'CCL' AND AF2.TIME_BUCKET_CD BETWEEN '00' AND '11' THEN Abs(F.ON_BALANCE_FLOW_AMT) 
           WHEN AF2.ISIN_NUM &lt;&gt; 'CCL' AND AF2.TIME_BUCKET_CD BETWEEN '00' AND '11' THEN Abs(F.ON_BALANCE_FLOW_AMT) * (1-AF11.CENTRAL_BANK_HAIRCUT_PCT)
  END END AS AMOUNT
, AF2.*
FROM U_ZGC_LAC.FACT_SECURITIES AF2
INNER JOIN LAC_TEC_SK_ID SK ON SK.LAC_SK_ID = AF2.LAC_SK_ID
INNER JOIN U_ZGU_GL1.NERR_FACT_SECURITY_MASTERDATA_AGGR AF11
 ON AF11.ISIN_NUM        = AF2.ISIN_NUM
AND AF11.LEGAL_ENTITY_CD = AF2.LEGAL_ENTITY_CD 
AND AF11.REFERENCE_DT    = AF2.REFERENCE_DT   
AND AF11.FREQ_CD         = AF2.FREQ_CD 
AND AF11.ML_CAT_NUM IN (16)
LEFT JOIN U_ZGU_GL1.LCR_POOLING_EBA_F_N F
 ON F.COLLATERAL_PLATFORM_CD = AF2.COLLATERAL_PLATFORM_CD ---JOIN PER COLLATERAL PLATFORM ?????? DA CAPIRE
AND F.LEGAL_ENTITY_CD = AF2.LEGAL_ENTITY_CD 
AND F.REFERENCE_DT    = AF2.REFERENCE_DT   
AND F.FREQ_CD         = AF2.FREQ_CD        
AND F.SIGN_OF_TRANSACTION_CD         = 'FUNDING'
-----------------------------
WHERE AF2.TEC_SITE_CD IN ('C88','360') AND AF2.REFERENCE_DT=DATE '2019-03-29' AND AF2.FREQ_CD ='D'
  AND AF2.OPERATION_TYPE_CD IN ('REPO','SELE','POTG','CSTG','CODG')
  AND AF2.FLOW_TYPE_CD = 'CF'
  AND AF2.CONTRACT_MATURITY_DT - AF2.REFERENCE_DT &lt;= 30
  AND AF2.LIQUIDITY_PORTFOLIO_IND = 'Y'
  AND AF2.OPERATION_TYPE_CD = 'REPO'
-----------------------------
  AND AF2.B3_COUNTERPARTY_TYPE_CD &lt;&gt; 'CEB' -- 1080
  --AND AF2.B3_COUNTERPARTY_TYPE_CD = 'CEB' -- 990</t>
  </si>
  <si>
    <t>other Level 2B assets collateral</t>
  </si>
  <si>
    <t>SEL 
  SK.UNIQUE_AGREEMENT_ID
, CASE WHEN F.SIGN_OF_TRANSACTION_CD IS NULL --DATA COME FROM AF2 
      THEN AF2.FAIR_VALUE_AMT 
    ELSE -- DATA COMES FROM POOLING
      CASE WHEN AF2.ISIN_NUM = 'CCL' AND AF2.TIME_BUCKET_CD BETWEEN '00' AND '11' THEN Abs(F.ON_BALANCE_FLOW_AMT) 
           WHEN AF2.ISIN_NUM &lt;&gt; 'CCL' AND AF2.TIME_BUCKET_CD BETWEEN '00' AND '11' THEN Abs(F.ON_BALANCE_FLOW_AMT) * (1-AF11.CENTRAL_BANK_HAIRCUT_PCT)
  END END AS AMOUNT
, AF2.*
FROM U_ZGC_LAC.FACT_SECURITIES AF2
INNER JOIN LAC_TEC_SK_ID SK ON SK.LAC_SK_ID = AF2.LAC_SK_ID
INNER JOIN U_ZGU_GL1.NERR_FACT_SECURITY_MASTERDATA_AGGR AF11
 ON AF11.ISIN_NUM        = AF2.ISIN_NUM
AND AF11.LEGAL_ENTITY_CD = AF2.LEGAL_ENTITY_CD 
AND AF11.REFERENCE_DT    = AF2.REFERENCE_DT   
AND AF11.FREQ_CD         = AF2.FREQ_CD 
AND AF11.ML_CAT_NUM IN (17,18,19,20)
LEFT JOIN U_ZGU_GL1.LCR_POOLING_EBA_F_N F
 ON F.COLLATERAL_PLATFORM_CD = AF2.COLLATERAL_PLATFORM_CD ---JOIN PER COLLATERAL PLATFORM ?????? DA CAPIRE
AND F.LEGAL_ENTITY_CD = AF2.LEGAL_ENTITY_CD 
AND F.REFERENCE_DT    = AF2.REFERENCE_DT   
AND F.FREQ_CD         = AF2.FREQ_CD        
AND F.SIGN_OF_TRANSACTION_CD         = 'FUNDING'
-----------------------------
WHERE AF2.TEC_SITE_CD IN ('C88','360') AND AF2.REFERENCE_DT=DATE '2019-03-29' AND AF2.FREQ_CD ='D'
  AND AF2.OPERATION_TYPE_CD IN ('REPO','SELE','POTG','CSTG','CODG')
  AND AF2.FLOW_TYPE_CD = 'CF'
  AND AF2.CONTRACT_MATURITY_DT - AF2.REFERENCE_DT &lt;= 30
  AND AF2.LIQUIDITY_PORTFOLIO_IND = 'Y'
  AND AF2.OPERATION_TYPE_CD = 'REPO'
-----------------------------
  AND AF2.B3_COUNTERPARTY_TYPE_CD &lt;&gt; 'CEB' -- 1090
  --AND AF2.B3_COUNTERPARTY_TYPE_CD = 'CEB' -- 1000</t>
  </si>
  <si>
    <t>1.2.1.8</t>
  </si>
  <si>
    <t>non-liquid assets collateral</t>
  </si>
  <si>
    <t xml:space="preserve">SEL 
  SK.UNIQUE_AGREEMENT_ID
, CASE WHEN F.SIGN_OF_TRANSACTION_CD IS NULL --DATA COME FROM AF2 
      THEN AF2.FAIR_VALUE_AMT 
    ELSE -- DATA COMES FROM POOLING
      CASE WHEN AF2.ISIN_NUM = 'CCL' AND AF2.TIME_BUCKET_CD BETWEEN '00' AND '11' THEN Abs(F.ON_BALANCE_FLOW_AMT) 
           WHEN AF2.ISIN_NUM &lt;&gt; 'CCL' AND AF2.TIME_BUCKET_CD BETWEEN '00' AND '11' THEN Abs(F.ON_BALANCE_FLOW_AMT) * (1-AF11.CENTRAL_BANK_HAIRCUT_PCT)
  END END AS AMOUNT
, AF2.*
FROM U_ZGC_LAC.FACT_SECURITIES AF2
INNER JOIN LAC_TEC_SK_ID SK ON SK.LAC_SK_ID = AF2.LAC_SK_ID
LEFT JOIN U_ZGU_GL1.NERR_FACT_SECURITY_MASTERDATA_AGGR AF11
 ON AF11.ISIN_NUM        = AF2.ISIN_NUM
AND AF11.LEGAL_ENTITY_CD = AF2.LEGAL_ENTITY_CD 
AND AF11.REFERENCE_DT    = AF2.REFERENCE_DT   
AND AF11.FREQ_CD         = AF2.FREQ_CD 
LEFT JOIN U_ZGU_GL1.LCR_POOLING_EBA_F_N F
 ON F.COLLATERAL_PLATFORM_CD = AF2.COLLATERAL_PLATFORM_CD ---JOIN PER COLLATERAL PLATFORM ?????? DA CAPIRE
AND F.LEGAL_ENTITY_CD = AF2.LEGAL_ENTITY_CD 
AND F.REFERENCE_DT    = AF2.REFERENCE_DT   
AND F.FREQ_CD         = AF2.FREQ_CD        
AND F.SIGN_OF_TRANSACTION_CD         = 'FUNDING'
-----------------------------
WHERE AF2.TEC_SITE_CD IN ('C88','360') AND AF2.REFERENCE_DT=DATE '2019-03-29' AND AF2.FREQ_CD ='D'
  AND AF2.OPERATION_TYPE_CD IN ('REPO','SELE','POTG','CSTG','CODG')
  AND AF2.FLOW_TYPE_CD = 'CF'
  AND AF2.CONTRACT_MATURITY_DT - AF2.REFERENCE_DT &lt;= 30
  AND AF2.LIQUIDITY_PORTFOLIO_IND = 'Y'
  AND AF2.OPERATION_TYPE_CD = 'REPO'
-----------------------------
AND (
     AF11.ML_CAT_NUM IN (24,25,26,27) OR 
    (AF11.ML_CAT_NUM BETWEEN 0 AND 23 AND af2.LIQUIDITY_PORTFOLIO_IND = 'N') OR
    (AF11.ML_CAT_NUM = 28 AND af2.LIQUIDITY_PORTFOLIO_IND = 'N') OR
     F.SECURITY_TYPE_CD = 'CCL' 
    --LA TABELLA LCR_POOLING_CCL_CAT CHE CONTIENE LA CCL_CAT_CD HA GIA' SOLO LE CATEGORIE DA 1 A 11 (FROM 1 TO 11) 
    --QUINDI E' COME FILTRARE TUTTA LA TABELLA. IL CCL_CAT_CD è DECODIFICATO ANCHE NELLA SECURITY_TYPE_CD = CCL NELLA POOLING_F
    )
-----------------------------     
  AND AF2.B3_COUNTERPARTY_TYPE_CD = 'CEB' -- 1010
  --AND (AF2.B3_COUNTERPARTY_TYPE_CD IN ('SOV', 'SUI') OR (F2.B3_COUNTERPARTY_TYPE_CD = 'PSE' AND AF2.COUNTERPARTY_RWA_BASEL_PCT &lt;= 20)) -- 1110
  --AND NOT (AF2.B3_COUNTERPARTY_TYPE_CD IN ('SOV', 'SUI') OR (F2.B3_COUNTERPARTY_TYPE_CD = 'PSE' AND AF2.COUNTERPARTY_RWA_BASEL_PCT &lt;= 20)) -- 1120
</t>
  </si>
  <si>
    <t>Counterparty is non-central bank</t>
  </si>
  <si>
    <t xml:space="preserve">SEL 
  SK.UNIQUE_AGREEMENT_ID
, CASE WHEN F.SIGN_OF_TRANSACTION_CD IS NULL --DATA COME FROM AF2 
      THEN AF2.FAIR_VALUE_AMT 
    ELSE -- DATA COMES FROM POOLING
      CASE WHEN AF2.ISIN_NUM = 'CCL' AND AF2.TIME_BUCKET_CD BETWEEN '00' AND '11' THEN Abs(F.ON_BALANCE_FLOW_AMT) 
           WHEN AF2.ISIN_NUM &lt;&gt; 'CCL' AND AF2.TIME_BUCKET_CD BETWEEN '00' AND '11' THEN Abs(F.ON_BALANCE_FLOW_AMT) * (1-AF11.CENTRAL_BANK_HAIRCUT_PCT)
  END END AS AMOUNT
, AF2.*
FROM U_ZGC_LAC.FACT_SECURITIES AF2
INNER JOIN LAC_TEC_SK_ID SK ON SK.LAC_SK_ID = AF2.LAC_SK_ID
INNER JOIN U_ZGU_GL1.NERR_FACT_SECURITY_MASTERDATA_AGGR AF11
 ON AF11.ISIN_NUM        = AF2.ISIN_NUM
AND AF11.LEGAL_ENTITY_CD = AF2.LEGAL_ENTITY_CD 
AND AF11.REFERENCE_DT    = AF2.REFERENCE_DT   
AND AF11.FREQ_CD         = AF2.FREQ_CD 
AND AF11.ML_CAT_NUM IN (1, 2, 3, 4, 5, 6, 21, 22, 28)
LEFT JOIN U_ZGU_GL1.LCR_POOLING_EBA_F_N F
 ON F.COLLATERAL_PLATFORM_CD = AF2.COLLATERAL_PLATFORM_CD ---JOIN PER COLLATERAL PLATFORM ?????? DA CAPIRE
AND F.LEGAL_ENTITY_CD = AF2.LEGAL_ENTITY_CD 
AND F.REFERENCE_DT    = AF2.REFERENCE_DT   
AND F.FREQ_CD         = AF2.FREQ_CD        
AND F.SIGN_OF_TRANSACTION_CD         = 'FUNDING'
-----------------------------
WHERE AF2.TEC_SITE_CD IN ('C67','732') AND AF2.REFERENCE_DT=DATE '2019-05-31' AND AF2.FREQ_CD ='D'
  AND AF2.OPERATION_TYPE_CD IN ('REPO','SELE','POTG','CSTG','CODG')
  AND AF2.FLOW_TYPE_CD = 'CF'
  AND AF2.CONTRACT_MATURITY_DT - AF2.REFERENCE_DT &lt;= 30
  AND AF2.LIQUIDITY_PORTFOLIO_IND = 'Y'
  AND AF2.OPERATION_TYPE_CD = 'REPO'
-----------------------------
  AND AF2.B3_COUNTERPARTY_TYPE_CD &lt;&gt; 'CEB' -- 1030
  --AND AF2.B3_COUNTERPARTY_TYPE_CD = 'CEB' -- 940
</t>
  </si>
  <si>
    <t>SEL 
  SK.UNIQUE_AGREEMENT_ID
, CASE WHEN F.SIGN_OF_TRANSACTION_CD IS NULL --DATA COME FROM AF2 
      THEN AF2.FAIR_VALUE_AMT 
    ELSE -- DATA COMES FROM POOLING
      CASE WHEN AF2.ISIN_NUM = 'CCL' AND AF2.TIME_BUCKET_CD BETWEEN '00' AND '11' THEN Abs(F.ON_BALANCE_FLOW_AMT) 
           WHEN AF2.ISIN_NUM &lt;&gt; 'CCL' AND AF2.TIME_BUCKET_CD BETWEEN '00' AND '11' THEN Abs(F.ON_BALANCE_FLOW_AMT) * (1-AF11.CENTRAL_BANK_HAIRCUT_PCT)
  END END AS AMOUNT
, AF2.*
FROM U_ZGC_LAC.FACT_SECURITIES AF2
INNER JOIN LAC_TEC_SK_ID SK ON SK.LAC_SK_ID = AF2.LAC_SK_ID
INNER JOIN U_ZGU_GL1.NERR_FACT_SECURITY_MASTERDATA_AGGR AF11
 ON AF11.ISIN_NUM        = AF2.ISIN_NUM
AND AF11.LEGAL_ENTITY_CD = AF2.LEGAL_ENTITY_CD 
AND AF11.REFERENCE_DT    = AF2.REFERENCE_DT   
AND AF11.FREQ_CD         = AF2.FREQ_CD 
AND AF11.ML_CAT_NUM IN (8,9,10,11,12)
LEFT JOIN U_ZGU_GL1.LCR_POOLING_EBA_F_N F
 ON F.COLLATERAL_PLATFORM_CD = AF2.COLLATERAL_PLATFORM_CD ---JOIN PER COLLATERAL PLATFORM ?????? DA CAPIRE
AND F.LEGAL_ENTITY_CD = AF2.LEGAL_ENTITY_CD 
AND F.REFERENCE_DT    = AF2.REFERENCE_DT   
AND F.FREQ_CD         = AF2.FREQ_CD        
AND F.SIGN_OF_TRANSACTION_CD         = 'FUNDING'
-----------------------------
WHERE AF2.TEC_SITE_CD IN ('C88','360') AND AF2.REFERENCE_DT=DATE '2019-03-29' AND AF2.FREQ_CD ='D'
  AND AF2.OPERATION_TYPE_CD IN ('REPO','SELE','POTG','CSTG','CODG')
  AND AF2.FLOW_TYPE_CD = 'CF'
  AND AF2.CONTRACT_MATURITY_DT - AF2.REFERENCE_DT &lt;= 30
  AND AF2.LIQUIDITY_PORTFOLIO_IND = 'Y'
  AND AF2.OPERATION_TYPE_CD = 'REPO'
-----------------------------
  AND AF2.B3_COUNTERPARTY_TYPE_CD &lt;&gt; 'CEB' -- 1050
  --AND AF2.B3_COUNTERPARTY_TYPE_CD = 'CEB' -- 960</t>
  </si>
  <si>
    <t>1.2.2.8.1</t>
  </si>
  <si>
    <t>counterparty is central govt, PSE&lt;=RW20%, MDB</t>
  </si>
  <si>
    <t>SEL 
  SK.UNIQUE_AGREEMENT_ID
, CASE WHEN F.SIGN_OF_TRANSACTION_CD IS NULL --DATA COME FROM AF2 
      THEN AF2.FAIR_VALUE_AMT 
    ELSE -- DATA COMES FROM POOLING
      CASE WHEN AF2.ISIN_NUM = 'CCL' AND AF2.TIME_BUCKET_CD BETWEEN '00' AND '11' THEN Abs(F.ON_BALANCE_FLOW_AMT) 
           WHEN AF2.ISIN_NUM &lt;&gt; 'CCL' AND AF2.TIME_BUCKET_CD BETWEEN '00' AND '11' THEN Abs(F.ON_BALANCE_FLOW_AMT) * (1-AF11.CENTRAL_BANK_HAIRCUT_PCT)
  END END AS AMOUNT
, AF2.*
FROM U_ZGC_LAC.FACT_SECURITIES AF2
INNER JOIN LAC_TEC_SK_ID SK ON SK.LAC_SK_ID = AF2.LAC_SK_ID
LEFT JOIN U_ZGU_GL1.NERR_FACT_SECURITY_MASTERDATA_AGGR AF11
 ON AF11.ISIN_NUM        = AF2.ISIN_NUM
AND AF11.LEGAL_ENTITY_CD = AF2.LEGAL_ENTITY_CD 
AND AF11.REFERENCE_DT    = AF2.REFERENCE_DT   
AND AF11.FREQ_CD         = AF2.FREQ_CD 
LEFT JOIN U_ZGU_GL1.LCR_POOLING_EBA_F_N F
 ON F.COLLATERAL_PLATFORM_CD = AF2.COLLATERAL_PLATFORM_CD ---JOIN PER COLLATERAL PLATFORM ?????? DA CAPIRE
AND F.LEGAL_ENTITY_CD = AF2.LEGAL_ENTITY_CD 
AND F.REFERENCE_DT    = AF2.REFERENCE_DT   
AND F.FREQ_CD         = AF2.FREQ_CD        
AND F.SIGN_OF_TRANSACTION_CD         = 'FUNDING'
-----------------------------
WHERE AF2.TEC_SITE_CD IN ('C88','360') AND AF2.REFERENCE_DT=DATE '2019-03-29' AND AF2.FREQ_CD ='D'
  AND AF2.OPERATION_TYPE_CD IN ('REPO','SELE','POTG','CSTG','CODG')
  AND AF2.FLOW_TYPE_CD = 'CF'
  AND AF2.CONTRACT_MATURITY_DT - AF2.REFERENCE_DT &lt;= 30
  AND AF2.LIQUIDITY_PORTFOLIO_IND = 'Y'
  AND AF2.OPERATION_TYPE_CD = 'REPO'
-----------------------------
AND (
     AF11.ML_CAT_NUM IN (24,25,26,27) OR 
    (AF11.ML_CAT_NUM BETWEEN 0 AND 23 AND af2.LIQUIDITY_PORTFOLIO_IND = 'N') OR
    (AF11.ML_CAT_NUM = 28 AND af2.LIQUIDITY_PORTFOLIO_IND = 'N') OR
     F.SECURITY_TYPE_CD = 'CCL' 
    --LA TABELLA LCR_POOLING_CCL_CAT CHE CONTIENE LA CCL_CAT_CD HA GIA' SOLO LE CATEGORIE DA 1 A 11 (FROM 1 TO 11) 
    --QUINDI E' COME FILTRARE TUTTA LA TABELLA. IL CCL_CAT_CD è DECODIFICATO ANCHE NELLA SECURITY_TYPE_CD = CCL NELLA POOLING_F
    )
-----------------------------     
  --AND AF2.B3_COUNTERPARTY_TYPE_CD = 'CEB' -- 1010
  AND (AF2.B3_COUNTERPARTY_TYPE_CD IN ('SOV', 'SUI') OR (F2.B3_COUNTERPARTY_TYPE_CD = 'PSE' AND AF2.COUNTERPARTY_RWA_BASEL_PCT &lt;= 20)) -- 1110
  --AND NOT (AF2.B3_COUNTERPARTY_TYPE_CD IN ('SOV', 'SUI') OR (F2.B3_COUNTERPARTY_TYPE_CD = 'PSE' AND AF2.COUNTERPARTY_RWA_BASEL_PCT &lt;= 20)) -- 1120</t>
  </si>
  <si>
    <t>1.2.2.8.2</t>
  </si>
  <si>
    <t>other counterparty</t>
  </si>
  <si>
    <t>SEL 
  SK.UNIQUE_AGREEMENT_ID
, CASE WHEN F.SIGN_OF_TRANSACTION_CD IS NULL --DATA COME FROM AF2 
      THEN AF2.FAIR_VALUE_AMT 
    ELSE -- DATA COMES FROM POOLING
      CASE WHEN AF2.ISIN_NUM = 'CCL' AND AF2.TIME_BUCKET_CD BETWEEN '00' AND '11' THEN Abs(F.ON_BALANCE_FLOW_AMT) 
           WHEN AF2.ISIN_NUM &lt;&gt; 'CCL' AND AF2.TIME_BUCKET_CD BETWEEN '00' AND '11' THEN Abs(F.ON_BALANCE_FLOW_AMT) * (1-AF11.CENTRAL_BANK_HAIRCUT_PCT)
  END END AS AMOUNT
, AF2.*
FROM U_ZGC_LAC.FACT_SECURITIES AF2
INNER JOIN LAC_TEC_SK_ID SK ON SK.LAC_SK_ID = AF2.LAC_SK_ID
LEFT JOIN U_ZGU_GL1.NERR_FACT_SECURITY_MASTERDATA_AGGR AF11
 ON AF11.ISIN_NUM        = AF2.ISIN_NUM
AND AF11.LEGAL_ENTITY_CD = AF2.LEGAL_ENTITY_CD 
AND AF11.REFERENCE_DT    = AF2.REFERENCE_DT   
AND AF11.FREQ_CD         = AF2.FREQ_CD 
LEFT JOIN U_ZGU_GL1.LCR_POOLING_EBA_F_N F
 ON F.COLLATERAL_PLATFORM_CD = AF2.COLLATERAL_PLATFORM_CD ---JOIN PER COLLATERAL PLATFORM ?????? DA CAPIRE
AND F.LEGAL_ENTITY_CD = AF2.LEGAL_ENTITY_CD 
AND F.REFERENCE_DT    = AF2.REFERENCE_DT   
AND F.FREQ_CD         = AF2.FREQ_CD        
AND F.SIGN_OF_TRANSACTION_CD         = 'FUNDING'
-----------------------------
WHERE AF2.TEC_SITE_CD IN ('C88','360') AND AF2.REFERENCE_DT=DATE '2019-03-29' AND AF2.FREQ_CD ='D'
  AND AF2.OPERATION_TYPE_CD IN ('REPO','SELE','POTG','CSTG','CODG')
  AND AF2.FLOW_TYPE_CD = 'CF'
  AND AF2.CONTRACT_MATURITY_DT - AF2.REFERENCE_DT &lt;= 30
  AND AF2.LIQUIDITY_PORTFOLIO_IND = 'Y'
  AND AF2.OPERATION_TYPE_CD = 'REPO'
-----------------------------
AND (
     AF11.ML_CAT_NUM IN (24,25,26,27) OR 
    (AF11.ML_CAT_NUM BETWEEN 0 AND 23 AND af2.LIQUIDITY_PORTFOLIO_IND = 'N') OR
    (AF11.ML_CAT_NUM = 28 AND af2.LIQUIDITY_PORTFOLIO_IND = 'N') OR
     F.SECURITY_TYPE_CD = 'CCL' 
    --LA TABELLA LCR_POOLING_CCL_CAT CHE CONTIENE LA CCL_CAT_CD HA GIA' SOLO LE CATEGORIE DA 1 A 11 (FROM 1 TO 11) 
    --QUINDI E' COME FILTRARE TUTTA LA TABELLA. IL CCL_CAT_CD è DECODIFICATO ANCHE NELLA SECURITY_TYPE_CD = CCL NELLA POOLING_F
    )
-----------------------------     
  --AND AF2.B3_COUNTERPARTY_TYPE_CD = 'CEB' -- 1010
  --AND (AF2.B3_COUNTERPARTY_TYPE_CD IN ('SOV', 'SUI') OR (F2.B3_COUNTERPARTY_TYPE_CD = 'PSE' AND AF2.COUNTERPARTY_RWA_BASEL_PCT &lt;= 20)) -- 1110
  AND NOT (AF2.B3_COUNTERPARTY_TYPE_CD IN ('SOV', 'SUI') OR (F2.B3_COUNTERPARTY_TYPE_CD = 'PSE' AND AF2.COUNTERPARTY_RWA_BASEL_PCT &lt;= 20)) -- 1120</t>
  </si>
  <si>
    <t>Total outflows from collateral swaps</t>
  </si>
  <si>
    <t>Retail bonds with a residual maturity of less than 30 days</t>
  </si>
  <si>
    <t>Retail deposits exempted from the calculation of outflows</t>
  </si>
  <si>
    <t>Not assessed retail deposits</t>
  </si>
  <si>
    <t>Liquidity outflows to be netted by interdependent inflows</t>
  </si>
  <si>
    <t>Operational deposits maintained for clearing, custody, cash management or other comparable services in the context of an established operational relationship</t>
  </si>
  <si>
    <t>6.1</t>
  </si>
  <si>
    <t>provided by credit institutions</t>
  </si>
  <si>
    <t>6.2</t>
  </si>
  <si>
    <t>provided by financial customers other than credit institutions</t>
  </si>
  <si>
    <t>6.3</t>
  </si>
  <si>
    <t>provided by sovereigns, central banks, MDBs and PSEs</t>
  </si>
  <si>
    <t>6.4</t>
  </si>
  <si>
    <t>provided by other customers</t>
  </si>
  <si>
    <t>Non-operational deposits maintained by financial customers and other customers</t>
  </si>
  <si>
    <t>7.1</t>
  </si>
  <si>
    <t>7.2</t>
  </si>
  <si>
    <t>7.3</t>
  </si>
  <si>
    <t>7.4</t>
  </si>
  <si>
    <t>Funding commitments to non-financial customers</t>
  </si>
  <si>
    <t>Level 1 excl. EHQ covered bonds collateral posted for derivatives</t>
  </si>
  <si>
    <t>SFTs monitoring</t>
  </si>
  <si>
    <t>Intra group or IPS outflows</t>
  </si>
  <si>
    <t>11.1</t>
  </si>
  <si>
    <t>of which: to financial customers</t>
  </si>
  <si>
    <t>11.2</t>
  </si>
  <si>
    <t>of which: to non-financial customers</t>
  </si>
  <si>
    <t>11.3</t>
  </si>
  <si>
    <t>of which: secured</t>
  </si>
  <si>
    <t>11.4</t>
  </si>
  <si>
    <t>of which: credit facilities without preferential treatment</t>
  </si>
  <si>
    <t>11.5</t>
  </si>
  <si>
    <t>of which: liquidity facilites without preferential treatment</t>
  </si>
  <si>
    <t>11.6</t>
  </si>
  <si>
    <t>of which: operational deposits</t>
  </si>
  <si>
    <t>11.7</t>
  </si>
  <si>
    <t>of which: non-operational deposits</t>
  </si>
  <si>
    <t>11.8</t>
  </si>
  <si>
    <t>of which: liabilities in the form of debt securities if not treated as retail deposits</t>
  </si>
  <si>
    <t>FX outflows</t>
  </si>
  <si>
    <t>Third countries outflows - transfer restrictions or non-convertible currencies</t>
  </si>
  <si>
    <t>Additional balances required to be installed in central bank reserves</t>
  </si>
  <si>
    <t>LCR - INFLOWS</t>
  </si>
  <si>
    <t>TOTAL INFLOWS</t>
  </si>
  <si>
    <t>Inflows from unsecured transactions/deposits</t>
  </si>
  <si>
    <t>monies due from non-financial customers (except for central banks)</t>
  </si>
  <si>
    <t>monies due from non-financial customers (except for central banks) not corresponding to principal repayment</t>
  </si>
  <si>
    <t>AF1</t>
  </si>
  <si>
    <t xml:space="preserve">
SEL 
  SK.UNIQUE_AGREEMENT_ID
, BUCKET_TYPE_AMT AS AMOUNT_FINAL
, AF.*
FROM U_ZGC_LAC.FACT_LOANS AF
LEFT JOIN U_ZGU_GL1.DIM_ISO_COUNTRY_CURRENCY DIM_ISO
 ON DIM_ISO.ISO_COUNTRY_CD = AF.COUNTERPARTY_COUNTRY_CD
AND AF.REFERENCE_DT BETWEEN START_DT AND END_DT
INNER JOIN U_ZGC_LAC.LAC_TEC_SK_ID SK ON SK.LAC_SK_ID = AF.LAC_SK_ID
WHERE AF.LEGAL_ENTITY_CD IN ('A1000') AND AF.REFERENCE_DT=DATE '2019-03-29' AND AF.FREQ_CD ='D'
AND LEGAL_ENTITY_CD &lt;&gt; INTRAGROUP_COUNTERPARTY_CD
----------------------------------------------------------------
AND (
( --estrazione 1   
    ASSET_CLASS_CD = 'PE'
AND COLLATERAL_PLATFORM_CD = 'NOC'
AND (SECURITIZATION_IND = 'N' OR (SECURITIZATION_IND = 'Y' AND GUARANTEE_TYPE_CD IN ('CS','CE')))
AND SECURITY_LENDING_IND = 'N'
AND COLLATERAL_CD = 'N'
AND GUARANTEE_TYPE_CD NOT IN ('XB','CP')
AND SPECIFIC_MATURITY_TYPE_CD IN ('OPRE','')
AND SPECIFIC_CREDIT_TYPE_CD NOT IN ('DD','CR')
)
OR
(--estrazione 2
SPECIFIC_CREDIT_TYPE_CD ='DD' AND DIM_ISO.UE_FLG = 'N' AND RWA_B2_STAND_APPR_PCT &gt; 0)
)
----------------------------------------------------------------
AND TIME_BUCKET_CD BETWEEN '01' AND '11'
AND B3_COUNTERPARTY_TYPE_CD NOT IN ('CEB','BNK','OFC')
AND FLOW_TYPE_CD = 'IF'
AND SPECIFIC_CREDIT_TYPE_CD NOT IN ('TF','ML')</t>
  </si>
  <si>
    <t>other monies due from non-financial customers (except for central banks)</t>
  </si>
  <si>
    <t>monies due from retail customers</t>
  </si>
  <si>
    <t>SEL SK.UNIQUE_AGREEMENT_ID, AF.*
FROM U_ZGC_LAC.FACT_LOANS AF
LEFT JOIN U_ZGU_GL1.DIM_ISO_COUNTRY_CURRENCY DIM_ISO
 ON DIM_ISO.ISO_COUNTRY_CD = AF.COUNTERPARTY_COUNTRY_CD
AND AF.REFERENCE_DT BETWEEN START_DT AND END_DT
INNER JOIN U_ZGC_LAC.LAC_TEC_SK_ID SK ON SK.LAC_SK_ID = AF.LAC_SK_ID
WHERE AF.LEGAL_ENTITY_CD IN ('A1000') AND AF.REFERENCE_DT=DATE '2019-03-29' AND AF.FREQ_CD ='D'
AND LEGAL_ENTITY_CD &lt;&gt; INTRAGROUP_COUNTERPARTY_CD
----------------------------------------------------------------
AND (
( --estrazione 1   
    ASSET_CLASS_CD = 'PE'
AND COLLATERAL_PLATFORM_CD = 'NOC'
AND (SECURITIZATION_IND = 'N' OR (SECURITIZATION_IND = 'Y' AND GUARANTEE_TYPE_CD IN ('CS','CE')))
AND SECURITY_LENDING_IND = 'N'
AND COLLATERAL_CD = 'N'
AND GUARANTEE_TYPE_CD NOT IN ('XB','CP')
AND SPECIFIC_MATURITY_TYPE_CD IN ('OPRE','')
AND SPECIFIC_CREDIT_TYPE_CD NOT IN ('DD','CR')
)
OR
(--estrazione 2
SPECIFIC_CREDIT_TYPE_CD ='DD' AND DIM_ISO.UE_FLG = 'N' AND RWA_B2_STAND_APPR_PCT &gt; 0)
)
----------------------------------------------------------------
AND FLOW_TYPE_CD = 'CF'
AND TIME_BUCKET_CD BETWEEN '01' AND '11'
AND B3_COUNTERPARTY_TYPE_CD IN ('RET','SMB')
AND SPECIFIC_CREDIT_TYPE_CD NOT IN ('TF','ML')</t>
  </si>
  <si>
    <t>monies due from non-financial corporates</t>
  </si>
  <si>
    <t>SEL 
  SK.UNIQUE_AGREEMENT_ID
, BUCKET_TYPE_AMT AS AMOUNT_FINAL
, AF.*
FROM U_ZGC_LAC.FACT_LOANS AF
LEFT JOIN U_ZGU_GL1.DIM_ISO_COUNTRY_CURRENCY DIM_ISO
 ON DIM_ISO.ISO_COUNTRY_CD = AF.COUNTERPARTY_COUNTRY_CD
AND AF.REFERENCE_DT BETWEEN START_DT AND END_DT
INNER JOIN U_ZGC_LAC.LAC_TEC_SK_ID SK ON SK.LAC_SK_ID = AF.LAC_SK_ID
WHERE AF.LEGAL_ENTITY_CD IN ('A1000') AND AF.REFERENCE_DT=DATE '2019-03-29' AND AF.FREQ_CD ='D'
AND LEGAL_ENTITY_CD &lt;&gt; INTRAGROUP_COUNTERPARTY_CD
----------------------------------------------------------------
AND (
( --estrazione 1   
    ASSET_CLASS_CD = 'PE'
AND COLLATERAL_PLATFORM_CD = 'NOC'
AND (SECURITIZATION_IND = 'N' OR (SECURITIZATION_IND = 'Y' AND GUARANTEE_TYPE_CD IN ('CS','CE')))
AND SECURITY_LENDING_IND = 'N'
AND COLLATERAL_CD = 'N'
AND GUARANTEE_TYPE_CD NOT IN ('XB','CP')
AND SPECIFIC_MATURITY_TYPE_CD IN ('OPRE','')
AND SPECIFIC_CREDIT_TYPE_CD NOT IN ('DD','CR')
)
OR
(--estrazione 2
SPECIFIC_CREDIT_TYPE_CD ='DD' AND DIM_ISO.UE_FLG = 'N' AND RWA_B2_STAND_APPR_PCT &gt; 0)
)
----------------------------------------------------------------
AND TIME_BUCKET_CD BETWEEN '01' AND '11'
AND B3_COUNTERPARTY_TYPE_CD IN ('SMC','NFC')
AND FLOW_TYPE_CD = 'CF'
AND SPECIFIC_CREDIT_TYPE_CD NOT IN ('TF','ML')</t>
  </si>
  <si>
    <t>1.1.1.2.3</t>
  </si>
  <si>
    <t>monies due from sovereigns, multilateral development banks and public sector entities</t>
  </si>
  <si>
    <t>SEL 
  SK.UNIQUE_AGREEMENT_ID
, BUCKET_TYPE_AMT AS AMOUNT_FINAL
, AF.*
FROM U_ZGC_LAC.FACT_LOANS AF
LEFT JOIN U_ZGU_GL1.DIM_ISO_COUNTRY_CURRENCY DIM_ISO
 ON DIM_ISO.ISO_COUNTRY_CD = AF.COUNTERPARTY_COUNTRY_CD
AND AF.REFERENCE_DT BETWEEN START_DT AND END_DT
INNER JOIN U_ZGC_LAC.LAC_TEC_SK_ID SK ON SK.LAC_SK_ID = AF.LAC_SK_ID
WHERE AF.LEGAL_ENTITY_CD IN ('A1000') AND AF.REFERENCE_DT=DATE '2019-03-29' AND AF.FREQ_CD ='D'
AND LEGAL_ENTITY_CD &lt;&gt; INTRAGROUP_COUNTERPARTY_CD
----------------------------------------------------------------
AND (
( --estrazione 1   
    ASSET_CLASS_CD = 'PE'
AND COLLATERAL_PLATFORM_CD = 'NOC'
AND (SECURITIZATION_IND = 'N' OR (SECURITIZATION_IND = 'Y' AND GUARANTEE_TYPE_CD IN ('CS','CE')))
AND SECURITY_LENDING_IND = 'N'
AND COLLATERAL_CD = 'N'
AND GUARANTEE_TYPE_CD NOT IN ('XB','CP')
AND SPECIFIC_MATURITY_TYPE_CD IN ('OPRE','')
AND SPECIFIC_CREDIT_TYPE_CD NOT IN ('DD','CR')
)
OR
(--estrazione 2
SPECIFIC_CREDIT_TYPE_CD ='DD' AND DIM_ISO.UE_FLG = 'N' AND RWA_B2_STAND_APPR_PCT &gt; 0)
)
----------------------------------------------------------------
AND TIME_BUCKET_CD BETWEEN '01' AND '11'
AND B3_COUNTERPARTY_TYPE_CD IN ('SOV','SUI', 'PSE')
AND FLOW_TYPE_CD = 'CF'
AND SPECIFIC_CREDIT_TYPE_CD NOT IN ('TF','ML')</t>
  </si>
  <si>
    <t>1.1.1.2.4</t>
  </si>
  <si>
    <t>monies due from other legal entities</t>
  </si>
  <si>
    <t>SEL 
  SK.UNIQUE_AGREEMENT_ID
, BUCKET_TYPE_AMT AS AMOUNT_FINAL
, AF.*
FROM U_ZGC_LAC.FACT_LOANS AF
LEFT JOIN U_ZGU_GL1.DIM_ISO_COUNTRY_CURRENCY DIM_ISO
 ON DIM_ISO.ISO_COUNTRY_CD = AF.COUNTERPARTY_COUNTRY_CD
AND AF.REFERENCE_DT BETWEEN START_DT AND END_DT
INNER JOIN U_ZGC_LAC.LAC_TEC_SK_ID SK ON SK.LAC_SK_ID = AF.LAC_SK_ID
WHERE AF.LEGAL_ENTITY_CD IN ('A1000') AND AF.REFERENCE_DT=DATE '2019-03-29' AND AF.FREQ_CD ='D'
AND LEGAL_ENTITY_CD &lt;&gt; INTRAGROUP_COUNTERPARTY_CD
----------------------------------------------------------------
AND (
( --estrazione 1   
    ASSET_CLASS_CD = 'PE'
AND COLLATERAL_PLATFORM_CD = 'NOC'
AND (SECURITIZATION_IND = 'N' OR (SECURITIZATION_IND = 'Y' AND GUARANTEE_TYPE_CD IN ('CS','CE')))
AND SECURITY_LENDING_IND = 'N'
AND COLLATERAL_CD = 'N'
AND GUARANTEE_TYPE_CD NOT IN ('XB','CP')
AND SPECIFIC_MATURITY_TYPE_CD IN ('OPRE','')
AND SPECIFIC_CREDIT_TYPE_CD NOT IN ('DD','CR')
)
OR
(--estrazione 2
SPECIFIC_CREDIT_TYPE_CD ='DD' AND DIM_ISO.UE_FLG = 'N' AND RWA_B2_STAND_APPR_PCT &gt; 0)
)
----------------------------------------------------------------
AND TIME_BUCKET_CD BETWEEN '01' AND '11'
AND B3_COUNTERPARTY_TYPE_CD IN ('OTH')
AND FLOW_TYPE_CD = 'CF'
AND SPECIFIC_CREDIT_TYPE_CD NOT IN ('TF','ML')</t>
  </si>
  <si>
    <t>monies due from central banks and financial customers</t>
  </si>
  <si>
    <t>monies due from financial customers being classified as operational deposits</t>
  </si>
  <si>
    <t>monies due from financial customers being classified as operational deposits where the credit institution is able to establish a corresponding symmetrical inflow rate</t>
  </si>
  <si>
    <t>monies due from financial customers being classified as operational deposits where the credit institution is not able to establish a corresponding symmetrical inflow rate</t>
  </si>
  <si>
    <t>SEL 
  SK.UNIQUE_AGREEMENT_ID
, BUCKET_TYPE_AMT AS AMOUNT_FINAL
, AF.*
FROM U_ZGC_LAC.FACT_LOANS AF
LEFT JOIN U_ZGU_GL1.DIM_ISO_COUNTRY_CURRENCY DIM_ISO
 ON DIM_ISO.ISO_COUNTRY_CD = AF.COUNTERPARTY_COUNTRY_CD
AND AF.REFERENCE_DT BETWEEN START_DT AND END_DT
INNER JOIN U_ZGC_LAC.LAC_TEC_SK_ID SK ON SK.LAC_SK_ID = AF.LAC_SK_ID
WHERE AF.LEGAL_ENTITY_CD IN ('169I') AND AF.REFERENCE_DT=DATE '2019-05-31' AND AF.FREQ_CD ='D'
AND LEGAL_ENTITY_CD &lt;&gt; INTRAGROUP_COUNTERPARTY_CD
----------------------------------------------------------------
AND (
( --estrazione 1   
    ASSET_CLASS_CD = 'PE'
AND COLLATERAL_PLATFORM_CD = 'NOC'
AND (SECURITIZATION_IND = 'N' OR (SECURITIZATION_IND = 'Y' AND GUARANTEE_TYPE_CD IN ('CS','CE')))
AND SECURITY_LENDING_IND = 'N'
AND COLLATERAL_CD = 'N'
AND GUARANTEE_TYPE_CD NOT IN ('XB','CP')
AND SPECIFIC_MATURITY_TYPE_CD IN ('OPRE','')
AND SPECIFIC_CREDIT_TYPE_CD NOT IN ('DD','CR')
)
OR
(--estrazione 2
SPECIFIC_CREDIT_TYPE_CD ='DD' AND DIM_ISO.UE_FLG = 'N' AND RWA_B2_STAND_APPR_PCT &gt; 0)
)
----------------------------------------------------------------
AND TIME_BUCKET_CD BETWEEN '01' AND '11'
AND B3_COUNTERPARTY_TYPE_CD IN ('BNK','OFC')
AND SPECIFIC_CREDIT_TYPE_CD NOT IN ('TF','ML')
AND OPERATIONAL_IND = 'Y'</t>
  </si>
  <si>
    <t>monies due from central banks and financial customers not being classified as operational deposits</t>
  </si>
  <si>
    <t>monies due from central banks</t>
  </si>
  <si>
    <t>SEL 
  SK.UNIQUE_AGREEMENT_ID
, BUCKET_TYPE_AMT AS AMOUNT_FINAL
, AF.*
FROM U_ZGC_LAC.FACT_LOANS AF
LEFT JOIN U_ZGU_GL1.DIM_ISO_COUNTRY_CURRENCY DIM_ISO
 ON DIM_ISO.ISO_COUNTRY_CD = AF.COUNTERPARTY_COUNTRY_CD
AND AF.REFERENCE_DT BETWEEN START_DT AND END_DT
INNER JOIN U_ZGC_LAC.LAC_TEC_SK_ID SK ON SK.LAC_SK_ID = AF.LAC_SK_ID
WHERE AF.LEGAL_ENTITY_CD IN ('169I') AND AF.REFERENCE_DT=DATE '2019-05-31' AND AF.FREQ_CD ='D'
AND LEGAL_ENTITY_CD &lt;&gt; INTRAGROUP_COUNTERPARTY_CD
----------------------------------------------------------------
AND (
( --estrazione 1   
    ASSET_CLASS_CD = 'PE'
AND COLLATERAL_PLATFORM_CD = 'NOC'
AND (SECURITIZATION_IND = 'N' OR (SECURITIZATION_IND = 'Y' AND GUARANTEE_TYPE_CD IN ('CS','CE')))
AND SECURITY_LENDING_IND = 'N'
AND COLLATERAL_CD = 'N'
AND GUARANTEE_TYPE_CD NOT IN ('XB','CP')
AND SPECIFIC_MATURITY_TYPE_CD IN ('OPRE','')
AND SPECIFIC_CREDIT_TYPE_CD NOT IN ('DD','CR')
)
OR
(--estrazione 2
SPECIFIC_CREDIT_TYPE_CD ='DD' AND DIM_ISO.UE_FLG = 'N' AND RWA_B2_STAND_APPR_PCT &gt; 0)
)
----------------------------------------------------------------
AND TIME_BUCKET_CD BETWEEN '01' AND '11'
AND B3_COUNTERPARTY_TYPE_CD IN ('CEB')
AND SPECIFIC_CREDIT_TYPE_CD NOT IN ('TF','ML')</t>
  </si>
  <si>
    <t>monies due from financial customers</t>
  </si>
  <si>
    <t>SEL 
  SK.UNIQUE_AGREEMENT_ID
, BUCKET_TYPE_AMT AS AMOUNT_FINAL --NO SIGHT
, AF.*
FROM U_ZGC_LAC.FACT_LOANS AF
LEFT JOIN U_ZGU_GL1.DIM_ISO_COUNTRY_CURRENCY DIM_ISO
 ON DIM_ISO.ISO_COUNTRY_CD = AF.COUNTERPARTY_COUNTRY_CD
AND AF.REFERENCE_DT BETWEEN START_DT AND END_DT
INNER JOIN U_ZGC_LAC.LAC_TEC_SK_ID SK ON SK.LAC_SK_ID = AF.LAC_SK_ID
WHERE AF.LEGAL_ENTITY_CD IN ('A1000') AND AF.REFERENCE_DT=DATE '2019-03-29' AND AF.FREQ_CD ='D'
AND LEGAL_ENTITY_CD &lt;&gt; INTRAGROUP_COUNTERPARTY_CD
----------------------------------------------------------------
AND (
( --estrazione 1   
    ASSET_CLASS_CD = 'PE'
AND COLLATERAL_PLATFORM_CD = 'NOC'
AND (SECURITIZATION_IND = 'N' OR (SECURITIZATION_IND = 'Y' AND GUARANTEE_TYPE_CD IN ('CS','CE')))
AND SECURITY_LENDING_IND = 'N'
AND COLLATERAL_CD = 'N'
AND GUARANTEE_TYPE_CD NOT IN ('XB','CP')
AND SPECIFIC_MATURITY_TYPE_CD IN ('OPRE','')
AND SPECIFIC_CREDIT_TYPE_CD NOT IN ('DD','CR')
)
OR
(--estrazione 2
SPECIFIC_CREDIT_TYPE_CD ='DD' AND DIM_ISO.UE_FLG = 'N' AND RWA_B2_STAND_APPR_PCT &gt; 0)
)
----------------------------------------------------------------
AND TIME_BUCKET_CD BETWEEN '01' AND '11'
AND B3_COUNTERPARTY_TYPE_CD IN ('OFC','BNK')
AND OPERATIONAL_IND = 'N'
AND SPECIFIC_CREDIT_TYPE_CD NOT IN ('TF','ML')
UNION ALL
SEL 
  SK.UNIQUE_AGREEMENT_ID
, BUCKET_TYPE_AMT AS AMOUNT_FINAL --SIGHT
, AF.*
FROM U_ZGC_LAC.FACT_LOANS AF
LEFT JOIN U_ZGU_GL1.DIM_ISO_COUNTRY_CURRENCY DIM_ISO
 ON DIM_ISO.ISO_COUNTRY_CD = AF.COUNTERPARTY_COUNTRY_CD
AND AF.REFERENCE_DT BETWEEN START_DT AND END_DT
INNER JOIN U_ZGC_LAC.LAC_TEC_SK_ID SK ON SK.LAC_SK_ID = AF.LAC_SK_ID
WHERE AF.LEGAL_ENTITY_CD IN ('A1000') AND AF.REFERENCE_DT=DATE '2019-03-29' AND AF.FREQ_CD ='D'
AND LEGAL_ENTITY_CD &lt;&gt; INTRAGROUP_COUNTERPARTY_CD
----------------------------------------------------------------
AND (
( --estrazione 1   
    ASSET_CLASS_CD = 'PE'
AND COLLATERAL_PLATFORM_CD = 'NOC'
AND (SECURITIZATION_IND = 'N' OR (SECURITIZATION_IND = 'Y' AND GUARANTEE_TYPE_CD IN ('CS','CE')))
AND SECURITY_LENDING_IND = 'N'
AND COLLATERAL_CD = 'N'
AND GUARANTEE_TYPE_CD NOT IN ('XB','CP')
AND SPECIFIC_MATURITY_TYPE_CD IN ('OPRE','')
AND SPECIFIC_CREDIT_TYPE_CD NOT IN ('DD','CR')
)
OR
(--estrazione 2
SPECIFIC_CREDIT_TYPE_CD ='DD' AND DIM_ISO.UE_FLG = 'N' AND RWA_B2_STAND_APPR_PCT &gt; 0)
)
----------------------------------------------------------------
AND TIME_BUCKET_CD = '00'
AND B3_COUNTERPARTY_TYPE_CD IN ('BNK')
AND OPERATIONAL_IND = 'N'
AND SPECIFIC_CREDIT_TYPE_CD NOT IN ('TF','ML')
AND SPECIFIC_MATURITY_TYPE_CD &lt;&gt; 'OPNO'
;</t>
  </si>
  <si>
    <t>inflows corresponding to outflows in accordance with promotional loan commitments referred to in Article 31(9) of Commission delegated regulation (EU) 2015/61</t>
  </si>
  <si>
    <t>SEL FACILITY_KEY, FINAL_AMT
FROM (
SEL SK.FACILITY_KEY
, CASE WHEN A &lt; E THEN A ELSE E END AS FINAL_AMT
, CASE WHEN SIDE_CD = 'R' AND SPECIFIC_OFF_BALANCE_TYPE_CD = 'PL'     THEN NOMINAL_UNDRAWN_AMT ELSE 0 END AS A
, CASE WHEN SIDE_CD = 'G' AND B3_COUNTERPARTY_TYPE_CD IN ('RET','SMB') 
      AND SPECIFIC_OFF_BALANCE_TYPE_CD = 'PL'                       THEN 0.05 * NOMINAL_UNDRAWN_AMT ELSE 0 END AS B
, CASE WHEN SIDE_CD = 'G' AND B3_COUNTERPARTY_TYPE_CD NOT IN ('RET','SMB','BNK','CEB','OFC') 
      AND SPECIFIC_OFF_BALANCE_TYPE_CD = 'PL' 
      AND INSTRUMENT_TYPE_CD = 'CRL'                                  THEN 0.10 * NOMINAL_UNDRAWN_AMT ELSE 0 END AS C
, CASE WHEN SIDE_CD = 'G' AND B3_COUNTERPARTY_TYPE_CD NOT IN ('RET','SMB','BNK','CEB','OFC') 
      AND SPECIFIC_OFF_BALANCE_TYPE_CD = 'PL' 
      AND INSTRUMENT_TYPE_CD = 'LQF'                                  THEN 0.30 * NOMINAL_UNDRAWN_AMT ELSE 0 END AS D
, B+C+D AS E
FROM U_ZGC_LAC.FACT_OFFBALANCE  AF
INNER JOIN U_ZGC_LAC.LAC_TEC_SK_ID SK
ON SK.LAC_SK_ID=AF.LAC_SK_ID
WHERE LEGAL_ENTITY_CD IN ('A1000') AND REFERENCE_DT=DATE '2019-03-29' AND FREQ_CD ='D'
AND ((INSTRUMENT_TYPE_CD = 'CRL' AND CREDIT_LINE_TYPE_CD = 'COM') OR (INSTRUMENT_TYPE_CD = 'LQF'))
AND FINAL_AMT &lt;&gt; 0
)LAC_TABLE</t>
  </si>
  <si>
    <t>monies due from trade financing transactions</t>
  </si>
  <si>
    <t>SEL 
  SK.UNIQUE_AGREEMENT_ID
, BUCKET_TYPE_AMT AS AMOUNT_FINAL --NO SIGHT
, AF.*
FROM U_ZGC_LAC.FACT_LOANS AF
LEFT JOIN U_ZGU_GL1.DIM_ISO_COUNTRY_CURRENCY DIM_ISO
 ON DIM_ISO.ISO_COUNTRY_CD = AF.COUNTERPARTY_COUNTRY_CD
AND AF.REFERENCE_DT BETWEEN START_DT AND END_DT
INNER JOIN U_ZGC_LAC.LAC_TEC_SK_ID SK ON SK.LAC_SK_ID = AF.LAC_SK_ID
WHERE AF.LEGAL_ENTITY_CD IN ('A1000') AND AF.REFERENCE_DT=DATE '2019-03-29' AND AF.FREQ_CD ='D'
AND LEGAL_ENTITY_CD &lt;&gt; INTRAGROUP_COUNTERPARTY_CD
----------------------------------------------------------------
AND (
( --estrazione 1   
    ASSET_CLASS_CD = 'PE'
AND COLLATERAL_PLATFORM_CD = 'NOC'
AND (SECURITIZATION_IND = 'N' OR (SECURITIZATION_IND = 'Y' AND GUARANTEE_TYPE_CD IN ('CS','CE')))
AND SECURITY_LENDING_IND = 'N'
AND COLLATERAL_CD = 'N'
AND GUARANTEE_TYPE_CD NOT IN ('XB','CP')
AND SPECIFIC_MATURITY_TYPE_CD IN ('OPRE','')
AND SPECIFIC_CREDIT_TYPE_CD NOT IN ('DD','CR')
)
OR
(--estrazione 2
SPECIFIC_CREDIT_TYPE_CD ='DD' AND DIM_ISO.UE_FLG = 'N' AND RWA_B2_STAND_APPR_PCT &gt; 0)
)
----------------------------------------------------------------
AND TIME_BUCKET_CD BETWEEN '01' AND '11'
AND SPECIFIC_CREDIT_TYPE_CD = 'TF'</t>
  </si>
  <si>
    <t>monies due from securities maturing within 30 days</t>
  </si>
  <si>
    <t>SEL 
  SK.UNIQUE_AGREEMENT_ID
, CASE WHEN TIME_BUCKET_CD BETWEEN '00' AND '11' THEN AF2.BUCKET_TYPE_AMT ELSE 0 END AS mat_30d
, af2.* 
, af11.*
FROM U_ZGC_LAC.FACT_SECURITIES AF2
INNER JOIN U_ZGC_LAC.LAC_TEC_SK_ID SK ON SK.LAC_SK_ID = AF2.LAC_SK_ID
INNER JOIN U_ZGU_GL1.NERR_FACT_SECURITY_MASTERDATA_AGGR AF11
 ON AF11.ISIN_NUM = AF2.ISIN_NUM
AND AF11.LEGAL_ENTITY_CD = AF2.LEGAL_ENTITY_CD
AND AF11.REFERENCE_DT=AF2.REFERENCE_DT
AND AF11.FREQ_CD =AF2.FREQ_CD
WHERE AF2.LEGAL_ENTITY_CD IN ('169I') AND AF2.REFERENCE_DT=DATE '2019-06-30' AND AF2.FREQ_CD ='D'
AND ((AF2.OPERATION_TYPE_CD IN ('PRSE') AND AF2.Sign='A') 
    OR
    (AF2.OPERATION_TYPE_CD IN ('OSIB') AND AF2.ORIGINATOR_IND='Y'))
AND AF2.SECURITIZATION_IND = 'N'
AND ((AF11.DA_CAT_TYPE = 'N') OR (AF11.DA_CAT_TYPE &lt;&gt; 'N' AND AF2.LIQUIDITY_PORTFOLIO_IND='N'))</t>
  </si>
  <si>
    <t>monies due from assets with an undefined contractual end date</t>
  </si>
  <si>
    <t>SEL 
  --SK.UNIQUE_AGREEMENT_ID
  AF.PRODUCT_CD  
, Sum(BUCKET_TYPE_AMT) AS AMOUNT_FINAL 
FROM U_ZGC_LAC.FACT_LOANS AF
LEFT JOIN U_ZGU_GL1.DIM_ISO_COUNTRY_CURRENCY DIM_ISO
 ON DIM_ISO.ISO_COUNTRY_CD = AF.COUNTERPARTY_COUNTRY_CD
AND AF.REFERENCE_DT BETWEEN START_DT AND END_DT
INNER JOIN U_ZGC_LAC.LAC_TEC_SK_ID SK ON SK.LAC_SK_ID = AF.LAC_SK_ID
WHERE AF.LEGAL_ENTITY_CD IN ('169I') AND AF.REFERENCE_DT=DATE '2019-04-30' AND AF.FREQ_CD ='D'
AND LEGAL_ENTITY_CD &lt;&gt; INTRAGROUP_COUNTERPARTY_CD
----------------------------------------------------------------
AND (
( --estrazione 1   
    ASSET_CLASS_CD = 'PE'
AND COLLATERAL_PLATFORM_CD = 'NOC'
AND (SECURITIZATION_IND = 'N' OR (SECURITIZATION_IND = 'Y' AND GUARANTEE_TYPE_CD IN ('CS','CE')))
AND SECURITY_LENDING_IND = 'N'
AND COLLATERAL_CD = 'N'
AND GUARANTEE_TYPE_CD NOT IN ('XB','CP')
AND SPECIFIC_MATURITY_TYPE_CD IN ('OPRE','')
AND SPECIFIC_CREDIT_TYPE_CD NOT IN ('DD','CR')
)
OR
(--estrazione 2
SPECIFIC_CREDIT_TYPE_CD ='DD' AND DIM_ISO.UE_FLG = 'N' AND RWA_B2_STAND_APPR_PCT &gt; 0)
)
----------------------------------------------------------------
AND SPECIFIC_MATURITY_TYPE_CD &lt;&gt; 'OPNO'
AND ((B3_COUNTERPARTY_TYPE_CD &lt;&gt; 'BNK') OR (B3_COUNTERPARTY_TYPE_CD = 'BNK' AND OPERATIONAL_IND = 'Y'))
AND TIME_BUCKET_CD = '00' 
GROUP BY 1</t>
  </si>
  <si>
    <t>SEL 
  --SK.UNIQUE_AGREEMENT_ID
  AF.PRODUCT_CD
, PRD.PRODUCT_TYPE  
, PRD.PRODUCT_SUB_TYPE
, PRD.RWPROD_TEXT_ENG
, Sum(BUCKET_TYPE_AMT) AS AMOUNT_FINAL 
FROM U_ZGC_LAC.FACT_LOANS AF
LEFT JOIN U_ZGU_GL1.DIM_ISO_COUNTRY_CURRENCY DIM_ISO
 ON DIM_ISO.ISO_COUNTRY_CD = AF.COUNTERPARTY_COUNTRY_CD
AND AF.REFERENCE_DT BETWEEN DIM_ISO.START_DT AND DIM_ISO.END_DT
INNER JOIN U_ZGC_LAC.LAC_TEC_SK_ID SK ON SK.LAC_SK_ID = AF.LAC_SK_ID
INNER JOIN U_ZGC_LAC.LAC_DOM_PRODUCTS PRD ON PRD.HOPROD = AF.PRODUCT_CD AND PRD.PRODUCT_TYPE &lt;&gt; 'FACILITY'
WHERE AF.LEGAL_ENTITY_CD IN ('169I') AND AF.REFERENCE_DT=DATE '2019-05-31' AND AF.FREQ_CD ='M'
AND LEGAL_ENTITY_CD &lt;&gt; INTRAGROUP_COUNTERPARTY_CD
----------------------------------------------------------------
AND (
( --estrazione 1   
    ASSET_CLASS_CD = 'PE'
AND COLLATERAL_PLATFORM_CD = 'NOC'
AND (SECURITIZATION_IND = 'N' OR (SECURITIZATION_IND = 'Y' AND GUARANTEE_TYPE_CD IN ('CS','CE')))
AND SECURITY_LENDING_IND = 'N'
AND COLLATERAL_CD = 'N'
AND GUARANTEE_TYPE_CD NOT IN ('XB','CP')
AND SPECIFIC_MATURITY_TYPE_CD IN ('OPRE','')
AND SPECIFIC_CREDIT_TYPE_CD NOT IN ('DD','CR')
)
OR
(--estrazione 2
SPECIFIC_CREDIT_TYPE_CD ='DD' AND DIM_ISO.UE_FLG = 'N' AND RWA_B2_STAND_APPR_PCT &gt; 0)
)
----------------------------------------------------------------
AND SPECIFIC_MATURITY_TYPE_CD &lt;&gt; 'OPNO'
AND ((B3_COUNTERPARTY_TYPE_CD &lt;&gt; 'BNK') OR (B3_COUNTERPARTY_TYPE_CD = 'BNK' AND OPERATIONAL_IND = 'Y'))
AND TIME_BUCKET_CD = '00' 
GROUP BY 1,2,3,4</t>
  </si>
  <si>
    <t>monies due from positions in major index equity instruments provided that there is no double counting with liquid assets</t>
  </si>
  <si>
    <t>SEL 
  SK.UNIQUE_AGREEMENT_ID
, CASE WHEN TIME_BUCKET_CD BETWEEN '00' AND '11' THEN AF2.BUCKET_TYPE_AMT ELSE 0 END AS mat_30d
, af2.* 
, af11.*
FROM U_ZGC_LAC.FACT_SECURITIES AF2
INNER JOIN U_ZGC_LAC.LAC_TEC_SK_ID SK ON SK.LAC_SK_ID = AF2.LAC_SK_ID
INNER JOIN U_ZGU_GL1.NERR_FACT_SECURITY_MASTERDATA_AGGR AF11
 ON AF11.ISIN_NUM = AF2.ISIN_NUM
AND AF11.LEGAL_ENTITY_CD = AF2.LEGAL_ENTITY_CD
AND AF11.REFERENCE_DT=AF2.REFERENCE_DT
AND AF11.FREQ_CD =AF2.FREQ_CD
WHERE AF2.LEGAL_ENTITY_CD IN ('A1000') AND AF2.REFERENCE_DT=DATE '2019-03-29' AND AF2.FREQ_CD ='D'
AND ((AF2.OPERATION_TYPE_CD IN ('PRSE') AND AF2.Sign='A') 
    OR
    (AF2.OPERATION_TYPE_CD IN ('OSIB') AND AF2.ORIGINATOR_IND='Y'))
AND AF2.SECURITIZATION_IND = 'N'
AND ((AF11.DA_CAT_TYPE = 'N') OR (AF11.DA_CAT_TYPE &lt;&gt; 'N' AND AF2.LIQUIDITY_PORTFOLIO_IND='N'))
AND AF11.DA_CAT_CD = '380-Shares'</t>
  </si>
  <si>
    <t>1.1.8</t>
  </si>
  <si>
    <t>inflows from undrawn credit or liquidity facilities and any other commitments provided by central banks provided that there is no double counting with liquid assets</t>
  </si>
  <si>
    <t>1.1.9</t>
  </si>
  <si>
    <t>inflows from the release of balances held in segregated accounts in accordance with regulatory requirements for the protection of customer trading assets</t>
  </si>
  <si>
    <t>1.1.10</t>
  </si>
  <si>
    <t>inflows from derivatives</t>
  </si>
  <si>
    <t>SELECT UNIQUE_AGREEMENT_ID, -1*AMOUNT AS AMOUNT
FROM (
SELECT * 
FROM (
SEL 
SK.UNIQUE_AGREEMENT_ID
, AF6.*
, CASE WHEN LEG = 'P' THEN Coalesce(AF6.BUCKET_TYPE_AMT,0) ELSE -1 * Coalesce(AF6.BUCKET_TYPE_AMT,0) END AMOUNT 
FROM  U_ZGC_LAC.FACT_DERIVATIVES AF6
INNER JOIN U_ZGC_LAC.LAC_TEC_SK_ID SK 
ON SK.LAC_SK_ID = AF6.LAC_SK_ID
WHERE 1=1 --NO CCS
AND AF6.REFERENCE_DT='2019-03-29' 
AND AF6.FREQ_CD = 'D' 
AND AF6.LEGAL_ENTITY_CD='A1000'
AND AF6.COLLATERALIZED_DERIVATIVE_IND  = 'N'
AND AF6.NETTING_IND     = 'Y'
AND AF6.DERIVATIVE_CONTRACT_TYPE_CD   &lt;&gt; 'CCS'  
AND AF6.TIME_BUCKET_CD BETWEEN 0 AND 11
)A
QUALIFY Sum(AMOUNT) Over(PARTITION BY LEGAL_ENTITY_CD,COUNTERPARTY_CD,COUNTERPARTY_DESC,B3_COUNTERPARTY_TYPE_CD
                   ,INTRAGROUP_COUNTERPARTY_IND,INTRAGROUP_COUNTERPARTY_CD,FLOW_TYPE_CD,CURRENCY_CD) &lt;0
---------------
UNION ALL
---------------
SELECT * 
FROM (
SEL SK.UNIQUE_AGREEMENT_ID
, AF6.*
, CASE WHEN LEG = 'P' THEN Coalesce(AF6.BUCKET_TYPE_AMT,0) ELSE -1 * Coalesce(AF6.BUCKET_TYPE_AMT,0) END AMOUNT 
FROM  U_ZGC_LAC.FACT_DERIVATIVES AF6
INNER JOIN U_ZGC_LAC.LAC_TEC_SK_ID SK 
ON SK.LAC_SK_ID = AF6.LAC_SK_ID
WHERE 1=1 --CCS
AND AF6.REFERENCE_DT='2019-03-29' 
AND AF6.FREQ_CD = 'D' 
AND AF6.LEGAL_ENTITY_CD='A1000'
AND AF6.COLLATERALIZED_DERIVATIVE_IND  = 'N'
AND AF6.DERIVATIVE_CONTRACT_TYPE_CD   = 'CCS'  
AND AF6.TIME_BUCKET_CD BETWEEN 0 AND 11
)A
QUALIFY Sum(AMOUNT) Over(PARTITION BY LEGAL_ENTITY_CD,COUNTERPARTY_CD,COUNTERPARTY_DESC,B3_COUNTERPARTY_TYPE_CD
                   ,INTRAGROUP_COUNTERPARTY_IND,INTRAGROUP_COUNTERPARTY_CD,CONTRACT_MAT_DT, FLOW_TYPE_CD,CURRENCY_CD) &lt; 0
---------------
UNION ALL
---------------
SELECT * 
FROM (
SEL SK.UNIQUE_AGREEMENT_ID
, AF6.*
, CASE WHEN LEG = 'R' THEN -1*Coalesce(AF6.BUCKET_TYPE_AMT,0) ELSE 0 END AS AMOUNT 
FROM  U_ZGC_LAC.FACT_DERIVATIVES AF6
INNER JOIN U_ZGC_LAC.LAC_TEC_SK_ID SK 
ON SK.LAC_SK_ID = AF6.LAC_SK_ID
WHERE 1=1 --GROSS AMOUNT 1:1
AND AF6.REFERENCE_DT='2019-03-29' 
AND AF6.FREQ_CD = 'D' 
AND AF6.LEGAL_ENTITY_CD='A1000'
AND AF6.COLLATERALIZED_DERIVATIVE_IND  = 'N'
AND AF6.NETTING_IND     = 'N'
AND AF6.DERIVATIVE_CONTRACT_TYPE_CD   &lt;&gt; 'CCS'  
AND AF6.TIME_BUCKET_CD BETWEEN 0 AND 11
)A
WHERE AMOUNT &lt; 0
)X;</t>
  </si>
  <si>
    <t>1.1.11</t>
  </si>
  <si>
    <t>inflows from undrawn credit or liquidity facilities provided by members of a group or an institutional protection scheme where the competent authorities have granted permission to apply a higher inflow rate</t>
  </si>
  <si>
    <t>1.1.12</t>
  </si>
  <si>
    <t>other inflows</t>
  </si>
  <si>
    <t>AF9 + AF8</t>
  </si>
  <si>
    <t>SEL Sum(FINAL_AMT) FROM (
---- ROW 260 ----
--FWD_ST_IN (TABLE LCR-DA-10-B)
SEL --INTERBANK
  Cast('AF07' AS CHAR(30)) AS AF
, SK.UNIQUE_AGREEMENT_ID 
, AMT_LCR_DIFF AS FINAL_AMT
, CASE WHEN FLOW_TYPE_CD = 'CF' THEN TOBE_RECEIVED_AMT ELSE 0 END AS AMT_LCR
, CASE WHEN TIME_BUCKET_CD BETWEEN '00' AND '11' THEN BUCKET_TYPE_AMT ELSE 0 END AS MAT_30D_FWD
, AMT_LCR - MAT_30D_FWD AS AMT_LCR_DIFF --FWD_ST_IN
-----
, NULL AS SPOT_CNTV --relevant for af8
, NULL AS STD_WEIGHT --relevant for af8
FROM U_ZGC_LAC.FACT_INTERBANK_OFFBALANCE AF7 
INNER JOIN U_ZGC_LAC.LAC_TEC_SK_ID SK ON SK.LAC_SK_ID = AF7.LAC_SK_ID
WHERE AF7.LEGAL_ENTITY_CD IN ('A1000') AND AF7.REFERENCE_DT=DATE '2019-03-29' AND AF7.FREQ_CD ='D'
AND AF7.SETTLEMENT_DT - AF7.REFERENCE_DT &lt;= 30 
AND AF7.CONTRACT_MATURITY_DT - AF7.REFERENCE_DT &gt; 30
------------------------
UNION ALL
------------------------
--FWD_ST_ISSUED_SEC (TABLE LCR-DA-14-B)
SELECT 
Cast('AF09' AS CHAR(30)) AS AF
, SK.UNIQUE_AGREEMENT_ID 
, AMT_LCR_DIFF AS FINAL_AMT
, CASE WHEN FLOW_TYPE_CD = 'CF' THEN TRANSACT_SPOT_CTRVL_AMT ELSE 0 END AS AMT_LCR
, CASE WHEN TIME_BUCKET_CD BETWEEN '00' AND '11' THEN BUCKET_TYPE_AMT ELSE 0 END AS MAT_30D_FWD
, AMT_LCR - MAT_30D_FWD AS AMT_LCR_DIFF --FWD_ST_ISSUED_SEC
-----
, NULL AS SPOT_CNTV --relevant for af8
, NULL AS STD_WEIGHT --relevant for af8
FROM U_ZGC_LAC.FACT_ISSUED_OFFBALANCE AF9
INNER JOIN U_ZGC_LAC.LAC_TEC_SK_ID SK ON SK.LAC_SK_ID = AF9.LAC_SK_ID
LEFT JOIN U_ZGU_GL1.NERR_FACT_SECURITY_MASTERDATA_AGGR AF11
 ON AF11.ISIN_NUM = AF9.ISIN_NUM
AND AF11.LEGAL_ENTITY_CD = AF9.LEGAL_ENTITY_CD
AND AF11.REFERENCE_DT = AF9.REFERENCE_DT
AND AF11.FREQ_CD = AF9.FREQ_CD
WHERE AF9.LEGAL_ENTITY_CD IN ('A1000') AND AF9.REFERENCE_DT=DATE '2019-03-29' AND AF9.FREQ_CD ='D'
AND AF9.SETTLEMENT_DT - AF9.REFERENCE_DT &lt;= 30 
AND AF11.SECURITY_MATURITY_DT - AF9.REFERENCE_DT &gt; 30
------------------------
UNION ALL
------------------------
--MAT_30D_NO_SIGHT IF SPECIFIC_CREDIT = ML (TABLE LCR-DA-12-B)
SEL 
Cast('AF01' AS CHAR(30)) AS AF
, SK.UNIQUE_AGREEMENT_ID 
, CASE WHEN TIME_BUCKET_CD BETWEEN '01' AND '11' THEN BUCKET_TYPE_AMT ELSE 0 END AS FINAL_AMT --MAT_30D_NO_SIGHT
, NULL AS AMT_LCR
, NULL AS MAT_30D_FWD 
, NULL AS AMT_LCR_DIFF 
-----
, NULL AS SPOT_CNTV --relevant for af8
, NULL AS STD_WEIGHT --relevant for af8
FROM U_ZGC_LAC.FACT_LOANS AF
LEFT JOIN U_ZGU_GL1.DIM_ISO_COUNTRY_CURRENCY DIM_ISO
 ON DIM_ISO.ISO_COUNTRY_CD = AF.COUNTERPARTY_COUNTRY_CD
AND AF.REFERENCE_DT BETWEEN START_DT AND END_DT
INNER JOIN U_ZGC_LAC.LAC_TEC_SK_ID SK ON SK.LAC_SK_ID = AF.LAC_SK_ID
WHERE AF.LEGAL_ENTITY_CD IN ('A1000') AND AF.REFERENCE_DT=DATE '2019-03-29' AND AF.FREQ_CD ='D'
AND LEGAL_ENTITY_CD &lt;&gt; INTRAGROUP_COUNTERPARTY_CD
----------------------------------------------------------------
AND (
( --estrazione 1   
    ASSET_CLASS_CD = 'PE'
AND COLLATERAL_PLATFORM_CD = 'NOC'
AND (SECURITIZATION_IND = 'N' OR (SECURITIZATION_IND = 'Y' AND GUARANTEE_TYPE_CD IN ('CS','CE')))
AND SECURITY_LENDING_IND = 'N'
AND COLLATERAL_CD = 'N'
AND GUARANTEE_TYPE_CD NOT IN ('XB','CP')
AND SPECIFIC_MATURITY_TYPE_CD IN ('OPRE','')
AND SPECIFIC_CREDIT_TYPE_CD NOT IN ('DD','CR')
)
OR
(--estrazione 2
SPECIFIC_CREDIT_TYPE_CD ='DD' AND DIM_ISO.UE_FLG = 'N' AND RWA_B2_STAND_APPR_PCT &gt; 0)
)
----------------------------------------------------------------
AND TIME_BUCKET_CD BETWEEN '01' AND '11'
AND SPECIFIC_CREDIT_TYPE_CD IN ('ML')
------------------------
UNION ALL
------------------------
--COLL_GIV_NOM_AMT IF COLL_GIV_TYPE = I OR O (TABLE LCR-DA-12-B)
SEL 
Cast('AF01' AS CHAR(30)) AS AF
, SK.UNIQUE_AGREEMENT_ID 
, Min(NOMINAL_AMT) AS FINAL_AMT --COLL_GIV_NOM_AMT
, NULL AS AMT_LCR
, NULL AS MAT_30D_FWD 
, NULL AS AMT_LCR_DIFF 
-----
, NULL AS SPOT_CNTV --relevant for af8
, NULL AS STD_WEIGHT --relevant for af8
FROM U_ZGC_LAC.FACT_LOANS AF
INNER JOIN U_ZGC_LAC.LAC_TEC_SK_ID SK ON SK.LAC_SK_ID = AF.LAC_SK_ID
WHERE AF.LEGAL_ENTITY_CD IN ('A1000') AND AF.REFERENCE_DT=DATE '2019-03-29' AND AF.FREQ_CD ='D'
AND LEGAL_ENTITY_CD &lt;&gt; INTRAGROUP_COUNTERPARTY_CD
----------------------------------------------------------------
AND (--estrazione 3
FLOW_TYPE_CD = 'CF' AND COLLATERAL_MATURITY_DT - REFERENCE_DT &lt;= 30 )
AND COLLATERAL_CD IN ('I','O')
GROUP BY 1,2,4,5,6,7,8
------------------------
UNION ALL
------------------------
--LCR_11_AMT (received dividends) FROM AF12 (TABLE LCR-7-A)
SELECT 
  Cast('AF12_11_AMT'AS CHAR(30))AS AF
, '' AS UNIQUE_AGREEMENT_ID 
, FIELD_AMT AS FINAL_AMT
, NULL AS AMT_LCR --relevant for af7
, NULL AS MAT_30D_FWD --relevant for af8
, NULL AS AMT_LCR_DIFF --relevant for af7
, NULL AS SPOT_CNTV --relevant for af8
, NULL AS STD_WEIGHT --relevant for af8
FROM U_ZGC_LAC.FACT_MANUAL_INPUT AF12 
WHERE AF12.TEC_SITE_CD IN ('C88','360') AND AF12.REFERENCE_DT=DATE '2019-03-29' AND AF12.FREQ_CD ='D'
AND AF12.FIELD_CD IN ('LCR_11_AMT')
------------------------
UNION ALL
------------------------
---UNSECURED_LENDING IF TIME bucket IS FROM (00) TO (11)  (TABLE LCR-DA-Pooling-G)
SEL 
 Cast('POOLING' AS CHAR(30))AS AF
, '' AS UNIQUE_AGREEMENT_ID 
, UNSEC_LEND_AMT AS FINAL_AMT
, NULL AS AMT_LCR --relevant for af7
, NULL AS MAT_30D_FWD --relevant for af8
, NULL AS AMT_LCR_DIFF --relevant for af7
, NULL AS SPOT_CNTV --relevant for af8
, NULL AS STD_WEIGHT --relevant for af8
FROM U_ZGU_GL1.LCR_POOLING_EBA_G POOL
WHERE POOL.LEGAL_ENTITY_CD IN ('A1000') AND POOL.REFERENCE_DT=DATE '2019-03-29' AND POOL.FREQ_CD ='D'
)A</t>
  </si>
  <si>
    <t>Inflows from secured lending and capital market-driven transactions</t>
  </si>
  <si>
    <t>collateral that qualifies as a liquid asset</t>
  </si>
  <si>
    <t>Level 1 collateral excluding extremely high quality covered bonds</t>
  </si>
  <si>
    <t xml:space="preserve">
SEL 
CASE 
    WHEN AF2.MASTER_NETTING_AGREEMENT_IND = 'Y' 
     THEN AF2.FAIR_VALUE_AMT 
    ELSE AF2.FAIR_VALUE_AMT /*AF2.EQUIVALENT_COUNTERVALUE_AMT (30-5-19 NOT YET IMPLEMENTED) */ 
    END AS MAT_30D_CASH
,SK.UNIQUE_AGREEMENT_ID
, af2.* 
FROM U_ZGC_LAC.FACT_SECURITIES AF2
INNER JOIN U_ZGC_LAC.LAC_TEC_SK_ID SK ON SK.LAC_SK_ID = AF2.LAC_SK_ID
INNER JOIN U_ZGU_GL1.NERR_FACT_SECURITY_MASTERDATA_AGGR AF11
 ON AF11.ISIN_NUM = AF2.ISIN_NUM
AND AF11.LEGAL_ENTITY_CD IN ('A1000','A2919') 
AND AF11.REFERENCE_DT=AF2.REFERENCE_DT
AND AF11.FREQ_CD =AF2.FREQ_CD
AND AF11.ML_CAT_NUM IN (1, 2, 3, 4, 5, 6, 21, 22, 28)
WHERE AF2.LEGAL_ENTITY_CD IN ('A1000','A2919') AND AF2.REFERENCE_DT=DATE '2019-03-29' AND AF2.FREQ_CD ='D'
AND AF2.OPERATION_TYPE_CD IN ('RVRE','SEBO','POTR','CSTR','CODR')
AND AF2.FLOW_TYPE_CD = 'CF'
AND AF2.CONTRACT_MATURITY_DT - AF2.REFERENCE_DT &lt;= 30
AND AF2.LIQUIDITY_PORTFOLIO_IND = 'Y'
AND AF2.OPERATION_TYPE_CD = 'RVRE'</t>
  </si>
  <si>
    <t>Level 1 collateral which is extremely high quality covered bonds</t>
  </si>
  <si>
    <t>SEL 
CASE 
    WHEN AF2.MASTER_NETTING_AGREEMENT_IND = 'Y' 
     THEN AF2.FAIR_VALUE_AMT 
    ELSE AF2.FAIR_VALUE_AMT /*AF2.EQUIVALENT_COUNTERVALUE_AMT (30-5-19 NOT YET IMPLEMENTED) */ 
    END AS MAT_30D_CASH
,SK.UNIQUE_AGREEMENT_ID
, af2.* 
FROM U_ZGC_LAC.FACT_SECURITIES AF2
INNER JOIN U_ZGC_LAC.LAC_TEC_SK_ID SK ON SK.LAC_SK_ID = AF2.LAC_SK_ID
INNER JOIN U_ZGU_GL1.NERR_FACT_SECURITY_MASTERDATA_AGGR AF11
 ON AF11.ISIN_NUM = AF2.ISIN_NUM
AND AF11.LEGAL_ENTITY_CD = AF2.LEGAL_ENTITY_CD
AND AF11.REFERENCE_DT=AF2.REFERENCE_DT
AND AF11.FREQ_CD =AF2.FREQ_CD
AND AF11.ML_CAT_NUM IN (7)
WHERE AF2.LEGAL_ENTITY_CD IN ('A1000') AND AF2.REFERENCE_DT=DATE '2019-03-29' AND AF2.FREQ_CD ='D'
AND AF2.OPERATION_TYPE_CD IN ('RVRE','SEBO','POTR','CSTR','CODR')
AND AF2.FLOW_TYPE_CD = 'CF'
AND AF2.CONTRACT_MATURITY_DT - AF2.REFERENCE_DT &lt;= 30
------------------------------------------------------------------------------
AND AF2.LIQUIDITY_PORTFOLIO_IND = 'Y'</t>
  </si>
  <si>
    <t>Level 2A collateral</t>
  </si>
  <si>
    <t>SEL 
CASE 
    WHEN AF2.MASTER_NETTING_AGREEMENT_IND = 'Y' 
     THEN AF2.FAIR_VALUE_AMT 
    ELSE AF2.FAIR_VALUE_AMT /*AF2.EQUIVALENT_COUNTERVALUE_AMT (30-5-19 NOT YET IMPLEMENTED) */ 
    END AS MAT_30D_CASH
,SK.UNIQUE_AGREEMENT_ID
, af2.* 
FROM U_ZGC_LAC.FACT_SECURITIES AF2
INNER JOIN U_ZGC_LAC.LAC_TEC_SK_ID SK ON SK.LAC_SK_ID = AF2.LAC_SK_ID
INNER JOIN U_ZGU_GL1.NERR_FACT_SECURITY_MASTERDATA_AGGR AF11
 ON AF11.ISIN_NUM = AF2.ISIN_NUM
AND AF11.LEGAL_ENTITY_CD = AF2.LEGAL_ENTITY_CD
AND AF11.REFERENCE_DT=AF2.REFERENCE_DT
AND AF11.FREQ_CD =AF2.FREQ_CD
AND AF11.ML_CAT_NUM IN (8, 9, 10 ,11, 12)
WHERE AF2.LEGAL_ENTITY_CD IN ('A1000') AND AF2.REFERENCE_DT=DATE '2019-03-29' AND AF2.FREQ_CD ='D'
AND AF2.OPERATION_TYPE_CD IN ('RVRE','SEBO','POTR','CSTR','CODR')
AND AF2.FLOW_TYPE_CD = 'CF'
AND AF2.CONTRACT_MATURITY_DT - AF2.REFERENCE_DT &lt;= 30
------------------------------------------------------------------------------
AND AF2.LIQUIDITY_PORTFOLIO_IND = 'Y'</t>
  </si>
  <si>
    <t>Level 2B asset backed securities (residential or auto) collateral</t>
  </si>
  <si>
    <t>SEL 
CASE 
    WHEN AF2.MASTER_NETTING_AGREEMENT_IND = 'Y' 
     THEN AF2.FAIR_VALUE_AMT 
    ELSE AF2.FAIR_VALUE_AMT /*AF2.EQUIVALENT_COUNTERVALUE_AMT (30-5-19 NOT YET IMPLEMENTED) */ 
    END AS MAT_30D_CASH
,SK.UNIQUE_AGREEMENT_ID
, af2.* 
FROM U_ZGC_LAC.FACT_SECURITIES AF2
INNER JOIN U_ZGC_LAC.LAC_TEC_SK_ID SK ON SK.LAC_SK_ID = AF2.LAC_SK_ID
INNER JOIN U_ZGU_GL1.NERR_FACT_SECURITY_MASTERDATA_AGGR AF11
 ON AF11.ISIN_NUM = AF2.ISIN_NUM
AND AF11.LEGAL_ENTITY_CD = AF2.LEGAL_ENTITY_CD
AND AF11.REFERENCE_DT=AF2.REFERENCE_DT
AND AF11.FREQ_CD =AF2.FREQ_CD
AND AF11.ML_CAT_NUM IN (13, 14, 23)
WHERE AF2.LEGAL_ENTITY_CD IN ('A1000') AND AF2.REFERENCE_DT=DATE '2019-03-29' AND AF2.FREQ_CD ='D'
AND AF2.OPERATION_TYPE_CD IN ('RVRE','SEBO','POTR','CSTR','CODR')
AND AF2.FLOW_TYPE_CD = 'CF'
AND AF2.CONTRACT_MATURITY_DT - AF2.REFERENCE_DT &lt;= 30
------------------------------------------------------------------------------
AND AF2.LIQUIDITY_PORTFOLIO_IND = 'Y'</t>
  </si>
  <si>
    <t>Level 2B high quality covered bonds collateral</t>
  </si>
  <si>
    <t>SEL 
CASE 
    WHEN AF2.MASTER_NETTING_AGREEMENT_IND = 'Y' 
     THEN AF2.FAIR_VALUE_AMT 
    ELSE AF2.FAIR_VALUE_AMT /*AF2.EQUIVALENT_COUNTERVALUE_AMT (30-5-19 NOT YET IMPLEMENTED) */ 
    END AS MAT_30D_CASH
,SK.UNIQUE_AGREEMENT_ID
, af2.* 
FROM U_ZGC_LAC.FACT_SECURITIES AF2
INNER JOIN U_ZGC_LAC.LAC_TEC_SK_ID SK ON SK.LAC_SK_ID = AF2.LAC_SK_ID
INNER JOIN U_ZGU_GL1.NERR_FACT_SECURITY_MASTERDATA_AGGR AF11
 ON AF11.ISIN_NUM = AF2.ISIN_NUM
AND AF11.LEGAL_ENTITY_CD = AF2.LEGAL_ENTITY_CD
AND AF11.REFERENCE_DT=AF2.REFERENCE_DT
AND AF11.FREQ_CD =AF2.FREQ_CD
AND AF11.ML_CAT_NUM IN (15)
WHERE AF2.LEGAL_ENTITY_CD IN ('A1000') AND AF2.REFERENCE_DT=DATE '2019-03-29' AND AF2.FREQ_CD ='D'
AND AF2.OPERATION_TYPE_CD IN ('RVRE','SEBO','POTR','CSTR','CODR')
AND AF2.FLOW_TYPE_CD = 'CF'
AND AF2.CONTRACT_MATURITY_DT - AF2.REFERENCE_DT &lt;= 30
------------------------------------------------------------------------------
AND AF2.LIQUIDITY_PORTFOLIO_IND = 'Y'</t>
  </si>
  <si>
    <t>Level 2B asset backed securities (commercial or individuals) collateral</t>
  </si>
  <si>
    <t>SEL 
CASE 
    WHEN AF2.MASTER_NETTING_AGREEMENT_IND = 'Y' 
     THEN AF2.FAIR_VALUE_AMT 
    ELSE AF2.FAIR_VALUE_AMT /*AF2.EQUIVALENT_COUNTERVALUE_AMT (30-5-19 NOT YET IMPLEMENTED) */ 
    END AS MAT_30D_CASH
,SK.UNIQUE_AGREEMENT_ID
, af2.* 
FROM U_ZGC_LAC.FACT_SECURITIES AF2
INNER JOIN U_ZGC_LAC.LAC_TEC_SK_ID SK ON SK.LAC_SK_ID = AF2.LAC_SK_ID
INNER JOIN U_ZGU_GL1.NERR_FACT_SECURITY_MASTERDATA_AGGR AF11
 ON AF11.ISIN_NUM = AF2.ISIN_NUM
AND AF11.LEGAL_ENTITY_CD = AF2.LEGAL_ENTITY_CD
AND AF11.REFERENCE_DT=AF2.REFERENCE_DT
AND AF11.FREQ_CD =AF2.FREQ_CD
AND AF11.ML_CAT_NUM IN (16)
WHERE AF2.LEGAL_ENTITY_CD IN ('A1000') AND AF2.REFERENCE_DT=DATE '2019-03-29' AND AF2.FREQ_CD ='D'
AND AF2.OPERATION_TYPE_CD IN ('RVRE','SEBO','POTR','CSTR','CODR')
AND AF2.FLOW_TYPE_CD = 'CF'
AND AF2.CONTRACT_MATURITY_DT - AF2.REFERENCE_DT &lt;= 30
------------------------------------------------------------------------------
AND AF2.LIQUIDITY_PORTFOLIO_IND = 'Y'</t>
  </si>
  <si>
    <t>Level 2B collateral not already captured in section 1.2.1.4, 1.2.1.5 or 1.2.1.6</t>
  </si>
  <si>
    <t>SEL 
CASE 
    WHEN AF2.MASTER_NETTING_AGREEMENT_IND = 'Y' 
     THEN AF2.FAIR_VALUE_AMT 
    ELSE AF2.FAIR_VALUE_AMT /*AF2.EQUIVALENT_COUNTERVALUE_AMT (30-5-19 NOT YET IMPLEMENTED) */ 
    END AS MAT_30D_CASH
,SK.UNIQUE_AGREEMENT_ID
, af2.* 
FROM U_ZGC_LAC.FACT_SECURITIES AF2
INNER JOIN U_ZGC_LAC.LAC_TEC_SK_ID SK ON SK.LAC_SK_ID = AF2.LAC_SK_ID
INNER JOIN U_ZGU_GL1.NERR_FACT_SECURITY_MASTERDATA_AGGR AF11
 ON AF11.ISIN_NUM = AF2.ISIN_NUM
AND AF11.LEGAL_ENTITY_CD = AF2.LEGAL_ENTITY_CD
AND AF11.REFERENCE_DT=AF2.REFERENCE_DT
AND AF11.FREQ_CD =AF2.FREQ_CD
AND AF11.ML_CAT_NUM IN (17, 18, 19, 20)
WHERE AF2.LEGAL_ENTITY_CD IN ('A1000') AND AF2.REFERENCE_DT=DATE '2019-03-29' AND AF2.FREQ_CD ='D'
AND AF2.OPERATION_TYPE_CD IN ('RVRE','SEBO','POTR','CSTR','CODR')
AND AF2.FLOW_TYPE_CD = 'CF'
AND AF2.CONTRACT_MATURITY_DT - AF2.REFERENCE_DT &lt;= 30
------------------------------------------------------------------------------
AND AF2.LIQUIDITY_PORTFOLIO_IND = 'Y'</t>
  </si>
  <si>
    <t>collateral is used to cover a short position</t>
  </si>
  <si>
    <t>collateral that does not qualify as a liquid asset</t>
  </si>
  <si>
    <t>margin loans: collateral is non-liquid</t>
  </si>
  <si>
    <t>collateral is non-liquid equity</t>
  </si>
  <si>
    <t xml:space="preserve">SEL 
  SK.UNIQUE_AGREEMENT_ID
, CASE WHEN F.SIGN_OF_TRANSACTION_CD IS NULL --DATA COME FROM AF2 
      THEN AF2.FAIR_VALUE_AMT 
    ELSE -- DATA COMES FROM POOLING
      CASE WHEN AF2.ISIN_NUM = 'CCL' AND AF2.TIME_BUCKET_CD BETWEEN '00' AND '11' THEN Abs(F.ON_BALANCE_FLOW_AMT) 
           WHEN AF2.ISIN_NUM &lt;&gt; 'CCL' AND AF2.TIME_BUCKET_CD BETWEEN '00' AND '11' THEN Abs(F.ON_BALANCE_FLOW_AMT) * (1-AF11.CENTRAL_BANK_HAIRCUT_PCT)
  END END AS AMOUNT
, AF2.*
FROM U_ZGC_LAC.FACT_SECURITIES AF2
INNER JOIN LAC_TEC_SK_ID SK ON SK.LAC_SK_ID = AF2.LAC_SK_ID
LEFT JOIN U_ZGU_GL1.NERR_FACT_SECURITY_MASTERDATA_AGGR AF11
 ON AF11.ISIN_NUM        = AF2.ISIN_NUM
AND AF11.LEGAL_ENTITY_CD = AF2.LEGAL_ENTITY_CD 
AND AF11.REFERENCE_DT    = AF2.REFERENCE_DT   
AND AF11.FREQ_CD         = AF2.FREQ_CD 
LEFT JOIN U_ZGU_GL1.NERR_FACT_SECURITY_CATEGORY SEC_CAT
 ON SEC_CAT.ISIN_NUM        = AF2.ISIN_NUM
AND SEC_CAT.LEGAL_ENTITY_CD = AF2.LEGAL_ENTITY_CD 
AND SEC_CAT.REFERENCE_DT    = AF2.REFERENCE_DT   
AND SEC_CAT.FREQ_CD         = AF2.FREQ_CD
LEFT JOIN U_ZGU_GL1.LCR_POOLING_EBA_F_N F
 ON F.COLLATERAL_PLATFORM_CD = AF2.COLLATERAL_PLATFORM_CD ---JOIN PER COLLATERAL PLATFORM ?????? DA CAPIRE
AND F.LEGAL_ENTITY_CD = AF2.LEGAL_ENTITY_CD 
AND F.REFERENCE_DT    = AF2.REFERENCE_DT   
AND F.FREQ_CD         = AF2.FREQ_CD        
AND F.SIGN_OF_TRANSACTION_CD         = 'LENDING'
-----------------------------
WHERE AF2.LEGAL_ENTITY_CD IN ('A640') AND AF2.REFERENCE_DT=DATE '2019-05-31' AND AF2.FREQ_CD ='D'
  AND AF2.OPERATION_TYPE_CD IN ('RVRE','SEBO','POTR','CSTR','CODR')
  AND AF2.FLOW_TYPE_CD = 'CF'
  AND AF2.CONTRACT_MATURITY_DT - AF2.REFERENCE_DT &lt;= 30
-----------------------------
AND (SEC_CAT.DA_CAT_NUM IN (24, 25, 26, 27)
 OR (SEC_CAT.DA_CAT_NUM BETWEEN 1 AND 23 AND AF2.LIQUIDITY_PORTFOLIO_IND = 'N')
 OR (SEC_CAT.DA_CAT_NUM = 28 AND AF2.LIQUIDITY_PORTFOLIO_IND = 'N')
 OR  F.SECURITY_TYPE_CD = 'CCL' 
    --LA TABELLA LCR_POOLING_CCL_CAT CHE CONTIENE LA CCL_CAT_CD HA GIA' SOLO LE CATEGORIE DA 1 A 11 (FROM 1 TO 11) 
    --QUINDI E' COME FILTRARE TUTTA LA TABELLA. IL CCL_CAT_CD è DECODIFICATO ANCHE NELLA SECURITY_TYPE_CD = CCL NELLA POOLING_F
)
-----------------------------
AND AF11.SECURITY_TYPE_CD IN ('CEQ','OEQ') --ROW 390
--AND AF11.SECURITY_TYPE_CD NOT IN ('CEQ','OEQ') --ROW 400
</t>
  </si>
  <si>
    <t>all other non-liquid collateral</t>
  </si>
  <si>
    <t xml:space="preserve">SEL 
  SK.UNIQUE_AGREEMENT_ID
, CASE WHEN F.SIGN_OF_TRANSACTION_CD IS NULL --DATA COME FROM AF2 
      THEN AF2.FAIR_VALUE_AMT 
    ELSE -- DATA COMES FROM POOLING
      CASE WHEN AF2.ISIN_NUM = 'CCL' AND AF2.TIME_BUCKET_CD BETWEEN '00' AND '11' THEN Abs(F.ON_BALANCE_FLOW_AMT) 
           WHEN AF2.ISIN_NUM &lt;&gt; 'CCL' AND AF2.TIME_BUCKET_CD BETWEEN '00' AND '11' THEN Abs(F.ON_BALANCE_FLOW_AMT) * (1-AF11.CENTRAL_BANK_HAIRCUT_PCT)
  END END AS AMOUNT
, AF2.*
FROM U_ZGC_LAC.FACT_SECURITIES AF2
INNER JOIN LAC_TEC_SK_ID SK ON SK.LAC_SK_ID = AF2.LAC_SK_ID
LEFT JOIN U_ZGU_GL1.NERR_FACT_SECURITY_MASTERDATA_AGGR AF11
 ON AF11.ISIN_NUM        = AF2.ISIN_NUM
AND AF11.LEGAL_ENTITY_CD = AF2.LEGAL_ENTITY_CD 
AND AF11.REFERENCE_DT    = AF2.REFERENCE_DT   
AND AF11.FREQ_CD         = AF2.FREQ_CD 
LEFT JOIN U_ZGU_GL1.NERR_FACT_SECURITY_CATEGORY SEC_CAT
 ON SEC_CAT.ISIN_NUM        = AF2.ISIN_NUM
AND SEC_CAT.LEGAL_ENTITY_CD = AF2.LEGAL_ENTITY_CD 
AND SEC_CAT.REFERENCE_DT    = AF2.REFERENCE_DT   
AND SEC_CAT.FREQ_CD         = AF2.FREQ_CD
LEFT JOIN U_ZGU_GL1.LCR_POOLING_EBA_F_N F
 ON F.COLLATERAL_PLATFORM_CD = AF2.COLLATERAL_PLATFORM_CD ---JOIN PER COLLATERAL PLATFORM ?????? DA CAPIRE
AND F.LEGAL_ENTITY_CD = AF2.LEGAL_ENTITY_CD 
AND F.REFERENCE_DT    = AF2.REFERENCE_DT   
AND F.FREQ_CD         = AF2.FREQ_CD        
AND F.SIGN_OF_TRANSACTION_CD         = 'LENDING'
-----------------------------
WHERE AF2.LEGAL_ENTITY_CD IN ('A640') AND AF2.REFERENCE_DT=DATE '2019-05-31' AND AF2.FREQ_CD ='D'
  AND AF2.OPERATION_TYPE_CD IN ('RVRE','SEBO','POTR','CSTR','CODR')
  AND AF2.FLOW_TYPE_CD = 'CF'
  AND AF2.CONTRACT_MATURITY_DT - AF2.REFERENCE_DT &lt;= 30
-----------------------------
AND (SEC_CAT.DA_CAT_NUM IN (24, 25, 26, 27)
 OR (SEC_CAT.DA_CAT_NUM BETWEEN 1 AND 23 AND AF2.LIQUIDITY_PORTFOLIO_IND = 'N')
 OR (SEC_CAT.DA_CAT_NUM = 28 AND AF2.LIQUIDITY_PORTFOLIO_IND = 'N')
 OR  F.SECURITY_TYPE_CD = 'CCL' 
    --LA TABELLA LCR_POOLING_CCL_CAT CHE CONTIENE LA CCL_CAT_CD HA GIA' SOLO LE CATEGORIE DA 1 A 11 (FROM 1 TO 11) 
    --QUINDI E' COME FILTRARE TUTTA LA TABELLA. IL CCL_CAT_CD è DECODIFICATO ANCHE NELLA SECURITY_TYPE_CD = CCL NELLA POOLING_F
)
-----------------------------
--AND AF11.SECURITY_TYPE_CD IN ('CEQ','OEQ') --ROW 390
AND AF11.SECURITY_TYPE_CD NOT IN ('CEQ','OEQ') --ROW 400
</t>
  </si>
  <si>
    <t>Total inflows from collateral swaps</t>
  </si>
  <si>
    <t>(Difference between total weighted inflows and total weighted outflows arising from transactions in third countries where there are transfer restrictions or which are denominated in non-convertible currencies)</t>
  </si>
  <si>
    <t>(Excess inflows from a related specialised credit institution)</t>
  </si>
  <si>
    <t>Interdependent inflows</t>
  </si>
  <si>
    <t>FX inflows</t>
  </si>
  <si>
    <t>Inflows within a group or an institutional protection scheme</t>
  </si>
  <si>
    <t>Monies due from non-financial customers (except for central banks)</t>
  </si>
  <si>
    <t>Monies due from financial customers</t>
  </si>
  <si>
    <t>4.3</t>
  </si>
  <si>
    <t>Secured transactions</t>
  </si>
  <si>
    <t>4.4</t>
  </si>
  <si>
    <t>Monies due from maturing securities within 30 days</t>
  </si>
  <si>
    <t>4.5</t>
  </si>
  <si>
    <t>Any other inflows within a group or an institutional protection scheme</t>
  </si>
  <si>
    <t>4.6</t>
  </si>
  <si>
    <t>Inflows from undrawn credit or liquidity facilities provided by members of a group or an institutional protection scheme where the competent authority has not granted permission to apply a higher inflow rate</t>
  </si>
  <si>
    <t>LCR - COLLATERAL SWAP</t>
  </si>
  <si>
    <t>TOTAL COLLATERAL SWAPS &amp; COLLATERALISED DERIVATIVES</t>
  </si>
  <si>
    <t>Totals for transactions in which Level 1 assets (excl. EHQ covered bonds) are lent and the following collateral is borrowed:</t>
  </si>
  <si>
    <t>Level 1 assets (excl. EHQ covered bonds)</t>
  </si>
  <si>
    <t>Level 1: extremely high quality covered bonds</t>
  </si>
  <si>
    <t>Level 2A assets</t>
  </si>
  <si>
    <t>Level 2B: asset-backed securities (residential or automobile, CQS1)</t>
  </si>
  <si>
    <t>Level 2B: high quality covered bonds</t>
  </si>
  <si>
    <t>Level 2B: asset-backed securities (commercial or individuals, Member State, CQS1)</t>
  </si>
  <si>
    <t>Other Level 2B</t>
  </si>
  <si>
    <t>Non-liquid assets</t>
  </si>
  <si>
    <t>Totals for transactions in which Level 1: extremely high quality covered bonds are lent and the following collateral is borrowed:</t>
  </si>
  <si>
    <t>1.2.6</t>
  </si>
  <si>
    <t>1.2.7</t>
  </si>
  <si>
    <t>1.2.8</t>
  </si>
  <si>
    <t>Totals for transactions in which Level 2A assets are lent and the following collateral is borrowed:</t>
  </si>
  <si>
    <t>Totals for transactions in which Level 2B: asset-backed securities (residential or automobile, CQS1) are lent and the following collateral is borrowed: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</si>
  <si>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</si>
  <si>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</si>
  <si>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</si>
  <si>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</si>
  <si>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</si>
  <si>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</si>
  <si>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</si>
  <si>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</si>
  <si>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Totals for transactions in which Level 2B: high quality covered bonds are lent and the following collateral is borrowed:</t>
  </si>
  <si>
    <t>1.5.1</t>
  </si>
  <si>
    <t>1.5.2</t>
  </si>
  <si>
    <t>1.5.3</t>
  </si>
  <si>
    <t>1.5.4</t>
  </si>
  <si>
    <t>1.5.5</t>
  </si>
  <si>
    <t>1.5.6</t>
  </si>
  <si>
    <t>1.5.7</t>
  </si>
  <si>
    <t>1.5.8</t>
  </si>
  <si>
    <t>Totals for transactions in which Level 2B: asset-backed securities (commercial or individuals, Member State, CQS1) are lent and the following collateral is borrowed:</t>
  </si>
  <si>
    <t>1.6.1</t>
  </si>
  <si>
    <t>1.6.2</t>
  </si>
  <si>
    <t>1.6.3</t>
  </si>
  <si>
    <t>1.6.4</t>
  </si>
  <si>
    <t>1.6.5</t>
  </si>
  <si>
    <t>1.6.6</t>
  </si>
  <si>
    <t>1.6.7</t>
  </si>
  <si>
    <t>1.6.8</t>
  </si>
  <si>
    <t>Totals for transactions in which Other Level 2B assets are lent and the following collateral is borrowed:</t>
  </si>
  <si>
    <t>1.7.1</t>
  </si>
  <si>
    <t>1.7.2</t>
  </si>
  <si>
    <t>1.7.3</t>
  </si>
  <si>
    <t>1.7.4</t>
  </si>
  <si>
    <t>1.7.5</t>
  </si>
  <si>
    <t>1.7.6</t>
  </si>
  <si>
    <t>1.7.7</t>
  </si>
  <si>
    <t>1.7.8</t>
  </si>
  <si>
    <t>1.8</t>
  </si>
  <si>
    <t>Totals for transactions in which Non-liquid assets are lent and the following collateral is borrowed: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</si>
  <si>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</si>
  <si>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</si>
  <si>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</si>
  <si>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</si>
  <si>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</si>
  <si>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</si>
  <si>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</si>
  <si>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</si>
  <si>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Total collateral swaps (all counterparties) where borrowed collateral has been used to cover short positions</t>
  </si>
  <si>
    <t>Total collateral swaps with intragroup counterparties</t>
  </si>
  <si>
    <t>Total collateral swaps with central bank counterparties</t>
  </si>
  <si>
    <t>LCR - CALCULATION</t>
  </si>
  <si>
    <t>Liquidity buffer</t>
  </si>
  <si>
    <t>Net liquidity outflow</t>
  </si>
  <si>
    <t>Liquidity coverage ratio (%)</t>
  </si>
  <si>
    <t xml:space="preserve">L1 excl. EHQCB liquidity buffer (value according to Article 9): unadjusted </t>
  </si>
  <si>
    <t>L1 excl. EHQCB collateral 30 day outflows</t>
  </si>
  <si>
    <t>L1 excl. EHQCB collateral 30 day inflows</t>
  </si>
  <si>
    <t>Secured cash 30 day ouflows</t>
  </si>
  <si>
    <t>Secured cash 30 day inflows</t>
  </si>
  <si>
    <t xml:space="preserve">L1 excl. EHQCB "adjusted amount before cap application" </t>
  </si>
  <si>
    <t>L1 EHQCB value according to Article 9: unadjusted</t>
  </si>
  <si>
    <t>L1 EHQCB collateral 30 day outflows</t>
  </si>
  <si>
    <t>L1 EHQCB collateral 30 day inflows</t>
  </si>
  <si>
    <t xml:space="preserve">L1 EHQCB "adjusted amount before cap application" </t>
  </si>
  <si>
    <t xml:space="preserve">L1 EHQCB "adjusted amount after cap application" </t>
  </si>
  <si>
    <t>L1 EHQCB "excess liquid assets amount"</t>
  </si>
  <si>
    <t>L2A according to Article 9: unadjusted</t>
  </si>
  <si>
    <t>L2A collateral 30 day outflows</t>
  </si>
  <si>
    <t>L2A collateral 30 day inflows</t>
  </si>
  <si>
    <t xml:space="preserve">L2A "adjusted amount before cap application" </t>
  </si>
  <si>
    <t xml:space="preserve">L2A  "adjusted amount after cap application" </t>
  </si>
  <si>
    <t>L2A "excess liquid assets amount"</t>
  </si>
  <si>
    <t>L2B according to Article 9: unadjusted</t>
  </si>
  <si>
    <t>L2B collateral 30 day outflows</t>
  </si>
  <si>
    <t>L2B collateral 30 day inflows</t>
  </si>
  <si>
    <t>L2B "adjusted amount before cap application"</t>
  </si>
  <si>
    <t xml:space="preserve">L2B  "adjusted amount after cap application" </t>
  </si>
  <si>
    <t>L2B "excess liquid assets amount"</t>
  </si>
  <si>
    <t xml:space="preserve">Excess liquid asset amount </t>
  </si>
  <si>
    <t>Total Outflows</t>
  </si>
  <si>
    <t>Fully Exempt Inflows</t>
  </si>
  <si>
    <t>Inflows Subject to 90% Cap</t>
  </si>
  <si>
    <t>Inflows Subject to 75% Cap</t>
  </si>
  <si>
    <t>Reduction for Fully Exempt Inflows</t>
  </si>
  <si>
    <t>Reduction for Inflows Subject to 90% Cap</t>
  </si>
  <si>
    <t>Reduction for Inflows Subject to 75% Cap</t>
  </si>
  <si>
    <t>Pillar 2 requirement as set out in Article 105 CRD</t>
  </si>
  <si>
    <t>OLD_TIME_BUCKET_CD</t>
  </si>
  <si>
    <t>between 0 and 11</t>
  </si>
  <si>
    <t>AA</t>
  </si>
  <si>
    <t>('AA','AB','AC','AD','AE','AF','AG','AH','AO','AK','AN','AJ','AL','AI','AM','AQ','AT','AV','AS','AP','AU','AR','AW','AY','AZ','BC','AX','BA','BB','BE','BD')</t>
  </si>
  <si>
    <t>AB</t>
  </si>
  <si>
    <t>LIKE ANY ('A%' , 'BA', 'BB', 'BC', 'BD', 'BE')</t>
  </si>
  <si>
    <t>AC</t>
  </si>
  <si>
    <t>AD</t>
  </si>
  <si>
    <t>AE</t>
  </si>
  <si>
    <t>AF</t>
  </si>
  <si>
    <t>AG</t>
  </si>
  <si>
    <t>AH</t>
  </si>
  <si>
    <t>AN</t>
  </si>
  <si>
    <t>AI</t>
  </si>
  <si>
    <t>AK</t>
  </si>
  <si>
    <t>AL</t>
  </si>
  <si>
    <t>AM</t>
  </si>
  <si>
    <t>AJ</t>
  </si>
  <si>
    <t>AO</t>
  </si>
  <si>
    <t>AS</t>
  </si>
  <si>
    <t>AV</t>
  </si>
  <si>
    <t>AR</t>
  </si>
  <si>
    <t>AQ</t>
  </si>
  <si>
    <t>AT</t>
  </si>
  <si>
    <t>AP</t>
  </si>
  <si>
    <t>AU</t>
  </si>
  <si>
    <t>AZ</t>
  </si>
  <si>
    <t>BC</t>
  </si>
  <si>
    <t>AY</t>
  </si>
  <si>
    <t>AW</t>
  </si>
  <si>
    <t>BA</t>
  </si>
  <si>
    <t>BB</t>
  </si>
  <si>
    <t>AX</t>
  </si>
  <si>
    <t>BE</t>
  </si>
  <si>
    <t>BD</t>
  </si>
  <si>
    <t>BF</t>
  </si>
  <si>
    <t>BG</t>
  </si>
  <si>
    <t>BH</t>
  </si>
  <si>
    <t>BJ</t>
  </si>
  <si>
    <t>BI</t>
  </si>
  <si>
    <t>BM</t>
  </si>
  <si>
    <t>BK</t>
  </si>
  <si>
    <t>BL</t>
  </si>
  <si>
    <t>BP</t>
  </si>
  <si>
    <t>BN</t>
  </si>
  <si>
    <t>BO</t>
  </si>
  <si>
    <t>BS</t>
  </si>
  <si>
    <t>BQ</t>
  </si>
  <si>
    <t>BR</t>
  </si>
  <si>
    <t>BV</t>
  </si>
  <si>
    <t>BU</t>
  </si>
  <si>
    <t>BT</t>
  </si>
  <si>
    <t>BW</t>
  </si>
  <si>
    <t>BY</t>
  </si>
  <si>
    <t>BX</t>
  </si>
  <si>
    <t>CB</t>
  </si>
  <si>
    <t>CA</t>
  </si>
  <si>
    <t>BZ</t>
  </si>
  <si>
    <t>CC</t>
  </si>
  <si>
    <t>CD</t>
  </si>
  <si>
    <t>CE</t>
  </si>
  <si>
    <t>CG</t>
  </si>
  <si>
    <t>CF</t>
  </si>
  <si>
    <t>CH</t>
  </si>
  <si>
    <t>CI</t>
  </si>
  <si>
    <t>CJ</t>
  </si>
  <si>
    <t>CK</t>
  </si>
  <si>
    <t>CL</t>
  </si>
  <si>
    <t>CO</t>
  </si>
  <si>
    <t>CN</t>
  </si>
  <si>
    <t>CM</t>
  </si>
  <si>
    <t>CP</t>
  </si>
  <si>
    <t>CR</t>
  </si>
  <si>
    <t>CQ</t>
  </si>
  <si>
    <t>CT</t>
  </si>
  <si>
    <t>CS</t>
  </si>
  <si>
    <t>CU</t>
  </si>
  <si>
    <t>CV</t>
  </si>
  <si>
    <t>CX</t>
  </si>
  <si>
    <t>CW</t>
  </si>
  <si>
    <t>CY</t>
  </si>
  <si>
    <t>CZ</t>
  </si>
  <si>
    <t>DA</t>
  </si>
  <si>
    <t>DB</t>
  </si>
  <si>
    <t>DD</t>
  </si>
  <si>
    <t>DC</t>
  </si>
  <si>
    <t>DE</t>
  </si>
  <si>
    <t>DF</t>
  </si>
  <si>
    <t>DG</t>
  </si>
  <si>
    <t>DH</t>
  </si>
  <si>
    <t>DJ</t>
  </si>
  <si>
    <t>DI</t>
  </si>
  <si>
    <t>DL</t>
  </si>
  <si>
    <t>DK</t>
  </si>
  <si>
    <t>DN</t>
  </si>
  <si>
    <t>DM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</si>
  <si>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</si>
  <si>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</si>
  <si>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</si>
  <si>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</si>
  <si>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</si>
  <si>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</si>
  <si>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</si>
  <si>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</si>
  <si>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</si>
  <si>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</si>
  <si>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</si>
  <si>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</si>
  <si>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</si>
  <si>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</si>
  <si>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</si>
  <si>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EF</t>
  </si>
  <si>
    <t>EE</t>
  </si>
  <si>
    <t>ED</t>
  </si>
  <si>
    <t>EI</t>
  </si>
  <si>
    <t>EH</t>
  </si>
  <si>
    <t>EG</t>
  </si>
  <si>
    <t>EL</t>
  </si>
  <si>
    <t>EJ</t>
  </si>
  <si>
    <t>EK</t>
  </si>
  <si>
    <t>EO</t>
  </si>
  <si>
    <t>EN</t>
  </si>
  <si>
    <t>EM</t>
  </si>
  <si>
    <t>ER</t>
  </si>
  <si>
    <t>EP</t>
  </si>
  <si>
    <t>EQ</t>
  </si>
  <si>
    <t>EU</t>
  </si>
  <si>
    <t>ES</t>
  </si>
  <si>
    <t>ET</t>
  </si>
  <si>
    <t>EX</t>
  </si>
  <si>
    <t>EV</t>
  </si>
  <si>
    <t>EW</t>
  </si>
  <si>
    <t>FF</t>
  </si>
  <si>
    <t>FH</t>
  </si>
  <si>
    <t>FE</t>
  </si>
  <si>
    <t>FI</t>
  </si>
  <si>
    <t>EY</t>
  </si>
  <si>
    <t>FD</t>
  </si>
  <si>
    <t>FC</t>
  </si>
  <si>
    <t>FB</t>
  </si>
  <si>
    <t>FG</t>
  </si>
  <si>
    <t>FA</t>
  </si>
  <si>
    <t>EZ</t>
  </si>
  <si>
    <t>FJ</t>
  </si>
  <si>
    <t>FK</t>
  </si>
  <si>
    <t>FL</t>
  </si>
  <si>
    <t>FM</t>
  </si>
  <si>
    <t>FN</t>
  </si>
  <si>
    <t>FO</t>
  </si>
  <si>
    <t>ZY</t>
  </si>
  <si>
    <t>ZZ</t>
  </si>
  <si>
    <t>P_ZGU_LAC_RO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</si>
</sst>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00B05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0"/>
      <color indexed="55"/>
      <name val="Verdana"/>
      <family val="2"/>
    </font>
    <font>
      <sz val="10"/>
      <color indexed="8"/>
      <name val="Verdana"/>
      <family val="2"/>
      <charset val="238"/>
    </font>
    <font>
      <sz val="10"/>
      <color theme="1" tint="0.499984740745262"/>
      <name val="Arial"/>
      <family val="2"/>
    </font>
    <font>
      <b/>
      <i/>
      <sz val="10"/>
      <color theme="1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6" fillId="0" borderId="0"/>
    <xf numFmtId="0" fontId="1" fillId="0" borderId="0"/>
    <xf numFmtId="0" fontId="6" fillId="0" borderId="0"/>
    <xf numFmtId="0" fontId="16" fillId="0" borderId="0"/>
  </cellStyleXfs>
  <cellXfs count="155">
    <xf numFmtId="0" fontId="0" fillId="0" borderId="0" xfId="0"/>
    <xf numFmtId="0" fontId="3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3" fillId="2" borderId="0" xfId="0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4" xfId="0" applyBorder="1"/>
    <xf numFmtId="0" fontId="0" fillId="4" borderId="1" xfId="0" applyFill="1" applyBorder="1"/>
    <xf numFmtId="0" fontId="0" fillId="4" borderId="1" xfId="0" quotePrefix="1" applyFill="1" applyBorder="1"/>
    <xf numFmtId="0" fontId="0" fillId="0" borderId="5" xfId="0" applyBorder="1"/>
    <xf numFmtId="0" fontId="0" fillId="0" borderId="6" xfId="0" applyBorder="1"/>
    <xf numFmtId="0" fontId="3" fillId="6" borderId="0" xfId="0" applyFont="1" applyFill="1"/>
    <xf numFmtId="0" fontId="3" fillId="6" borderId="0" xfId="0" applyFont="1" applyFill="1" applyBorder="1"/>
    <xf numFmtId="0" fontId="0" fillId="0" borderId="0" xfId="0" applyFill="1" applyBorder="1"/>
    <xf numFmtId="0" fontId="4" fillId="0" borderId="0" xfId="0" applyFont="1"/>
    <xf numFmtId="0" fontId="1" fillId="7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0" borderId="0" xfId="0" applyFont="1"/>
    <xf numFmtId="0" fontId="3" fillId="0" borderId="0" xfId="0" applyFont="1" applyFill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 quotePrefix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4" fillId="0" borderId="0" xfId="0" applyFont="1" applyFill="1" applyBorder="1"/>
    <xf numFmtId="0" fontId="6" fillId="0" borderId="0" xfId="0" applyFont="1" applyBorder="1"/>
    <xf numFmtId="0" fontId="3" fillId="2" borderId="0" xfId="0" applyFont="1" applyFill="1"/>
    <xf numFmtId="0" fontId="0" fillId="8" borderId="0" xfId="0" applyFill="1"/>
    <xf numFmtId="0" fontId="3" fillId="6" borderId="7" xfId="0" applyFont="1" applyFill="1" applyBorder="1"/>
    <xf numFmtId="0" fontId="0" fillId="6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Font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9" borderId="7" xfId="0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/>
    <xf numFmtId="0" fontId="0" fillId="0" borderId="21" xfId="0" applyFill="1" applyBorder="1"/>
    <xf numFmtId="0" fontId="0" fillId="10" borderId="7" xfId="0" applyFill="1" applyBorder="1"/>
    <xf numFmtId="0" fontId="3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3" fillId="6" borderId="22" xfId="0" applyFont="1" applyFill="1" applyBorder="1" applyAlignment="1">
      <alignment vertical="top"/>
    </xf>
    <xf numFmtId="0" fontId="3" fillId="6" borderId="22" xfId="0" applyFont="1" applyFill="1" applyBorder="1" applyAlignment="1">
      <alignment horizontal="left" vertical="top"/>
    </xf>
    <xf numFmtId="0" fontId="0" fillId="0" borderId="22" xfId="0" applyFont="1" applyBorder="1" applyAlignment="1">
      <alignment vertical="top"/>
    </xf>
    <xf numFmtId="1" fontId="0" fillId="0" borderId="22" xfId="0" applyNumberFormat="1" applyFont="1" applyFill="1" applyBorder="1" applyAlignment="1">
      <alignment vertical="top"/>
    </xf>
    <xf numFmtId="0" fontId="0" fillId="5" borderId="22" xfId="0" applyFill="1" applyBorder="1" applyAlignment="1">
      <alignment vertical="top"/>
    </xf>
    <xf numFmtId="0" fontId="0" fillId="0" borderId="22" xfId="0" quotePrefix="1" applyFont="1" applyBorder="1" applyAlignment="1">
      <alignment vertical="top"/>
    </xf>
    <xf numFmtId="0" fontId="0" fillId="11" borderId="22" xfId="0" applyFill="1" applyBorder="1" applyAlignment="1">
      <alignment vertical="top"/>
    </xf>
    <xf numFmtId="0" fontId="0" fillId="11" borderId="22" xfId="0" applyFont="1" applyFill="1" applyBorder="1" applyAlignment="1">
      <alignment vertical="top"/>
    </xf>
    <xf numFmtId="0" fontId="0" fillId="11" borderId="22" xfId="0" applyFill="1" applyBorder="1" applyAlignment="1">
      <alignment vertical="top" wrapText="1"/>
    </xf>
    <xf numFmtId="0" fontId="13" fillId="0" borderId="22" xfId="0" applyFont="1" applyBorder="1" applyAlignment="1">
      <alignment vertical="top"/>
    </xf>
    <xf numFmtId="0" fontId="0" fillId="0" borderId="22" xfId="0" applyNumberFormat="1" applyFont="1" applyFill="1" applyBorder="1" applyAlignment="1">
      <alignment vertical="top"/>
    </xf>
    <xf numFmtId="0" fontId="2" fillId="0" borderId="22" xfId="0" applyFont="1" applyBorder="1" applyAlignment="1">
      <alignment vertical="top"/>
    </xf>
    <xf numFmtId="0" fontId="0" fillId="3" borderId="22" xfId="0" applyFill="1" applyBorder="1" applyAlignment="1">
      <alignment vertical="top"/>
    </xf>
    <xf numFmtId="0" fontId="0" fillId="12" borderId="22" xfId="0" applyFill="1" applyBorder="1" applyAlignment="1">
      <alignment vertical="top"/>
    </xf>
    <xf numFmtId="0" fontId="0" fillId="0" borderId="22" xfId="0" applyNumberFormat="1" applyFont="1" applyBorder="1" applyAlignment="1">
      <alignment vertical="top"/>
    </xf>
    <xf numFmtId="0" fontId="0" fillId="0" borderId="22" xfId="0" applyFill="1" applyBorder="1" applyAlignment="1">
      <alignment vertical="top"/>
    </xf>
    <xf numFmtId="0" fontId="0" fillId="13" borderId="22" xfId="0" applyFont="1" applyFill="1" applyBorder="1" applyAlignment="1">
      <alignment vertical="top"/>
    </xf>
    <xf numFmtId="0" fontId="0" fillId="2" borderId="22" xfId="0" applyFill="1" applyBorder="1" applyAlignment="1">
      <alignment vertical="top"/>
    </xf>
    <xf numFmtId="0" fontId="6" fillId="0" borderId="22" xfId="0" applyFont="1" applyBorder="1" applyAlignment="1">
      <alignment vertical="top"/>
    </xf>
    <xf numFmtId="0" fontId="0" fillId="0" borderId="22" xfId="0" applyBorder="1" applyAlignment="1">
      <alignment vertical="top"/>
    </xf>
    <xf numFmtId="0" fontId="0" fillId="9" borderId="22" xfId="0" applyFill="1" applyBorder="1" applyAlignment="1">
      <alignment vertical="top"/>
    </xf>
    <xf numFmtId="0" fontId="0" fillId="6" borderId="22" xfId="0" applyFont="1" applyFill="1" applyBorder="1" applyAlignment="1">
      <alignment vertical="top"/>
    </xf>
    <xf numFmtId="0" fontId="0" fillId="6" borderId="22" xfId="0" applyNumberFormat="1" applyFont="1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0" fillId="6" borderId="22" xfId="0" quotePrefix="1" applyFont="1" applyFill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22" xfId="0" applyFont="1" applyFill="1" applyBorder="1" applyAlignment="1">
      <alignment horizontal="left" vertical="top"/>
    </xf>
    <xf numFmtId="0" fontId="0" fillId="0" borderId="22" xfId="0" applyFill="1" applyBorder="1" applyAlignment="1">
      <alignment horizontal="left" vertical="top" indent="2"/>
    </xf>
    <xf numFmtId="0" fontId="0" fillId="2" borderId="22" xfId="0" applyFill="1" applyBorder="1" applyAlignment="1">
      <alignment horizontal="left" vertical="top" indent="2"/>
    </xf>
    <xf numFmtId="0" fontId="0" fillId="2" borderId="22" xfId="0" applyFill="1" applyBorder="1" applyAlignment="1">
      <alignment vertical="top" wrapText="1"/>
    </xf>
    <xf numFmtId="0" fontId="0" fillId="11" borderId="22" xfId="0" applyFill="1" applyBorder="1" applyAlignment="1">
      <alignment horizontal="left" vertical="top" indent="2"/>
    </xf>
    <xf numFmtId="0" fontId="0" fillId="9" borderId="22" xfId="0" applyFill="1" applyBorder="1" applyAlignment="1">
      <alignment horizontal="left" vertical="top"/>
    </xf>
    <xf numFmtId="0" fontId="0" fillId="9" borderId="22" xfId="0" applyFill="1" applyBorder="1" applyAlignment="1">
      <alignment horizontal="left" vertical="top" indent="2"/>
    </xf>
    <xf numFmtId="0" fontId="3" fillId="11" borderId="22" xfId="0" applyFont="1" applyFill="1" applyBorder="1" applyAlignment="1">
      <alignment vertical="top"/>
    </xf>
    <xf numFmtId="0" fontId="6" fillId="0" borderId="22" xfId="0" applyFont="1" applyFill="1" applyBorder="1" applyAlignment="1">
      <alignment vertical="top"/>
    </xf>
    <xf numFmtId="0" fontId="6" fillId="0" borderId="22" xfId="0" applyFont="1" applyFill="1" applyBorder="1" applyAlignment="1">
      <alignment horizontal="left" vertical="top" indent="2"/>
    </xf>
    <xf numFmtId="0" fontId="0" fillId="14" borderId="22" xfId="0" applyFont="1" applyFill="1" applyBorder="1" applyAlignment="1">
      <alignment vertical="top"/>
    </xf>
    <xf numFmtId="0" fontId="0" fillId="14" borderId="22" xfId="0" applyFill="1" applyBorder="1" applyAlignment="1">
      <alignment vertical="top"/>
    </xf>
    <xf numFmtId="0" fontId="3" fillId="0" borderId="22" xfId="0" applyFont="1" applyBorder="1" applyAlignment="1">
      <alignment horizontal="left" vertical="top"/>
    </xf>
    <xf numFmtId="0" fontId="3" fillId="0" borderId="22" xfId="0" quotePrefix="1" applyFont="1" applyBorder="1" applyAlignment="1">
      <alignment vertical="top"/>
    </xf>
    <xf numFmtId="0" fontId="3" fillId="3" borderId="22" xfId="0" applyFont="1" applyFill="1" applyBorder="1" applyAlignment="1">
      <alignment horizontal="left" vertical="top"/>
    </xf>
    <xf numFmtId="0" fontId="3" fillId="3" borderId="22" xfId="0" applyFont="1" applyFill="1" applyBorder="1" applyAlignment="1">
      <alignment vertical="top"/>
    </xf>
    <xf numFmtId="0" fontId="0" fillId="3" borderId="22" xfId="0" applyFill="1" applyBorder="1" applyAlignment="1">
      <alignment horizontal="left" vertical="top"/>
    </xf>
    <xf numFmtId="0" fontId="0" fillId="3" borderId="22" xfId="0" applyFill="1" applyBorder="1" applyAlignment="1">
      <alignment horizontal="left" vertical="top" indent="2"/>
    </xf>
    <xf numFmtId="0" fontId="0" fillId="3" borderId="22" xfId="0" applyFill="1" applyBorder="1" applyAlignment="1">
      <alignment vertical="top" wrapText="1"/>
    </xf>
    <xf numFmtId="0" fontId="0" fillId="0" borderId="22" xfId="0" applyFont="1" applyBorder="1" applyAlignment="1">
      <alignment vertical="top" wrapText="1"/>
    </xf>
    <xf numFmtId="0" fontId="3" fillId="3" borderId="22" xfId="0" applyFont="1" applyFill="1" applyBorder="1" applyAlignment="1">
      <alignment horizontal="left" vertical="top" indent="2"/>
    </xf>
    <xf numFmtId="0" fontId="0" fillId="3" borderId="22" xfId="0" applyFill="1" applyBorder="1" applyAlignment="1">
      <alignment horizontal="left" vertical="top" indent="4"/>
    </xf>
    <xf numFmtId="0" fontId="14" fillId="3" borderId="22" xfId="0" applyFont="1" applyFill="1" applyBorder="1" applyAlignment="1">
      <alignment vertical="top"/>
    </xf>
    <xf numFmtId="0" fontId="6" fillId="0" borderId="22" xfId="0" applyFont="1" applyBorder="1" applyAlignment="1">
      <alignment vertical="top" wrapText="1"/>
    </xf>
    <xf numFmtId="0" fontId="6" fillId="0" borderId="22" xfId="0" quotePrefix="1" applyFont="1" applyBorder="1" applyAlignment="1">
      <alignment vertical="top"/>
    </xf>
    <xf numFmtId="0" fontId="0" fillId="0" borderId="22" xfId="0" applyFont="1" applyFill="1" applyBorder="1" applyAlignment="1">
      <alignment vertical="top"/>
    </xf>
    <xf numFmtId="0" fontId="0" fillId="11" borderId="22" xfId="0" applyFill="1" applyBorder="1" applyAlignment="1">
      <alignment horizontal="left" vertical="top"/>
    </xf>
    <xf numFmtId="0" fontId="3" fillId="9" borderId="22" xfId="0" applyFont="1" applyFill="1" applyBorder="1" applyAlignment="1">
      <alignment horizontal="left" vertical="top"/>
    </xf>
    <xf numFmtId="0" fontId="3" fillId="9" borderId="22" xfId="0" applyFont="1" applyFill="1" applyBorder="1" applyAlignment="1">
      <alignment horizontal="left" vertical="top" indent="2"/>
    </xf>
    <xf numFmtId="0" fontId="3" fillId="9" borderId="22" xfId="0" applyFont="1" applyFill="1" applyBorder="1" applyAlignment="1">
      <alignment vertical="top"/>
    </xf>
    <xf numFmtId="0" fontId="0" fillId="9" borderId="22" xfId="0" applyFill="1" applyBorder="1" applyAlignment="1">
      <alignment horizontal="left" vertical="top" indent="4"/>
    </xf>
    <xf numFmtId="0" fontId="0" fillId="12" borderId="22" xfId="0" applyFill="1" applyBorder="1" applyAlignment="1">
      <alignment horizontal="left" vertical="top"/>
    </xf>
    <xf numFmtId="0" fontId="0" fillId="12" borderId="22" xfId="0" applyFill="1" applyBorder="1" applyAlignment="1">
      <alignment horizontal="left" vertical="top" indent="2"/>
    </xf>
    <xf numFmtId="0" fontId="3" fillId="0" borderId="22" xfId="0" applyFont="1" applyBorder="1" applyAlignment="1">
      <alignment horizontal="left" vertical="top" indent="2"/>
    </xf>
    <xf numFmtId="0" fontId="0" fillId="14" borderId="22" xfId="0" applyFill="1" applyBorder="1" applyAlignment="1">
      <alignment horizontal="left" vertical="top"/>
    </xf>
    <xf numFmtId="0" fontId="0" fillId="14" borderId="22" xfId="0" applyFill="1" applyBorder="1" applyAlignment="1">
      <alignment horizontal="left" vertical="top" indent="4"/>
    </xf>
    <xf numFmtId="0" fontId="0" fillId="11" borderId="22" xfId="0" applyFill="1" applyBorder="1" applyAlignment="1">
      <alignment horizontal="left" vertical="top" indent="4"/>
    </xf>
    <xf numFmtId="0" fontId="0" fillId="15" borderId="22" xfId="0" applyFill="1" applyBorder="1" applyAlignment="1">
      <alignment horizontal="left" vertical="top"/>
    </xf>
    <xf numFmtId="0" fontId="0" fillId="15" borderId="22" xfId="0" applyFill="1" applyBorder="1" applyAlignment="1">
      <alignment horizontal="left" vertical="top" indent="4"/>
    </xf>
    <xf numFmtId="0" fontId="0" fillId="15" borderId="22" xfId="0" applyFill="1" applyBorder="1" applyAlignment="1">
      <alignment vertical="top"/>
    </xf>
    <xf numFmtId="0" fontId="0" fillId="5" borderId="22" xfId="0" applyFill="1" applyBorder="1" applyAlignment="1">
      <alignment horizontal="left" vertical="top"/>
    </xf>
    <xf numFmtId="0" fontId="0" fillId="5" borderId="22" xfId="0" applyFill="1" applyBorder="1" applyAlignment="1">
      <alignment horizontal="left" vertical="top" indent="4"/>
    </xf>
    <xf numFmtId="0" fontId="2" fillId="16" borderId="22" xfId="0" applyFont="1" applyFill="1" applyBorder="1" applyAlignment="1">
      <alignment vertical="top" wrapText="1"/>
    </xf>
    <xf numFmtId="0" fontId="0" fillId="14" borderId="22" xfId="0" applyFill="1" applyBorder="1" applyAlignment="1">
      <alignment horizontal="left" vertical="top" indent="2"/>
    </xf>
    <xf numFmtId="0" fontId="3" fillId="5" borderId="22" xfId="0" applyFont="1" applyFill="1" applyBorder="1" applyAlignment="1">
      <alignment horizontal="left" vertical="top"/>
    </xf>
    <xf numFmtId="0" fontId="3" fillId="5" borderId="22" xfId="0" applyFont="1" applyFill="1" applyBorder="1" applyAlignment="1">
      <alignment vertical="top"/>
    </xf>
    <xf numFmtId="0" fontId="3" fillId="5" borderId="22" xfId="0" applyFont="1" applyFill="1" applyBorder="1" applyAlignment="1">
      <alignment horizontal="left" vertical="top" indent="2"/>
    </xf>
    <xf numFmtId="0" fontId="0" fillId="5" borderId="22" xfId="0" applyFont="1" applyFill="1" applyBorder="1" applyAlignment="1">
      <alignment horizontal="left" vertical="top"/>
    </xf>
    <xf numFmtId="0" fontId="0" fillId="5" borderId="22" xfId="0" applyFont="1" applyFill="1" applyBorder="1" applyAlignment="1">
      <alignment horizontal="left" vertical="top" indent="4"/>
    </xf>
    <xf numFmtId="0" fontId="0" fillId="5" borderId="22" xfId="0" applyFont="1" applyFill="1" applyBorder="1" applyAlignment="1">
      <alignment vertical="top"/>
    </xf>
    <xf numFmtId="0" fontId="0" fillId="14" borderId="22" xfId="0" applyFill="1" applyBorder="1" applyAlignment="1">
      <alignment horizontal="left" vertical="top" indent="6"/>
    </xf>
    <xf numFmtId="0" fontId="0" fillId="5" borderId="22" xfId="0" applyFill="1" applyBorder="1" applyAlignment="1">
      <alignment horizontal="left" vertical="top" indent="6"/>
    </xf>
    <xf numFmtId="0" fontId="2" fillId="16" borderId="22" xfId="0" applyFont="1" applyFill="1" applyBorder="1" applyAlignment="1">
      <alignment vertical="top"/>
    </xf>
    <xf numFmtId="0" fontId="0" fillId="9" borderId="22" xfId="0" applyFont="1" applyFill="1" applyBorder="1" applyAlignment="1">
      <alignment horizontal="left" vertical="top"/>
    </xf>
    <xf numFmtId="0" fontId="0" fillId="9" borderId="22" xfId="0" applyFont="1" applyFill="1" applyBorder="1" applyAlignment="1">
      <alignment horizontal="left" vertical="top" indent="2"/>
    </xf>
    <xf numFmtId="0" fontId="0" fillId="9" borderId="22" xfId="0" applyFont="1" applyFill="1" applyBorder="1" applyAlignment="1">
      <alignment vertical="top"/>
    </xf>
    <xf numFmtId="0" fontId="0" fillId="9" borderId="22" xfId="0" applyFont="1" applyFill="1" applyBorder="1" applyAlignment="1">
      <alignment horizontal="left" vertical="top" indent="4"/>
    </xf>
    <xf numFmtId="0" fontId="0" fillId="9" borderId="22" xfId="0" applyFill="1" applyBorder="1" applyAlignment="1">
      <alignment horizontal="left" vertical="top" indent="6"/>
    </xf>
    <xf numFmtId="0" fontId="0" fillId="15" borderId="22" xfId="0" applyFill="1" applyBorder="1" applyAlignment="1">
      <alignment horizontal="left" vertical="top" indent="2"/>
    </xf>
    <xf numFmtId="0" fontId="0" fillId="15" borderId="22" xfId="0" quotePrefix="1" applyFill="1" applyBorder="1" applyAlignment="1">
      <alignment vertical="top"/>
    </xf>
    <xf numFmtId="0" fontId="0" fillId="0" borderId="22" xfId="0" applyBorder="1" applyAlignment="1">
      <alignment horizontal="left" vertical="top"/>
    </xf>
    <xf numFmtId="0" fontId="0" fillId="0" borderId="22" xfId="0" applyBorder="1" applyAlignment="1">
      <alignment horizontal="left" vertical="top" indent="2"/>
    </xf>
    <xf numFmtId="0" fontId="3" fillId="11" borderId="22" xfId="0" applyFont="1" applyFill="1" applyBorder="1" applyAlignment="1">
      <alignment horizontal="left" vertical="top"/>
    </xf>
    <xf numFmtId="0" fontId="3" fillId="11" borderId="22" xfId="0" applyFont="1" applyFill="1" applyBorder="1" applyAlignment="1">
      <alignment horizontal="left" vertical="top" indent="2"/>
    </xf>
    <xf numFmtId="0" fontId="0" fillId="11" borderId="22" xfId="0" applyFont="1" applyFill="1" applyBorder="1" applyAlignment="1">
      <alignment horizontal="left" vertical="top"/>
    </xf>
    <xf numFmtId="0" fontId="0" fillId="11" borderId="22" xfId="0" applyFont="1" applyFill="1" applyBorder="1" applyAlignment="1">
      <alignment horizontal="left" vertical="top" indent="4"/>
    </xf>
    <xf numFmtId="0" fontId="0" fillId="11" borderId="22" xfId="0" applyFill="1" applyBorder="1" applyAlignment="1">
      <alignment horizontal="left" vertical="top" indent="6"/>
    </xf>
    <xf numFmtId="0" fontId="0" fillId="2" borderId="22" xfId="0" applyFill="1" applyBorder="1" applyAlignment="1">
      <alignment horizontal="left" vertical="top"/>
    </xf>
    <xf numFmtId="0" fontId="2" fillId="0" borderId="22" xfId="0" applyFont="1" applyFill="1" applyBorder="1" applyAlignment="1">
      <alignment vertical="top"/>
    </xf>
    <xf numFmtId="0" fontId="0" fillId="6" borderId="22" xfId="0" applyFill="1" applyBorder="1" applyAlignment="1">
      <alignment horizontal="left" vertical="top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5">
    <cellStyle name="Normal" xfId="0" builtinId="0"/>
    <cellStyle name="Normal 2" xfId="1"/>
    <cellStyle name="Normal 2 2 2" xfId="3"/>
    <cellStyle name="Normale 2" xfId="2"/>
    <cellStyle name="Normální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02"/>
  <sheetViews>
    <sheetView tabSelected="1" zoomScale="80" zoomScaleNormal="80" workbookViewId="0">
      <selection activeCell="C29" sqref="C29"/>
    </sheetView>
  </sheetViews>
  <sheetFormatPr defaultRowHeight="12.5" x14ac:dyDescent="0.25"/>
  <cols>
    <col min="1" max="1" width="17.81640625" bestFit="1" customWidth="1"/>
    <col min="2" max="2" width="28.453125" customWidth="1"/>
    <col min="3" max="3" width="20.26953125" style="5" customWidth="1"/>
    <col min="4" max="4" width="22.54296875" customWidth="1"/>
    <col min="5" max="5" width="26.26953125" bestFit="1" customWidth="1"/>
    <col min="6" max="6" width="17.54296875" customWidth="1"/>
    <col min="7" max="7" width="30.26953125" bestFit="1" customWidth="1"/>
    <col min="8" max="8" width="26.26953125" customWidth="1"/>
    <col min="9" max="9" width="17.7265625" customWidth="1"/>
    <col min="10" max="10" width="11.7265625" customWidth="1"/>
    <col min="11" max="11" width="14" customWidth="1"/>
    <col min="12" max="12" width="19.453125" customWidth="1"/>
    <col min="14" max="14" width="43.26953125" customWidth="1"/>
    <col min="15" max="15" width="26.1796875" customWidth="1"/>
  </cols>
  <sheetData>
    <row r="1" spans="1:16" ht="13" x14ac:dyDescent="0.3">
      <c r="A1" s="1" t="s">
        <v>0</v>
      </c>
      <c r="B1" s="1" t="s">
        <v>1</v>
      </c>
      <c r="C1"/>
      <c r="D1" s="2">
        <v>2</v>
      </c>
      <c r="E1" s="3">
        <v>3</v>
      </c>
      <c r="F1" s="2">
        <v>4</v>
      </c>
      <c r="G1" s="2">
        <v>5</v>
      </c>
      <c r="H1" s="2">
        <v>6</v>
      </c>
      <c r="I1" s="2">
        <v>7</v>
      </c>
    </row>
    <row r="2" spans="1:16" ht="13" x14ac:dyDescent="0.3">
      <c r="A2" s="4" t="s">
        <v>2</v>
      </c>
      <c r="B2" s="4" t="str">
        <f>"IN "&amp;VLOOKUP("X",$C$1:$I$9,4,0)</f>
        <v>IN ('C10')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5"/>
    </row>
    <row r="3" spans="1:16" ht="13" x14ac:dyDescent="0.3">
      <c r="A3" t="s">
        <v>9</v>
      </c>
      <c r="B3" s="4" t="str">
        <f>"IN "&amp;VLOOKUP("X",$C$1:$I$9,4,0)</f>
        <v>IN ('C10')</v>
      </c>
      <c r="C3" s="6"/>
      <c r="D3" s="11" t="s">
        <v>16</v>
      </c>
      <c r="E3" s="11" t="s">
        <v>17</v>
      </c>
      <c r="F3" s="12" t="s">
        <v>18</v>
      </c>
      <c r="G3" s="11" t="s">
        <v>19</v>
      </c>
      <c r="H3" s="11" t="s">
        <v>20</v>
      </c>
      <c r="I3" s="11" t="s">
        <v>13</v>
      </c>
      <c r="J3" s="5"/>
    </row>
    <row r="4" spans="1:16" ht="13.5" thickBot="1" x14ac:dyDescent="0.35">
      <c r="A4" s="7" t="s">
        <v>10</v>
      </c>
      <c r="B4" s="4" t="str">
        <f>"IN "&amp;VLOOKUP("X",$C$1:$I$9,2,0)</f>
        <v>IN RO</v>
      </c>
      <c r="C4" s="6" t="s">
        <v>21</v>
      </c>
      <c r="D4" s="11" t="s">
        <v>16</v>
      </c>
      <c r="E4" s="11" t="s">
        <v>17</v>
      </c>
      <c r="F4" s="12" t="s">
        <v>18</v>
      </c>
      <c r="G4" s="11" t="s">
        <v>22</v>
      </c>
      <c r="H4" s="11" t="s">
        <v>23</v>
      </c>
      <c r="I4" s="11" t="s">
        <v>12</v>
      </c>
      <c r="J4" s="5"/>
    </row>
    <row r="5" spans="1:16" x14ac:dyDescent="0.25">
      <c r="A5" s="8" t="s">
        <v>11</v>
      </c>
      <c r="B5" s="4" t="str">
        <f>"IN "&amp;VLOOKUP("X",$C$1:$I$9,3,0)</f>
        <v>IN ('A317')</v>
      </c>
      <c r="L5" s="9"/>
      <c r="M5" s="9"/>
      <c r="N5" s="9"/>
      <c r="O5" s="9"/>
      <c r="P5" s="9"/>
    </row>
    <row r="6" spans="1:16" x14ac:dyDescent="0.25">
      <c r="A6" s="10" t="s">
        <v>7</v>
      </c>
      <c r="B6" s="4" t="str">
        <f>VLOOKUP("X",$C$1:$I$9,6,0)</f>
        <v>DATE '2019-06-30'</v>
      </c>
      <c r="L6" s="9"/>
      <c r="M6" s="9"/>
      <c r="N6" s="9"/>
      <c r="O6" s="9"/>
      <c r="P6" s="9"/>
    </row>
    <row r="7" spans="1:16" ht="13" thickBot="1" x14ac:dyDescent="0.3">
      <c r="A7" s="13" t="s">
        <v>14</v>
      </c>
      <c r="B7" s="4" t="str">
        <f>VLOOKUP("X",$C$1:$I$9,7,0)</f>
        <v>M</v>
      </c>
      <c r="L7" s="9"/>
      <c r="M7" s="9"/>
      <c r="N7" s="9"/>
      <c r="O7" s="9"/>
      <c r="P7" s="9"/>
    </row>
    <row r="8" spans="1:16" x14ac:dyDescent="0.25">
      <c r="A8" s="14" t="s">
        <v>15</v>
      </c>
      <c r="B8" s="4" t="str">
        <f>VLOOKUP("X",$C$1:$I$9,7,0)</f>
        <v>M</v>
      </c>
      <c r="L8" s="9"/>
      <c r="M8" s="9"/>
      <c r="N8" s="9"/>
      <c r="O8" s="9"/>
      <c r="P8" s="9"/>
    </row>
    <row r="9" spans="1:16" x14ac:dyDescent="0.25">
      <c r="L9" s="9"/>
      <c r="M9" s="9"/>
      <c r="N9" s="9"/>
      <c r="O9" s="9"/>
      <c r="P9" s="9"/>
    </row>
    <row r="11" spans="1:16" hidden="1" x14ac:dyDescent="0.25"/>
    <row r="12" spans="1:16" ht="13" hidden="1" x14ac:dyDescent="0.3">
      <c r="B12" s="1" t="s">
        <v>24</v>
      </c>
    </row>
    <row r="13" spans="1:16" ht="13" hidden="1" x14ac:dyDescent="0.3">
      <c r="A13" s="1" t="s">
        <v>25</v>
      </c>
      <c r="B13" s="4" t="str">
        <f>$A$2&amp;" "&amp;$B$2&amp;" AND "&amp;$A$6&amp;"="&amp;$B$6&amp;" AND "&amp;$A$8&amp;" ='"&amp;$B$8&amp;"'"</f>
        <v>SITE_NUMBER_CD IN ('C10') AND REFERENCE_DT=DATE '2019-06-30' AND TEC_FREQ_CD ='M'</v>
      </c>
    </row>
    <row r="14" spans="1:16" ht="13" hidden="1" x14ac:dyDescent="0.3">
      <c r="A14" s="1" t="s">
        <v>26</v>
      </c>
      <c r="B14" s="4" t="str">
        <f>$A$3&amp;" "&amp;$B$3&amp;" AND "&amp;$A$6&amp;"="&amp;$B$6&amp;" AND "&amp;$A$7&amp;" ='"&amp;$B$7&amp;"'"</f>
        <v>TEC_SITE_CD IN ('C10') AND REFERENCE_DT=DATE '2019-06-30' AND FREQ_CD ='M'</v>
      </c>
    </row>
    <row r="15" spans="1:16" ht="13" hidden="1" x14ac:dyDescent="0.3">
      <c r="A15" s="1" t="s">
        <v>27</v>
      </c>
      <c r="B15" s="4" t="str">
        <f>$A$5&amp;" "&amp;$B$5&amp;" AND "&amp;$A$6&amp;"="&amp;$B$6&amp;" AND "&amp;$A$7&amp;" ='"&amp;$B$7&amp;"'"</f>
        <v>LEGAL_ENTITY_CD IN ('A317') AND REFERENCE_DT=DATE '2019-06-30' AND FREQ_CD ='M'</v>
      </c>
    </row>
    <row r="16" spans="1:16" hidden="1" x14ac:dyDescent="0.25"/>
    <row r="17" spans="1:14" hidden="1" x14ac:dyDescent="0.25"/>
    <row r="18" spans="1:14" s="15" customFormat="1" ht="13" x14ac:dyDescent="0.3">
      <c r="A18" s="15" t="s">
        <v>28</v>
      </c>
      <c r="B18" s="15" t="s">
        <v>29</v>
      </c>
      <c r="C18" s="16" t="s">
        <v>30</v>
      </c>
      <c r="D18" s="15" t="s">
        <v>31</v>
      </c>
      <c r="E18" s="15" t="s">
        <v>32</v>
      </c>
      <c r="F18" s="15" t="s">
        <v>33</v>
      </c>
      <c r="G18" s="15" t="s">
        <v>34</v>
      </c>
      <c r="H18" s="15" t="s">
        <v>35</v>
      </c>
    </row>
    <row r="19" spans="1:14" x14ac:dyDescent="0.25">
      <c r="A19" t="s">
        <v>1953</v>
      </c>
      <c r="B19" t="s">
        <v>36</v>
      </c>
      <c r="C19" s="17" t="s">
        <v>37</v>
      </c>
      <c r="D19" s="18" t="s">
        <v>38</v>
      </c>
      <c r="E19" s="18" t="s">
        <v>39</v>
      </c>
      <c r="F19" s="18" t="s">
        <v>40</v>
      </c>
      <c r="G19" s="18"/>
      <c r="H19" t="str">
        <f>"SEL * FROM "&amp;A19&amp;"."&amp;B19&amp;" WHERE "&amp;$B$13&amp;""</f>
        <v>SEL * FROM P_ZGU_LAC_RO.LAC_STG_YRMCBEZ1 WHERE SITE_NUMBER_CD IN ('C10') AND REFERENCE_DT=DATE '2019-06-30' AND TEC_FREQ_CD ='M'</v>
      </c>
    </row>
    <row r="20" spans="1:14" x14ac:dyDescent="0.25">
      <c r="A20" t="s">
        <v>1953</v>
      </c>
      <c r="B20" t="s">
        <v>41</v>
      </c>
      <c r="C20" s="17" t="s">
        <v>42</v>
      </c>
      <c r="D20" s="18" t="s">
        <v>38</v>
      </c>
      <c r="E20" s="18" t="s">
        <v>43</v>
      </c>
      <c r="F20" s="18" t="s">
        <v>44</v>
      </c>
      <c r="G20" s="18" t="s">
        <v>45</v>
      </c>
      <c r="H20" t="str">
        <f>"SEL * FROM "&amp;A20&amp;"."&amp;B20&amp;" WHERE "&amp;$B$13&amp;""</f>
        <v>SEL * FROM P_ZGU_LAC_RO.LAC_STG_YRMCBEZ2 WHERE SITE_NUMBER_CD IN ('C10') AND REFERENCE_DT=DATE '2019-06-30' AND TEC_FREQ_CD ='M'</v>
      </c>
      <c r="M20" s="19" t="s">
        <v>46</v>
      </c>
      <c r="N20" s="19" t="s">
        <v>47</v>
      </c>
    </row>
    <row r="21" spans="1:14" x14ac:dyDescent="0.25">
      <c r="A21" t="s">
        <v>1953</v>
      </c>
      <c r="B21" t="s">
        <v>48</v>
      </c>
      <c r="C21" s="17" t="s">
        <v>49</v>
      </c>
      <c r="D21" s="18" t="s">
        <v>50</v>
      </c>
      <c r="E21" s="18" t="s">
        <v>51</v>
      </c>
      <c r="F21" s="18"/>
      <c r="G21" s="18"/>
      <c r="H21" t="str">
        <f>"SEL * FROM "&amp;A21&amp;"."&amp;B21&amp;" WHERE "&amp;$B$13&amp;""</f>
        <v>SEL * FROM P_ZGU_LAC_RO.LAC_STG_YRMCBEZ4 WHERE SITE_NUMBER_CD IN ('C10') AND REFERENCE_DT=DATE '2019-06-30' AND TEC_FREQ_CD ='M'</v>
      </c>
      <c r="M21" s="20" t="s">
        <v>52</v>
      </c>
      <c r="N21" s="20" t="s">
        <v>53</v>
      </c>
    </row>
    <row r="22" spans="1:14" ht="13" x14ac:dyDescent="0.3">
      <c r="A22" t="s">
        <v>1953</v>
      </c>
      <c r="B22" s="21" t="s">
        <v>54</v>
      </c>
      <c r="C22" s="17" t="s">
        <v>55</v>
      </c>
      <c r="D22" s="21" t="s">
        <v>56</v>
      </c>
      <c r="M22" s="20" t="s">
        <v>57</v>
      </c>
      <c r="N22" s="20" t="s">
        <v>58</v>
      </c>
    </row>
    <row r="23" spans="1:14" x14ac:dyDescent="0.25">
      <c r="A23" t="s">
        <v>1953</v>
      </c>
      <c r="B23" t="s">
        <v>59</v>
      </c>
      <c r="C23" s="17" t="s">
        <v>60</v>
      </c>
      <c r="D23" s="18" t="s">
        <v>39</v>
      </c>
      <c r="E23" s="18" t="s">
        <v>40</v>
      </c>
      <c r="F23" s="18"/>
      <c r="G23" s="18"/>
      <c r="H23" t="str">
        <f t="shared" ref="H23:H31" si="0">"SEL * FROM "&amp;A23&amp;"."&amp;B23&amp;" WHERE "&amp;$B$13&amp;""</f>
        <v>SEL * FROM P_ZGU_LAC_RO.LAC_STG_YRMCBEZ7 WHERE SITE_NUMBER_CD IN ('C10') AND REFERENCE_DT=DATE '2019-06-30' AND TEC_FREQ_CD ='M'</v>
      </c>
      <c r="M23" s="20" t="s">
        <v>61</v>
      </c>
      <c r="N23" s="20" t="s">
        <v>62</v>
      </c>
    </row>
    <row r="24" spans="1:14" ht="13" x14ac:dyDescent="0.3">
      <c r="A24" t="s">
        <v>1953</v>
      </c>
      <c r="B24" t="s">
        <v>63</v>
      </c>
      <c r="C24" s="22" t="s">
        <v>64</v>
      </c>
      <c r="D24" s="18" t="s">
        <v>38</v>
      </c>
      <c r="E24" s="18"/>
      <c r="F24" s="18"/>
      <c r="G24" s="18"/>
      <c r="H24" t="str">
        <f t="shared" si="0"/>
        <v>SEL * FROM P_ZGU_LAC_RO.LAC_STG_YRMCGES1 WHERE SITE_NUMBER_CD IN ('C10') AND REFERENCE_DT=DATE '2019-06-30' AND TEC_FREQ_CD ='M'</v>
      </c>
      <c r="M24" s="20" t="s">
        <v>65</v>
      </c>
      <c r="N24" s="23" t="s">
        <v>66</v>
      </c>
    </row>
    <row r="25" spans="1:14" ht="13" x14ac:dyDescent="0.3">
      <c r="A25" t="s">
        <v>1953</v>
      </c>
      <c r="B25" t="s">
        <v>67</v>
      </c>
      <c r="C25" s="22" t="s">
        <v>68</v>
      </c>
      <c r="D25" s="18" t="s">
        <v>38</v>
      </c>
      <c r="E25" s="18"/>
      <c r="F25" s="18"/>
      <c r="G25" s="18"/>
      <c r="H25" t="str">
        <f t="shared" si="0"/>
        <v>SEL * FROM P_ZGU_LAC_RO.LAC_STG_YRMCGES2 WHERE SITE_NUMBER_CD IN ('C10') AND REFERENCE_DT=DATE '2019-06-30' AND TEC_FREQ_CD ='M'</v>
      </c>
      <c r="M25" s="20" t="s">
        <v>69</v>
      </c>
      <c r="N25" s="20" t="s">
        <v>70</v>
      </c>
    </row>
    <row r="26" spans="1:14" ht="13" x14ac:dyDescent="0.3">
      <c r="A26" t="s">
        <v>1953</v>
      </c>
      <c r="B26" t="s">
        <v>71</v>
      </c>
      <c r="C26" s="22" t="s">
        <v>72</v>
      </c>
      <c r="D26" s="18" t="s">
        <v>38</v>
      </c>
      <c r="E26" s="18"/>
      <c r="F26" s="18"/>
      <c r="G26" s="18"/>
      <c r="H26" t="str">
        <f t="shared" si="0"/>
        <v>SEL * FROM P_ZGU_LAC_RO.LAC_STG_YRMCGES4 WHERE SITE_NUMBER_CD IN ('C10') AND REFERENCE_DT=DATE '2019-06-30' AND TEC_FREQ_CD ='M'</v>
      </c>
      <c r="M26" s="20" t="s">
        <v>13</v>
      </c>
      <c r="N26" s="20" t="s">
        <v>73</v>
      </c>
    </row>
    <row r="27" spans="1:14" ht="13" x14ac:dyDescent="0.3">
      <c r="A27" t="s">
        <v>1953</v>
      </c>
      <c r="B27" t="s">
        <v>74</v>
      </c>
      <c r="C27" s="22" t="s">
        <v>75</v>
      </c>
      <c r="D27" s="18" t="s">
        <v>38</v>
      </c>
      <c r="E27" s="18"/>
      <c r="F27" s="18"/>
      <c r="G27" s="18"/>
      <c r="H27" t="str">
        <f t="shared" si="0"/>
        <v>SEL * FROM P_ZGU_LAC_RO.LAC_STG_YRMCGES5 WHERE SITE_NUMBER_CD IN ('C10') AND REFERENCE_DT=DATE '2019-06-30' AND TEC_FREQ_CD ='M'</v>
      </c>
      <c r="M27" s="20" t="s">
        <v>76</v>
      </c>
      <c r="N27" s="20" t="s">
        <v>77</v>
      </c>
    </row>
    <row r="28" spans="1:14" x14ac:dyDescent="0.25">
      <c r="A28" t="s">
        <v>1953</v>
      </c>
      <c r="B28" t="s">
        <v>78</v>
      </c>
      <c r="C28" s="17" t="s">
        <v>79</v>
      </c>
      <c r="D28" s="18" t="s">
        <v>38</v>
      </c>
      <c r="E28" s="18"/>
      <c r="F28" s="18"/>
      <c r="G28" s="18"/>
      <c r="H28" t="str">
        <f t="shared" si="0"/>
        <v>SEL * FROM P_ZGU_LAC_RO.LAC_STG_YRMCGES7 WHERE SITE_NUMBER_CD IN ('C10') AND REFERENCE_DT=DATE '2019-06-30' AND TEC_FREQ_CD ='M'</v>
      </c>
    </row>
    <row r="29" spans="1:14" x14ac:dyDescent="0.25">
      <c r="A29" t="s">
        <v>1953</v>
      </c>
      <c r="B29" t="s">
        <v>80</v>
      </c>
      <c r="C29" s="17" t="s">
        <v>81</v>
      </c>
      <c r="D29" s="18" t="s">
        <v>38</v>
      </c>
      <c r="E29" s="18" t="s">
        <v>82</v>
      </c>
      <c r="F29" s="18"/>
      <c r="G29" s="18"/>
      <c r="H29" t="str">
        <f t="shared" si="0"/>
        <v>SEL * FROM P_ZGU_LAC_RO.LAC_STG_YRMCGESC WHERE SITE_NUMBER_CD IN ('C10') AND REFERENCE_DT=DATE '2019-06-30' AND TEC_FREQ_CD ='M'</v>
      </c>
    </row>
    <row r="30" spans="1:14" ht="13" x14ac:dyDescent="0.3">
      <c r="A30" t="s">
        <v>1953</v>
      </c>
      <c r="B30" t="s">
        <v>83</v>
      </c>
      <c r="C30" s="22" t="s">
        <v>84</v>
      </c>
      <c r="D30" s="18" t="s">
        <v>38</v>
      </c>
      <c r="E30" s="18"/>
      <c r="F30" s="18"/>
      <c r="G30" s="18"/>
      <c r="H30" t="str">
        <f t="shared" si="0"/>
        <v>SEL * FROM P_ZGU_LAC_RO.LAC_STG_YRMCGESM WHERE SITE_NUMBER_CD IN ('C10') AND REFERENCE_DT=DATE '2019-06-30' AND TEC_FREQ_CD ='M'</v>
      </c>
      <c r="M30" s="24" t="s">
        <v>85</v>
      </c>
      <c r="N30" s="24" t="s">
        <v>86</v>
      </c>
    </row>
    <row r="31" spans="1:14" x14ac:dyDescent="0.25">
      <c r="A31" t="s">
        <v>1953</v>
      </c>
      <c r="B31" t="s">
        <v>87</v>
      </c>
      <c r="C31" s="17" t="s">
        <v>88</v>
      </c>
      <c r="D31" s="18" t="s">
        <v>38</v>
      </c>
      <c r="E31" s="18"/>
      <c r="F31" s="18"/>
      <c r="G31" s="18"/>
      <c r="H31" t="str">
        <f t="shared" si="0"/>
        <v>SEL * FROM P_ZGU_LAC_RO.LAC_STG_YRMCGEST WHERE SITE_NUMBER_CD IN ('C10') AND REFERENCE_DT=DATE '2019-06-30' AND TEC_FREQ_CD ='M'</v>
      </c>
      <c r="M31" s="24" t="s">
        <v>89</v>
      </c>
      <c r="N31" s="24" t="s">
        <v>90</v>
      </c>
    </row>
    <row r="32" spans="1:14" ht="13" x14ac:dyDescent="0.3">
      <c r="A32" t="s">
        <v>1953</v>
      </c>
      <c r="B32" s="21" t="s">
        <v>91</v>
      </c>
      <c r="C32" s="17" t="s">
        <v>92</v>
      </c>
      <c r="D32" s="21" t="s">
        <v>56</v>
      </c>
    </row>
    <row r="33" spans="1:8" ht="13" x14ac:dyDescent="0.3">
      <c r="A33" t="s">
        <v>1953</v>
      </c>
      <c r="B33" s="21" t="s">
        <v>93</v>
      </c>
      <c r="C33" s="17" t="s">
        <v>94</v>
      </c>
      <c r="D33" s="21" t="s">
        <v>56</v>
      </c>
    </row>
    <row r="34" spans="1:8" x14ac:dyDescent="0.25">
      <c r="A34" t="s">
        <v>1953</v>
      </c>
      <c r="B34" t="s">
        <v>95</v>
      </c>
      <c r="C34" s="17" t="s">
        <v>96</v>
      </c>
      <c r="D34" s="18" t="s">
        <v>38</v>
      </c>
      <c r="E34" s="18" t="s">
        <v>97</v>
      </c>
      <c r="F34" s="18"/>
      <c r="G34" s="18"/>
      <c r="H34" t="str">
        <f t="shared" ref="H34:H47" si="1">"SEL * FROM "&amp;A34&amp;"."&amp;B34&amp;" WHERE "&amp;$B$13&amp;""</f>
        <v>SEL * FROM P_ZGU_LAC_RO.LAC_STG_YRMCGINT WHERE SITE_NUMBER_CD IN ('C10') AND REFERENCE_DT=DATE '2019-06-30' AND TEC_FREQ_CD ='M'</v>
      </c>
    </row>
    <row r="35" spans="1:8" x14ac:dyDescent="0.25">
      <c r="A35" t="s">
        <v>1953</v>
      </c>
      <c r="B35" t="s">
        <v>98</v>
      </c>
      <c r="C35" s="17" t="s">
        <v>99</v>
      </c>
      <c r="D35" s="18" t="s">
        <v>38</v>
      </c>
      <c r="E35" s="18" t="s">
        <v>97</v>
      </c>
      <c r="F35" s="18"/>
      <c r="G35" s="18"/>
      <c r="H35" t="str">
        <f t="shared" si="1"/>
        <v>SEL * FROM P_ZGU_LAC_RO.LAC_STG_YRMCGLIQ WHERE SITE_NUMBER_CD IN ('C10') AND REFERENCE_DT=DATE '2019-06-30' AND TEC_FREQ_CD ='M'</v>
      </c>
    </row>
    <row r="36" spans="1:8" x14ac:dyDescent="0.25">
      <c r="A36" t="s">
        <v>1953</v>
      </c>
      <c r="B36" t="s">
        <v>100</v>
      </c>
      <c r="C36" s="17" t="s">
        <v>101</v>
      </c>
      <c r="D36" s="18" t="s">
        <v>102</v>
      </c>
      <c r="E36" s="18" t="s">
        <v>43</v>
      </c>
      <c r="F36" s="18"/>
      <c r="G36" s="18"/>
      <c r="H36" t="str">
        <f t="shared" si="1"/>
        <v>SEL * FROM P_ZGU_LAC_RO.LAC_STG_YRMCKUN1 WHERE SITE_NUMBER_CD IN ('C10') AND REFERENCE_DT=DATE '2019-06-30' AND TEC_FREQ_CD ='M'</v>
      </c>
    </row>
    <row r="37" spans="1:8" x14ac:dyDescent="0.25">
      <c r="A37" t="s">
        <v>1953</v>
      </c>
      <c r="B37" t="s">
        <v>103</v>
      </c>
      <c r="C37" s="17" t="s">
        <v>104</v>
      </c>
      <c r="D37" s="18" t="s">
        <v>102</v>
      </c>
      <c r="E37" s="18" t="s">
        <v>43</v>
      </c>
      <c r="F37" s="18"/>
      <c r="G37" s="18"/>
      <c r="H37" t="str">
        <f t="shared" si="1"/>
        <v>SEL * FROM P_ZGU_LAC_RO.LAC_STG_YRMCKUZ6 WHERE SITE_NUMBER_CD IN ('C10') AND REFERENCE_DT=DATE '2019-06-30' AND TEC_FREQ_CD ='M'</v>
      </c>
    </row>
    <row r="38" spans="1:8" x14ac:dyDescent="0.25">
      <c r="A38" t="s">
        <v>1953</v>
      </c>
      <c r="B38" t="s">
        <v>105</v>
      </c>
      <c r="C38" s="17" t="s">
        <v>106</v>
      </c>
      <c r="D38" s="18" t="s">
        <v>107</v>
      </c>
      <c r="E38" s="18"/>
      <c r="F38" s="18"/>
      <c r="G38" s="18"/>
      <c r="H38" t="str">
        <f t="shared" si="1"/>
        <v>SEL * FROM P_ZGU_LAC_RO.LAC_STG_YRMCRAH1 WHERE SITE_NUMBER_CD IN ('C10') AND REFERENCE_DT=DATE '2019-06-30' AND TEC_FREQ_CD ='M'</v>
      </c>
    </row>
    <row r="39" spans="1:8" x14ac:dyDescent="0.25">
      <c r="A39" t="s">
        <v>1953</v>
      </c>
      <c r="B39" t="s">
        <v>108</v>
      </c>
      <c r="C39" s="17" t="s">
        <v>109</v>
      </c>
      <c r="D39" s="18" t="s">
        <v>50</v>
      </c>
      <c r="E39" s="18"/>
      <c r="F39" s="18"/>
      <c r="G39" s="18"/>
      <c r="H39" t="str">
        <f t="shared" si="1"/>
        <v>SEL * FROM P_ZGU_LAC_RO.LAC_STG_YRMCSIC1 WHERE SITE_NUMBER_CD IN ('C10') AND REFERENCE_DT=DATE '2019-06-30' AND TEC_FREQ_CD ='M'</v>
      </c>
    </row>
    <row r="40" spans="1:8" x14ac:dyDescent="0.25">
      <c r="A40" t="s">
        <v>1953</v>
      </c>
      <c r="B40" t="s">
        <v>110</v>
      </c>
      <c r="C40" s="17" t="s">
        <v>111</v>
      </c>
      <c r="D40" s="18" t="s">
        <v>51</v>
      </c>
      <c r="E40" s="18"/>
      <c r="F40" s="18"/>
      <c r="G40" s="18"/>
      <c r="H40" t="str">
        <f t="shared" si="1"/>
        <v>SEL * FROM P_ZGU_LAC_RO.LAC_STG_YRMCSOB1 WHERE SITE_NUMBER_CD IN ('C10') AND REFERENCE_DT=DATE '2019-06-30' AND TEC_FREQ_CD ='M'</v>
      </c>
    </row>
    <row r="41" spans="1:8" x14ac:dyDescent="0.25">
      <c r="A41" t="s">
        <v>1953</v>
      </c>
      <c r="B41" t="s">
        <v>112</v>
      </c>
      <c r="C41" s="17" t="s">
        <v>113</v>
      </c>
      <c r="D41" s="18" t="s">
        <v>51</v>
      </c>
      <c r="E41" s="18"/>
      <c r="F41" s="18"/>
      <c r="G41" s="18"/>
      <c r="H41" t="str">
        <f t="shared" si="1"/>
        <v>SEL * FROM P_ZGU_LAC_RO.LAC_STG_YRMCSOB2 WHERE SITE_NUMBER_CD IN ('C10') AND REFERENCE_DT=DATE '2019-06-30' AND TEC_FREQ_CD ='M'</v>
      </c>
    </row>
    <row r="42" spans="1:8" x14ac:dyDescent="0.25">
      <c r="A42" t="s">
        <v>1953</v>
      </c>
      <c r="B42" t="s">
        <v>114</v>
      </c>
      <c r="C42" s="17" t="s">
        <v>115</v>
      </c>
      <c r="D42" s="18" t="s">
        <v>38</v>
      </c>
      <c r="E42" s="18" t="s">
        <v>116</v>
      </c>
      <c r="F42" s="18"/>
      <c r="G42" s="18"/>
      <c r="H42" t="str">
        <f t="shared" si="1"/>
        <v>SEL * FROM P_ZGU_LAC_RO.LAC_STG_YRMCZUS1 WHERE SITE_NUMBER_CD IN ('C10') AND REFERENCE_DT=DATE '2019-06-30' AND TEC_FREQ_CD ='M'</v>
      </c>
    </row>
    <row r="43" spans="1:8" x14ac:dyDescent="0.25">
      <c r="A43" t="s">
        <v>1953</v>
      </c>
      <c r="B43" t="s">
        <v>117</v>
      </c>
      <c r="C43" s="17" t="s">
        <v>118</v>
      </c>
      <c r="D43" s="18" t="s">
        <v>38</v>
      </c>
      <c r="E43" s="18" t="s">
        <v>44</v>
      </c>
      <c r="F43" s="18" t="s">
        <v>119</v>
      </c>
      <c r="G43" s="18"/>
      <c r="H43" t="str">
        <f t="shared" si="1"/>
        <v>SEL * FROM P_ZGU_LAC_RO.LAC_STG_YRMCZUS2 WHERE SITE_NUMBER_CD IN ('C10') AND REFERENCE_DT=DATE '2019-06-30' AND TEC_FREQ_CD ='M'</v>
      </c>
    </row>
    <row r="44" spans="1:8" x14ac:dyDescent="0.25">
      <c r="A44" t="s">
        <v>1953</v>
      </c>
      <c r="B44" t="s">
        <v>120</v>
      </c>
      <c r="C44" s="17" t="s">
        <v>121</v>
      </c>
      <c r="D44" s="18" t="s">
        <v>2</v>
      </c>
      <c r="E44" s="18" t="s">
        <v>43</v>
      </c>
      <c r="F44" s="18" t="s">
        <v>122</v>
      </c>
      <c r="G44" s="18"/>
      <c r="H44" t="str">
        <f t="shared" si="1"/>
        <v>SEL * FROM P_ZGU_LAC_RO.LAC_STG_YRMCZUS4 WHERE SITE_NUMBER_CD IN ('C10') AND REFERENCE_DT=DATE '2019-06-30' AND TEC_FREQ_CD ='M'</v>
      </c>
    </row>
    <row r="45" spans="1:8" x14ac:dyDescent="0.25">
      <c r="A45" t="s">
        <v>1953</v>
      </c>
      <c r="B45" t="s">
        <v>123</v>
      </c>
      <c r="C45" s="17" t="s">
        <v>124</v>
      </c>
      <c r="D45" s="18"/>
      <c r="E45" s="18"/>
      <c r="F45" s="18"/>
      <c r="G45" s="18"/>
      <c r="H45" t="str">
        <f t="shared" si="1"/>
        <v>SEL * FROM P_ZGU_LAC_RO.LAC_STG_IDP_ISIN_INDEX WHERE SITE_NUMBER_CD IN ('C10') AND REFERENCE_DT=DATE '2019-06-30' AND TEC_FREQ_CD ='M'</v>
      </c>
    </row>
    <row r="46" spans="1:8" x14ac:dyDescent="0.25">
      <c r="A46" t="s">
        <v>1953</v>
      </c>
      <c r="B46" t="s">
        <v>125</v>
      </c>
      <c r="C46" s="17" t="s">
        <v>126</v>
      </c>
      <c r="D46" s="18"/>
      <c r="E46" s="18"/>
      <c r="F46" s="18"/>
      <c r="G46" s="18"/>
      <c r="H46" t="str">
        <f t="shared" si="1"/>
        <v>SEL * FROM P_ZGU_LAC_RO.LAC_DOM_TIME_BUCKET WHERE SITE_NUMBER_CD IN ('C10') AND REFERENCE_DT=DATE '2019-06-30' AND TEC_FREQ_CD ='M'</v>
      </c>
    </row>
    <row r="47" spans="1:8" x14ac:dyDescent="0.25">
      <c r="A47" t="s">
        <v>1953</v>
      </c>
      <c r="B47" t="s">
        <v>127</v>
      </c>
      <c r="C47" s="17" t="s">
        <v>126</v>
      </c>
      <c r="D47" s="18"/>
      <c r="E47" s="18"/>
      <c r="F47" s="18"/>
      <c r="G47" s="18"/>
      <c r="H47" t="str">
        <f t="shared" si="1"/>
        <v>SEL * FROM P_ZGU_LAC_RO.LAC_DOM_TIME_BUCKET_DATES WHERE SITE_NUMBER_CD IN ('C10') AND REFERENCE_DT=DATE '2019-06-30' AND TEC_FREQ_CD ='M'</v>
      </c>
    </row>
    <row r="48" spans="1:8" x14ac:dyDescent="0.25">
      <c r="A48" t="s">
        <v>1953</v>
      </c>
      <c r="B48" t="s">
        <v>128</v>
      </c>
      <c r="C48" t="s">
        <v>129</v>
      </c>
      <c r="D48" s="18"/>
      <c r="E48" s="18"/>
      <c r="F48" s="18"/>
      <c r="G48" s="18"/>
      <c r="H48" t="str">
        <f>"SEL * FROM "&amp;A48&amp;"."&amp;B48&amp;" WHERE TEC_REFERENCE_DT = "&amp;$B$6&amp;" AND TEC_FREQ_CD = '"&amp;B8&amp;"';"</f>
        <v>SEL * FROM P_ZGU_LAC_RO.LAC_STG_GIC_BOND_CFL WHERE TEC_REFERENCE_DT = DATE '2019-06-30' AND TEC_FREQ_CD = 'M';</v>
      </c>
    </row>
    <row r="49" spans="1:12" x14ac:dyDescent="0.25">
      <c r="A49" t="s">
        <v>1953</v>
      </c>
      <c r="B49" t="s">
        <v>130</v>
      </c>
      <c r="C49" t="s">
        <v>131</v>
      </c>
      <c r="D49" s="18"/>
      <c r="E49" s="18"/>
      <c r="F49" s="18"/>
      <c r="G49" s="18"/>
      <c r="H49" t="str">
        <f>"SEL * FROM "&amp;A49&amp;"."&amp;B49&amp;" WHERE "&amp;$B$13&amp;""</f>
        <v>SEL * FROM P_ZGU_LAC_RO.LAC_STG_GIC_ISIN_CAT WHERE SITE_NUMBER_CD IN ('C10') AND REFERENCE_DT=DATE '2019-06-30' AND TEC_FREQ_CD ='M'</v>
      </c>
    </row>
    <row r="50" spans="1:12" x14ac:dyDescent="0.25">
      <c r="A50" t="s">
        <v>1953</v>
      </c>
      <c r="B50" t="s">
        <v>132</v>
      </c>
      <c r="C50" t="s">
        <v>133</v>
      </c>
      <c r="D50" s="18"/>
      <c r="E50" s="18"/>
      <c r="F50" s="18"/>
      <c r="G50" s="18"/>
      <c r="H50" t="str">
        <f>"SEL * FROM "&amp;A50&amp;"."&amp;B50&amp;" WHERE "&amp;$B$13&amp;""</f>
        <v>SEL * FROM P_ZGU_LAC_RO.LAC_STG_GIC_ISSUER_CAT WHERE SITE_NUMBER_CD IN ('C10') AND REFERENCE_DT=DATE '2019-06-30' AND TEC_FREQ_CD ='M'</v>
      </c>
    </row>
    <row r="51" spans="1:12" x14ac:dyDescent="0.25">
      <c r="A51" t="s">
        <v>1953</v>
      </c>
      <c r="B51" t="s">
        <v>134</v>
      </c>
      <c r="C51" t="s">
        <v>135</v>
      </c>
      <c r="D51" s="18"/>
      <c r="E51" s="18"/>
      <c r="F51" s="18"/>
      <c r="G51" s="18"/>
      <c r="H51" t="str">
        <f>"SEL * FROM "&amp;A51&amp;"."&amp;B51&amp;" WHERE "&amp;$B$13&amp;""</f>
        <v>SEL * FROM P_ZGU_LAC_RO.LAC_STG_IDP_CUST_INDEX WHERE SITE_NUMBER_CD IN ('C10') AND REFERENCE_DT=DATE '2019-06-30' AND TEC_FREQ_CD ='M'</v>
      </c>
    </row>
    <row r="52" spans="1:12" x14ac:dyDescent="0.25">
      <c r="A52" t="s">
        <v>1953</v>
      </c>
      <c r="B52" t="s">
        <v>136</v>
      </c>
      <c r="C52" t="s">
        <v>137</v>
      </c>
      <c r="D52" s="18"/>
      <c r="E52" s="18"/>
      <c r="F52" s="18"/>
      <c r="G52" s="18"/>
      <c r="H52" t="str">
        <f>"SEL * FROM "&amp;A52&amp;"."&amp;B52&amp;" WHERE "&amp;$B$13&amp;""</f>
        <v>SEL * FROM P_ZGU_LAC_RO.LAC_STG_IDP_RWA WHERE SITE_NUMBER_CD IN ('C10') AND REFERENCE_DT=DATE '2019-06-30' AND TEC_FREQ_CD ='M'</v>
      </c>
    </row>
    <row r="53" spans="1:12" x14ac:dyDescent="0.25">
      <c r="C53"/>
      <c r="D53" s="18"/>
      <c r="E53" s="18"/>
      <c r="F53" s="18"/>
      <c r="G53" s="18"/>
    </row>
    <row r="54" spans="1:12" x14ac:dyDescent="0.25">
      <c r="A54" t="s">
        <v>1953</v>
      </c>
      <c r="B54" t="s">
        <v>138</v>
      </c>
      <c r="C54" s="17"/>
      <c r="D54" s="18"/>
      <c r="E54" s="18"/>
      <c r="F54" s="18"/>
      <c r="G54" s="18"/>
      <c r="H54" s="25" t="s">
        <v>139</v>
      </c>
      <c r="J54" s="26" t="s">
        <v>140</v>
      </c>
    </row>
    <row r="55" spans="1:12" x14ac:dyDescent="0.25">
      <c r="A55" t="s">
        <v>1953</v>
      </c>
      <c r="B55" t="s">
        <v>141</v>
      </c>
      <c r="C55" s="17"/>
      <c r="D55" s="18"/>
      <c r="E55" s="18"/>
      <c r="F55" s="18"/>
      <c r="H55" s="25" t="s">
        <v>142</v>
      </c>
      <c r="I55" s="25"/>
      <c r="J55" s="25" t="s">
        <v>143</v>
      </c>
      <c r="L55" s="27" t="s">
        <v>144</v>
      </c>
    </row>
    <row r="56" spans="1:12" x14ac:dyDescent="0.25">
      <c r="B56" t="s">
        <v>145</v>
      </c>
      <c r="C56" s="17"/>
      <c r="D56" s="18"/>
      <c r="E56" s="18"/>
      <c r="F56" s="18"/>
      <c r="H56" s="25" t="s">
        <v>146</v>
      </c>
      <c r="I56" s="25"/>
      <c r="J56" s="27"/>
    </row>
    <row r="57" spans="1:12" ht="37.5" x14ac:dyDescent="0.25">
      <c r="A57" t="s">
        <v>1953</v>
      </c>
      <c r="B57" t="s">
        <v>147</v>
      </c>
      <c r="C57" s="17"/>
      <c r="D57" s="18"/>
      <c r="E57" s="18"/>
      <c r="F57" s="18"/>
      <c r="H57" s="28" t="s">
        <v>148</v>
      </c>
      <c r="I57" s="25"/>
      <c r="J57" s="25" t="s">
        <v>149</v>
      </c>
    </row>
    <row r="58" spans="1:12" x14ac:dyDescent="0.25">
      <c r="C58" s="17"/>
      <c r="D58" s="18"/>
      <c r="E58" s="18"/>
      <c r="F58" s="18"/>
      <c r="I58" s="25"/>
      <c r="J58" s="25"/>
      <c r="K58" s="27"/>
    </row>
    <row r="59" spans="1:12" s="15" customFormat="1" ht="13" x14ac:dyDescent="0.3">
      <c r="A59" s="15" t="s">
        <v>28</v>
      </c>
      <c r="B59" s="15" t="s">
        <v>29</v>
      </c>
      <c r="C59" s="16" t="s">
        <v>30</v>
      </c>
      <c r="D59" s="15" t="s">
        <v>31</v>
      </c>
      <c r="E59" s="15" t="s">
        <v>32</v>
      </c>
      <c r="F59" s="15" t="s">
        <v>33</v>
      </c>
      <c r="G59" s="15" t="s">
        <v>34</v>
      </c>
      <c r="H59" s="15" t="s">
        <v>35</v>
      </c>
    </row>
    <row r="60" spans="1:12" x14ac:dyDescent="0.25">
      <c r="A60" t="s">
        <v>1953</v>
      </c>
      <c r="B60" s="5" t="s">
        <v>150</v>
      </c>
      <c r="C60" s="5" t="s">
        <v>151</v>
      </c>
      <c r="D60" s="29" t="s">
        <v>152</v>
      </c>
      <c r="E60" s="29" t="s">
        <v>153</v>
      </c>
      <c r="F60" s="18" t="s">
        <v>154</v>
      </c>
      <c r="H60" t="str">
        <f t="shared" ref="H60:H76" si="2">"SEL * FROM "&amp;A60&amp;"."&amp;B60&amp;" WHERE "&amp;$B$14&amp;""</f>
        <v>SEL * FROM P_ZGU_LAC_RO.FACT_LOANS WHERE TEC_SITE_CD IN ('C10') AND REFERENCE_DT=DATE '2019-06-30' AND FREQ_CD ='M'</v>
      </c>
    </row>
    <row r="61" spans="1:12" x14ac:dyDescent="0.25">
      <c r="A61" t="s">
        <v>1953</v>
      </c>
      <c r="B61" s="5" t="s">
        <v>155</v>
      </c>
      <c r="C61" s="5" t="s">
        <v>156</v>
      </c>
      <c r="D61" s="17" t="s">
        <v>152</v>
      </c>
      <c r="E61" s="17" t="s">
        <v>153</v>
      </c>
      <c r="F61" t="s">
        <v>154</v>
      </c>
      <c r="H61" t="str">
        <f t="shared" si="2"/>
        <v>SEL * FROM P_ZGU_LAC_RO.FACT_SECURITIES WHERE TEC_SITE_CD IN ('C10') AND REFERENCE_DT=DATE '2019-06-30' AND FREQ_CD ='M'</v>
      </c>
    </row>
    <row r="62" spans="1:12" x14ac:dyDescent="0.25">
      <c r="A62" t="s">
        <v>1953</v>
      </c>
      <c r="B62" s="5" t="s">
        <v>157</v>
      </c>
      <c r="C62" s="5" t="s">
        <v>158</v>
      </c>
      <c r="D62" s="29" t="s">
        <v>152</v>
      </c>
      <c r="E62" s="29" t="s">
        <v>153</v>
      </c>
      <c r="F62" s="18" t="s">
        <v>154</v>
      </c>
      <c r="H62" t="str">
        <f t="shared" si="2"/>
        <v>SEL * FROM P_ZGU_LAC_RO.FACT_DEBTS WHERE TEC_SITE_CD IN ('C10') AND REFERENCE_DT=DATE '2019-06-30' AND FREQ_CD ='M'</v>
      </c>
    </row>
    <row r="63" spans="1:12" x14ac:dyDescent="0.25">
      <c r="A63" t="s">
        <v>1953</v>
      </c>
      <c r="B63" s="5" t="s">
        <v>159</v>
      </c>
      <c r="C63" s="5" t="s">
        <v>160</v>
      </c>
      <c r="D63" s="29" t="s">
        <v>152</v>
      </c>
      <c r="E63" s="29" t="s">
        <v>161</v>
      </c>
      <c r="H63" t="str">
        <f t="shared" si="2"/>
        <v>SEL * FROM P_ZGU_LAC_RO.FACT_INSURED_DEBTS WHERE TEC_SITE_CD IN ('C10') AND REFERENCE_DT=DATE '2019-06-30' AND FREQ_CD ='M'</v>
      </c>
    </row>
    <row r="64" spans="1:12" x14ac:dyDescent="0.25">
      <c r="A64" t="s">
        <v>1953</v>
      </c>
      <c r="B64" s="5" t="s">
        <v>162</v>
      </c>
      <c r="C64" s="5" t="s">
        <v>163</v>
      </c>
      <c r="D64" s="17" t="s">
        <v>152</v>
      </c>
      <c r="E64" s="17" t="s">
        <v>153</v>
      </c>
      <c r="F64" t="s">
        <v>154</v>
      </c>
      <c r="H64" t="str">
        <f t="shared" si="2"/>
        <v>SEL * FROM P_ZGU_LAC_RO.FACT_ISSUED_SECURITIES WHERE TEC_SITE_CD IN ('C10') AND REFERENCE_DT=DATE '2019-06-30' AND FREQ_CD ='M'</v>
      </c>
    </row>
    <row r="65" spans="1:8" x14ac:dyDescent="0.25">
      <c r="A65" t="s">
        <v>1953</v>
      </c>
      <c r="B65" s="5" t="s">
        <v>164</v>
      </c>
      <c r="C65" s="5" t="s">
        <v>165</v>
      </c>
      <c r="H65" t="str">
        <f t="shared" si="2"/>
        <v>SEL * FROM P_ZGU_LAC_RO.FACT_HELD_SECURITIES WHERE TEC_SITE_CD IN ('C10') AND REFERENCE_DT=DATE '2019-06-30' AND FREQ_CD ='M'</v>
      </c>
    </row>
    <row r="66" spans="1:8" x14ac:dyDescent="0.25">
      <c r="A66" t="s">
        <v>1953</v>
      </c>
      <c r="B66" s="5" t="s">
        <v>166</v>
      </c>
      <c r="C66" s="5" t="s">
        <v>167</v>
      </c>
      <c r="D66" s="17" t="s">
        <v>11</v>
      </c>
      <c r="E66" s="17" t="s">
        <v>168</v>
      </c>
      <c r="H66" t="str">
        <f t="shared" si="2"/>
        <v>SEL * FROM P_ZGU_LAC_RO.FACT_UNENCUMBERED_SECUR WHERE TEC_SITE_CD IN ('C10') AND REFERENCE_DT=DATE '2019-06-30' AND FREQ_CD ='M'</v>
      </c>
    </row>
    <row r="67" spans="1:8" x14ac:dyDescent="0.25">
      <c r="A67" t="s">
        <v>1953</v>
      </c>
      <c r="B67" s="5" t="s">
        <v>169</v>
      </c>
      <c r="C67" s="5" t="s">
        <v>170</v>
      </c>
      <c r="D67" s="29" t="s">
        <v>152</v>
      </c>
      <c r="E67" s="29" t="s">
        <v>153</v>
      </c>
      <c r="F67" s="18" t="s">
        <v>154</v>
      </c>
      <c r="H67" t="str">
        <f t="shared" si="2"/>
        <v>SEL * FROM P_ZGU_LAC_RO.FACT_DERIVATIVES WHERE TEC_SITE_CD IN ('C10') AND REFERENCE_DT=DATE '2019-06-30' AND FREQ_CD ='M'</v>
      </c>
    </row>
    <row r="68" spans="1:8" x14ac:dyDescent="0.25">
      <c r="A68" t="s">
        <v>1953</v>
      </c>
      <c r="B68" s="5" t="s">
        <v>171</v>
      </c>
      <c r="C68" s="5" t="s">
        <v>172</v>
      </c>
      <c r="H68" t="str">
        <f t="shared" si="2"/>
        <v>SEL * FROM P_ZGU_LAC_RO.FACT_INTERBANK_OFFBALANCE WHERE TEC_SITE_CD IN ('C10') AND REFERENCE_DT=DATE '2019-06-30' AND FREQ_CD ='M'</v>
      </c>
    </row>
    <row r="69" spans="1:8" x14ac:dyDescent="0.25">
      <c r="A69" t="s">
        <v>1953</v>
      </c>
      <c r="B69" s="5" t="s">
        <v>173</v>
      </c>
      <c r="C69" s="5" t="s">
        <v>174</v>
      </c>
      <c r="H69" t="str">
        <f t="shared" si="2"/>
        <v>SEL * FROM P_ZGU_LAC_RO.FACT_SECURITY_OFFBALANCE WHERE TEC_SITE_CD IN ('C10') AND REFERENCE_DT=DATE '2019-06-30' AND FREQ_CD ='M'</v>
      </c>
    </row>
    <row r="70" spans="1:8" x14ac:dyDescent="0.25">
      <c r="A70" t="s">
        <v>1953</v>
      </c>
      <c r="B70" s="5" t="s">
        <v>175</v>
      </c>
      <c r="C70" s="5" t="s">
        <v>176</v>
      </c>
      <c r="H70" t="str">
        <f t="shared" si="2"/>
        <v>SEL * FROM P_ZGU_LAC_RO.FACT_ISSUED_OFFBALANCE WHERE TEC_SITE_CD IN ('C10') AND REFERENCE_DT=DATE '2019-06-30' AND FREQ_CD ='M'</v>
      </c>
    </row>
    <row r="71" spans="1:8" x14ac:dyDescent="0.25">
      <c r="A71" t="s">
        <v>1953</v>
      </c>
      <c r="B71" s="5" t="s">
        <v>177</v>
      </c>
      <c r="C71" s="5" t="s">
        <v>178</v>
      </c>
      <c r="H71" t="str">
        <f t="shared" si="2"/>
        <v>SEL * FROM P_ZGU_LAC_RO.FACT_OFFBALANCE WHERE TEC_SITE_CD IN ('C10') AND REFERENCE_DT=DATE '2019-06-30' AND FREQ_CD ='M'</v>
      </c>
    </row>
    <row r="72" spans="1:8" x14ac:dyDescent="0.25">
      <c r="A72" t="s">
        <v>1953</v>
      </c>
      <c r="B72" s="5" t="s">
        <v>179</v>
      </c>
      <c r="C72" s="5" t="s">
        <v>180</v>
      </c>
      <c r="H72" t="str">
        <f t="shared" si="2"/>
        <v>SEL * FROM P_ZGU_LAC_RO.FACT_SECURITY_MASTERDATA WHERE TEC_SITE_CD IN ('C10') AND REFERENCE_DT=DATE '2019-06-30' AND FREQ_CD ='M'</v>
      </c>
    </row>
    <row r="73" spans="1:8" x14ac:dyDescent="0.25">
      <c r="A73" t="s">
        <v>1953</v>
      </c>
      <c r="B73" s="5" t="s">
        <v>181</v>
      </c>
      <c r="C73" s="5" t="s">
        <v>182</v>
      </c>
      <c r="H73" t="str">
        <f t="shared" si="2"/>
        <v>SEL * FROM P_ZGU_LAC_RO.FACT_MANUAL_INPUT WHERE TEC_SITE_CD IN ('C10') AND REFERENCE_DT=DATE '2019-06-30' AND FREQ_CD ='M'</v>
      </c>
    </row>
    <row r="74" spans="1:8" x14ac:dyDescent="0.25">
      <c r="A74" t="s">
        <v>1953</v>
      </c>
      <c r="B74" s="5" t="s">
        <v>183</v>
      </c>
      <c r="C74" s="5" t="s">
        <v>184</v>
      </c>
      <c r="H74" t="str">
        <f t="shared" si="2"/>
        <v>SEL * FROM P_ZGU_LAC_RO.FACT_BALANCE_SHEET_ITEM WHERE TEC_SITE_CD IN ('C10') AND REFERENCE_DT=DATE '2019-06-30' AND FREQ_CD ='M'</v>
      </c>
    </row>
    <row r="75" spans="1:8" x14ac:dyDescent="0.25">
      <c r="A75" t="s">
        <v>1953</v>
      </c>
      <c r="B75" s="5" t="s">
        <v>185</v>
      </c>
      <c r="C75" s="5" t="s">
        <v>186</v>
      </c>
      <c r="H75" t="str">
        <f t="shared" si="2"/>
        <v>SEL * FROM P_ZGU_LAC_RO.FACT_PRICING WHERE TEC_SITE_CD IN ('C10') AND REFERENCE_DT=DATE '2019-06-30' AND FREQ_CD ='M'</v>
      </c>
    </row>
    <row r="76" spans="1:8" x14ac:dyDescent="0.25">
      <c r="A76" t="s">
        <v>1953</v>
      </c>
      <c r="B76" s="5" t="s">
        <v>187</v>
      </c>
      <c r="C76" s="5" t="s">
        <v>188</v>
      </c>
      <c r="H76" t="str">
        <f t="shared" si="2"/>
        <v>SEL * FROM P_ZGU_LAC_RO.FACT_PRICES_ROLLOVER WHERE TEC_SITE_CD IN ('C10') AND REFERENCE_DT=DATE '2019-06-30' AND FREQ_CD ='M'</v>
      </c>
    </row>
    <row r="77" spans="1:8" s="15" customFormat="1" ht="13" x14ac:dyDescent="0.3">
      <c r="A77" s="15" t="s">
        <v>28</v>
      </c>
      <c r="B77" s="15" t="s">
        <v>29</v>
      </c>
      <c r="C77" s="16" t="s">
        <v>30</v>
      </c>
      <c r="D77" s="15" t="s">
        <v>31</v>
      </c>
      <c r="E77" s="15" t="s">
        <v>32</v>
      </c>
      <c r="F77" s="15" t="s">
        <v>33</v>
      </c>
      <c r="G77" s="15" t="s">
        <v>34</v>
      </c>
      <c r="H77" s="15" t="s">
        <v>35</v>
      </c>
    </row>
    <row r="78" spans="1:8" x14ac:dyDescent="0.25">
      <c r="A78" t="s">
        <v>189</v>
      </c>
      <c r="B78" s="5" t="s">
        <v>190</v>
      </c>
      <c r="C78" s="5" t="s">
        <v>151</v>
      </c>
      <c r="H78" t="str">
        <f t="shared" ref="H78:H96" si="3">"SEL * FROM "&amp;A78&amp;"."&amp;B78&amp;" WHERE "&amp;$B$15&amp;""</f>
        <v>SEL * FROM U_ZGU_GL1.NERR_FACT_LOANS WHERE LEGAL_ENTITY_CD IN ('A317') AND REFERENCE_DT=DATE '2019-06-30' AND FREQ_CD ='M'</v>
      </c>
    </row>
    <row r="79" spans="1:8" x14ac:dyDescent="0.25">
      <c r="A79" t="s">
        <v>189</v>
      </c>
      <c r="B79" s="5" t="s">
        <v>191</v>
      </c>
      <c r="C79" s="5" t="s">
        <v>156</v>
      </c>
      <c r="H79" t="str">
        <f t="shared" si="3"/>
        <v>SEL * FROM U_ZGU_GL1.NERR_FACT_SECURITIES WHERE LEGAL_ENTITY_CD IN ('A317') AND REFERENCE_DT=DATE '2019-06-30' AND FREQ_CD ='M'</v>
      </c>
    </row>
    <row r="80" spans="1:8" x14ac:dyDescent="0.25">
      <c r="A80" t="s">
        <v>189</v>
      </c>
      <c r="B80" s="5" t="s">
        <v>192</v>
      </c>
      <c r="C80" s="5" t="s">
        <v>158</v>
      </c>
      <c r="H80" t="str">
        <f t="shared" si="3"/>
        <v>SEL * FROM U_ZGU_GL1.NERR_FACT_DEBTS WHERE LEGAL_ENTITY_CD IN ('A317') AND REFERENCE_DT=DATE '2019-06-30' AND FREQ_CD ='M'</v>
      </c>
    </row>
    <row r="81" spans="1:8" x14ac:dyDescent="0.25">
      <c r="A81" t="s">
        <v>189</v>
      </c>
      <c r="B81" s="5" t="s">
        <v>193</v>
      </c>
      <c r="C81" s="5" t="s">
        <v>160</v>
      </c>
      <c r="H81" t="str">
        <f t="shared" si="3"/>
        <v>SEL * FROM U_ZGU_GL1.NERR_FACT_INSURED_DEBTS WHERE LEGAL_ENTITY_CD IN ('A317') AND REFERENCE_DT=DATE '2019-06-30' AND FREQ_CD ='M'</v>
      </c>
    </row>
    <row r="82" spans="1:8" x14ac:dyDescent="0.25">
      <c r="A82" t="s">
        <v>189</v>
      </c>
      <c r="B82" s="5" t="s">
        <v>194</v>
      </c>
      <c r="C82" s="17" t="s">
        <v>163</v>
      </c>
      <c r="H82" t="str">
        <f t="shared" si="3"/>
        <v>SEL * FROM U_ZGU_GL1.NERR_FACT_ISSUED_SECURITIES WHERE LEGAL_ENTITY_CD IN ('A317') AND REFERENCE_DT=DATE '2019-06-30' AND FREQ_CD ='M'</v>
      </c>
    </row>
    <row r="83" spans="1:8" x14ac:dyDescent="0.25">
      <c r="A83" t="s">
        <v>189</v>
      </c>
      <c r="B83" s="5" t="s">
        <v>195</v>
      </c>
      <c r="C83" s="5" t="s">
        <v>165</v>
      </c>
      <c r="H83" t="str">
        <f t="shared" si="3"/>
        <v>SEL * FROM U_ZGU_GL1.NERR_FACT_HELD_SECURITIES WHERE LEGAL_ENTITY_CD IN ('A317') AND REFERENCE_DT=DATE '2019-06-30' AND FREQ_CD ='M'</v>
      </c>
    </row>
    <row r="84" spans="1:8" x14ac:dyDescent="0.25">
      <c r="A84" t="s">
        <v>189</v>
      </c>
      <c r="B84" s="5" t="s">
        <v>196</v>
      </c>
      <c r="C84" s="5" t="s">
        <v>197</v>
      </c>
      <c r="D84" s="17" t="s">
        <v>198</v>
      </c>
      <c r="H84" t="str">
        <f t="shared" si="3"/>
        <v>SEL * FROM U_ZGU_GL1.NERR_FACT_ISSUED_SEC_ELI WHERE LEGAL_ENTITY_CD IN ('A317') AND REFERENCE_DT=DATE '2019-06-30' AND FREQ_CD ='M'</v>
      </c>
    </row>
    <row r="85" spans="1:8" x14ac:dyDescent="0.25">
      <c r="A85" t="s">
        <v>189</v>
      </c>
      <c r="B85" s="5" t="s">
        <v>199</v>
      </c>
      <c r="C85" s="5" t="s">
        <v>167</v>
      </c>
      <c r="H85" t="str">
        <f t="shared" si="3"/>
        <v>SEL * FROM U_ZGU_GL1.NERR_FACT_UNENCUMBERED_SECUR WHERE LEGAL_ENTITY_CD IN ('A317') AND REFERENCE_DT=DATE '2019-06-30' AND FREQ_CD ='M'</v>
      </c>
    </row>
    <row r="86" spans="1:8" x14ac:dyDescent="0.25">
      <c r="A86" t="s">
        <v>189</v>
      </c>
      <c r="B86" s="5" t="s">
        <v>200</v>
      </c>
      <c r="C86" s="5" t="s">
        <v>170</v>
      </c>
      <c r="H86" t="str">
        <f t="shared" si="3"/>
        <v>SEL * FROM U_ZGU_GL1.NERR_FACT_DERIVATIVES WHERE LEGAL_ENTITY_CD IN ('A317') AND REFERENCE_DT=DATE '2019-06-30' AND FREQ_CD ='M'</v>
      </c>
    </row>
    <row r="87" spans="1:8" x14ac:dyDescent="0.25">
      <c r="A87" t="s">
        <v>189</v>
      </c>
      <c r="B87" s="5" t="s">
        <v>201</v>
      </c>
      <c r="C87" s="5" t="s">
        <v>172</v>
      </c>
      <c r="H87" t="str">
        <f t="shared" si="3"/>
        <v>SEL * FROM U_ZGU_GL1.NERR_FACT_INTERBANK_OFFBALANCE WHERE LEGAL_ENTITY_CD IN ('A317') AND REFERENCE_DT=DATE '2019-06-30' AND FREQ_CD ='M'</v>
      </c>
    </row>
    <row r="88" spans="1:8" x14ac:dyDescent="0.25">
      <c r="A88" t="s">
        <v>189</v>
      </c>
      <c r="B88" s="5" t="s">
        <v>202</v>
      </c>
      <c r="C88" s="5" t="s">
        <v>174</v>
      </c>
      <c r="H88" t="str">
        <f t="shared" si="3"/>
        <v>SEL * FROM U_ZGU_GL1.NERR_FACT_SECURITY_OFFBALANCE WHERE LEGAL_ENTITY_CD IN ('A317') AND REFERENCE_DT=DATE '2019-06-30' AND FREQ_CD ='M'</v>
      </c>
    </row>
    <row r="89" spans="1:8" x14ac:dyDescent="0.25">
      <c r="A89" t="s">
        <v>189</v>
      </c>
      <c r="B89" s="5" t="s">
        <v>203</v>
      </c>
      <c r="C89" s="5" t="s">
        <v>176</v>
      </c>
      <c r="H89" t="str">
        <f t="shared" si="3"/>
        <v>SEL * FROM U_ZGU_GL1.NERR_FACT_ISSUED_OFFBALANCE WHERE LEGAL_ENTITY_CD IN ('A317') AND REFERENCE_DT=DATE '2019-06-30' AND FREQ_CD ='M'</v>
      </c>
    </row>
    <row r="90" spans="1:8" x14ac:dyDescent="0.25">
      <c r="A90" t="s">
        <v>189</v>
      </c>
      <c r="B90" s="5" t="s">
        <v>204</v>
      </c>
      <c r="C90" s="5" t="s">
        <v>178</v>
      </c>
      <c r="H90" t="str">
        <f t="shared" si="3"/>
        <v>SEL * FROM U_ZGU_GL1.NERR_FACT_OFFBALANCE WHERE LEGAL_ENTITY_CD IN ('A317') AND REFERENCE_DT=DATE '2019-06-30' AND FREQ_CD ='M'</v>
      </c>
    </row>
    <row r="91" spans="1:8" x14ac:dyDescent="0.25">
      <c r="A91" t="s">
        <v>189</v>
      </c>
      <c r="B91" s="30" t="s">
        <v>205</v>
      </c>
      <c r="C91" s="5" t="s">
        <v>180</v>
      </c>
      <c r="H91" t="str">
        <f t="shared" si="3"/>
        <v>SEL * FROM U_ZGU_GL1.NERR_FACT_SECURITY_MASTERDATA_AGGR WHERE LEGAL_ENTITY_CD IN ('A317') AND REFERENCE_DT=DATE '2019-06-30' AND FREQ_CD ='M'</v>
      </c>
    </row>
    <row r="92" spans="1:8" x14ac:dyDescent="0.25">
      <c r="A92" t="s">
        <v>189</v>
      </c>
      <c r="B92" s="5" t="s">
        <v>206</v>
      </c>
      <c r="C92" s="5" t="s">
        <v>182</v>
      </c>
      <c r="H92" t="str">
        <f t="shared" si="3"/>
        <v>SEL * FROM U_ZGU_GL1.NERR_FACT_MANUAL_INPUT WHERE LEGAL_ENTITY_CD IN ('A317') AND REFERENCE_DT=DATE '2019-06-30' AND FREQ_CD ='M'</v>
      </c>
    </row>
    <row r="93" spans="1:8" x14ac:dyDescent="0.25">
      <c r="A93" t="s">
        <v>189</v>
      </c>
      <c r="B93" s="5" t="s">
        <v>207</v>
      </c>
      <c r="C93" s="5" t="s">
        <v>184</v>
      </c>
      <c r="H93" t="str">
        <f t="shared" si="3"/>
        <v>SEL * FROM U_ZGU_GL1.NERR_FACT_BALANCE_SHEET_ITEM WHERE LEGAL_ENTITY_CD IN ('A317') AND REFERENCE_DT=DATE '2019-06-30' AND FREQ_CD ='M'</v>
      </c>
    </row>
    <row r="94" spans="1:8" x14ac:dyDescent="0.25">
      <c r="A94" t="s">
        <v>189</v>
      </c>
      <c r="B94" s="17" t="s">
        <v>208</v>
      </c>
      <c r="C94" s="17" t="s">
        <v>209</v>
      </c>
      <c r="H94" t="str">
        <f t="shared" si="3"/>
        <v>SEL * FROM U_ZGU_GL1.NERR_FACT_DTA_DTL WHERE LEGAL_ENTITY_CD IN ('A317') AND REFERENCE_DT=DATE '2019-06-30' AND FREQ_CD ='M'</v>
      </c>
    </row>
    <row r="95" spans="1:8" x14ac:dyDescent="0.25">
      <c r="A95" t="s">
        <v>189</v>
      </c>
      <c r="B95" s="5" t="s">
        <v>210</v>
      </c>
      <c r="C95" s="5" t="s">
        <v>186</v>
      </c>
      <c r="H95" t="str">
        <f t="shared" si="3"/>
        <v>SEL * FROM U_ZGU_GL1.NERR_FACT_PRICING WHERE LEGAL_ENTITY_CD IN ('A317') AND REFERENCE_DT=DATE '2019-06-30' AND FREQ_CD ='M'</v>
      </c>
    </row>
    <row r="96" spans="1:8" x14ac:dyDescent="0.25">
      <c r="A96" t="s">
        <v>189</v>
      </c>
      <c r="B96" s="5" t="s">
        <v>211</v>
      </c>
      <c r="C96" s="5" t="s">
        <v>188</v>
      </c>
      <c r="H96" t="str">
        <f t="shared" si="3"/>
        <v>SEL * FROM U_ZGU_GL1.NERR_FACT_PRICES_ROLLOVER WHERE LEGAL_ENTITY_CD IN ('A317') AND REFERENCE_DT=DATE '2019-06-30' AND FREQ_CD ='M'</v>
      </c>
    </row>
    <row r="97" spans="1:8" s="15" customFormat="1" ht="13" x14ac:dyDescent="0.3">
      <c r="A97" s="15" t="s">
        <v>28</v>
      </c>
      <c r="B97" s="15" t="s">
        <v>29</v>
      </c>
      <c r="C97" s="16" t="s">
        <v>30</v>
      </c>
      <c r="D97" s="15" t="s">
        <v>31</v>
      </c>
      <c r="E97" s="15" t="s">
        <v>32</v>
      </c>
      <c r="F97" s="15" t="s">
        <v>33</v>
      </c>
      <c r="G97" s="15" t="s">
        <v>34</v>
      </c>
      <c r="H97" s="15" t="s">
        <v>35</v>
      </c>
    </row>
    <row r="98" spans="1:8" x14ac:dyDescent="0.25">
      <c r="A98" t="s">
        <v>189</v>
      </c>
      <c r="B98" t="s">
        <v>212</v>
      </c>
      <c r="H98" t="str">
        <f>"SEL * FROM "&amp;A98&amp;"."&amp;B98&amp;" WHERE "&amp;$B$15&amp;" AND PERIMETER_CD='I' AND REPORTING_CURRENCY_CD='EUR' ORDER BY LEGAL_ENTITY_CD, item_id;"</f>
        <v>SEL * FROM U_ZGU_GL1.GLRT_LCR_DA_C_72_TEMPLATE WHERE LEGAL_ENTITY_CD IN ('A317') AND REFERENCE_DT=DATE '2019-06-30' AND FREQ_CD ='M' AND PERIMETER_CD='I' AND REPORTING_CURRENCY_CD='EUR' ORDER BY LEGAL_ENTITY_CD, item_id;</v>
      </c>
    </row>
    <row r="99" spans="1:8" x14ac:dyDescent="0.25">
      <c r="A99" t="s">
        <v>189</v>
      </c>
      <c r="B99" t="s">
        <v>213</v>
      </c>
      <c r="H99" t="str">
        <f>"SEL * FROM "&amp;A99&amp;"."&amp;B99&amp;" WHERE "&amp;$B$15&amp;" AND PERIMETER_CD='I' AND REPORTING_CURRENCY_CD='EUR' ORDER BY LEGAL_ENTITY_CD, item_id;"</f>
        <v>SEL * FROM U_ZGU_GL1.GLRT_LCR_DA_C_73_TEMPLATE WHERE LEGAL_ENTITY_CD IN ('A317') AND REFERENCE_DT=DATE '2019-06-30' AND FREQ_CD ='M' AND PERIMETER_CD='I' AND REPORTING_CURRENCY_CD='EUR' ORDER BY LEGAL_ENTITY_CD, item_id;</v>
      </c>
    </row>
    <row r="100" spans="1:8" x14ac:dyDescent="0.25">
      <c r="A100" t="s">
        <v>189</v>
      </c>
      <c r="B100" t="s">
        <v>214</v>
      </c>
      <c r="H100" t="str">
        <f>"SEL * FROM "&amp;A100&amp;"."&amp;B100&amp;" WHERE "&amp;$B$15&amp;" AND PERIMETER_CD='I' AND REPORTING_CURRENCY_CD='EUR' ORDER BY LEGAL_ENTITY_CD, item_id;"</f>
        <v>SEL * FROM U_ZGU_GL1.GLRT_LCR_DA_C_74_TEMPLATE WHERE LEGAL_ENTITY_CD IN ('A317') AND REFERENCE_DT=DATE '2019-06-30' AND FREQ_CD ='M' AND PERIMETER_CD='I' AND REPORTING_CURRENCY_CD='EUR' ORDER BY LEGAL_ENTITY_CD, item_id;</v>
      </c>
    </row>
    <row r="101" spans="1:8" x14ac:dyDescent="0.25">
      <c r="A101" t="s">
        <v>189</v>
      </c>
      <c r="B101" t="s">
        <v>215</v>
      </c>
      <c r="H101" t="str">
        <f>"SEL * FROM "&amp;A101&amp;"."&amp;B101&amp;" WHERE "&amp;$B$15&amp;" AND PERIMETER_CD='I' AND REPORTING_CURRENCY_CD='EUR' ORDER BY LEGAL_ENTITY_CD, item_id;"</f>
        <v>SEL * FROM U_ZGU_GL1.GLRT_LCR_DA_C_75_TEMPLATE WHERE LEGAL_ENTITY_CD IN ('A317') AND REFERENCE_DT=DATE '2019-06-30' AND FREQ_CD ='M' AND PERIMETER_CD='I' AND REPORTING_CURRENCY_CD='EUR' ORDER BY LEGAL_ENTITY_CD, item_id;</v>
      </c>
    </row>
    <row r="102" spans="1:8" x14ac:dyDescent="0.25">
      <c r="A102" t="s">
        <v>189</v>
      </c>
      <c r="B102" t="s">
        <v>216</v>
      </c>
      <c r="H102" t="str">
        <f>"SEL * FROM "&amp;A102&amp;"."&amp;B102&amp;" WHERE "&amp;$B$15&amp;" AND PERIMETER_CD='I' AND REPORTING_CURRENCY_CD='EUR' ORDER BY LEGAL_ENTITY_CD, item_id;"</f>
        <v>SEL * FROM U_ZGU_GL1.GLRT_LCR_DA_C_76_TEMPLATE WHERE LEGAL_ENTITY_CD IN ('A317') AND REFERENCE_DT=DATE '2019-06-30' AND FREQ_CD ='M' AND PERIMETER_CD='I' AND REPORTING_CURRENCY_CD='EUR' ORDER BY LEGAL_ENTITY_CD, item_id;</v>
      </c>
    </row>
  </sheetData>
  <pageMargins left="0.7" right="0.7" top="0.75" bottom="0.75" header="0.3" footer="0.3"/>
  <pageSetup paperSize="9" orientation="portrait" verticalDpi="0" r:id="rId1"/>
  <headerFooter>
    <oddHeader>&amp;C&amp;"UniCredit"&amp;10&amp;K000000UniCredit Group - Internal Use Only&amp;1#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F1751"/>
  <sheetViews>
    <sheetView zoomScale="85" zoomScaleNormal="85" workbookViewId="0">
      <pane ySplit="1" topLeftCell="A110" activePane="bottomLeft" state="frozen"/>
      <selection activeCell="A24" sqref="A24:B24"/>
      <selection pane="bottomLeft" activeCell="C118" sqref="C118"/>
    </sheetView>
  </sheetViews>
  <sheetFormatPr defaultRowHeight="12.5" x14ac:dyDescent="0.25"/>
  <cols>
    <col min="1" max="1" width="24" bestFit="1" customWidth="1"/>
    <col min="2" max="2" width="46.54296875" customWidth="1"/>
    <col min="3" max="3" width="39.26953125" bestFit="1" customWidth="1"/>
    <col min="4" max="4" width="15.26953125" customWidth="1"/>
    <col min="5" max="5" width="35" bestFit="1" customWidth="1"/>
  </cols>
  <sheetData>
    <row r="1" spans="1:6" ht="13" x14ac:dyDescent="0.3">
      <c r="A1" s="31" t="s">
        <v>217</v>
      </c>
      <c r="B1" s="31" t="s">
        <v>218</v>
      </c>
      <c r="C1" s="31" t="s">
        <v>219</v>
      </c>
      <c r="D1" s="31" t="s">
        <v>220</v>
      </c>
    </row>
    <row r="2" spans="1:6" x14ac:dyDescent="0.25">
      <c r="A2" t="s">
        <v>221</v>
      </c>
      <c r="B2" t="s">
        <v>183</v>
      </c>
      <c r="C2" t="s">
        <v>865</v>
      </c>
      <c r="D2" t="s">
        <v>184</v>
      </c>
    </row>
    <row r="3" spans="1:6" x14ac:dyDescent="0.25">
      <c r="A3" t="s">
        <v>221</v>
      </c>
      <c r="B3" t="s">
        <v>183</v>
      </c>
      <c r="C3" t="s">
        <v>864</v>
      </c>
      <c r="D3" t="s">
        <v>184</v>
      </c>
    </row>
    <row r="4" spans="1:6" x14ac:dyDescent="0.25">
      <c r="A4" t="s">
        <v>221</v>
      </c>
      <c r="B4" t="s">
        <v>183</v>
      </c>
      <c r="C4" t="s">
        <v>833</v>
      </c>
      <c r="D4" t="s">
        <v>184</v>
      </c>
      <c r="F4" s="26"/>
    </row>
    <row r="5" spans="1:6" x14ac:dyDescent="0.25">
      <c r="A5" t="s">
        <v>221</v>
      </c>
      <c r="B5" t="s">
        <v>183</v>
      </c>
      <c r="C5" t="s">
        <v>767</v>
      </c>
      <c r="D5" t="s">
        <v>184</v>
      </c>
    </row>
    <row r="6" spans="1:6" x14ac:dyDescent="0.25">
      <c r="A6" t="s">
        <v>221</v>
      </c>
      <c r="B6" t="s">
        <v>183</v>
      </c>
      <c r="C6" t="s">
        <v>819</v>
      </c>
      <c r="D6" t="s">
        <v>184</v>
      </c>
    </row>
    <row r="7" spans="1:6" x14ac:dyDescent="0.25">
      <c r="A7" t="s">
        <v>221</v>
      </c>
      <c r="B7" t="s">
        <v>183</v>
      </c>
      <c r="C7" t="s">
        <v>866</v>
      </c>
      <c r="D7" t="s">
        <v>184</v>
      </c>
    </row>
    <row r="8" spans="1:6" x14ac:dyDescent="0.25">
      <c r="A8" t="s">
        <v>221</v>
      </c>
      <c r="B8" t="s">
        <v>183</v>
      </c>
      <c r="C8" t="s">
        <v>867</v>
      </c>
      <c r="D8" t="s">
        <v>184</v>
      </c>
    </row>
    <row r="9" spans="1:6" x14ac:dyDescent="0.25">
      <c r="A9" t="s">
        <v>221</v>
      </c>
      <c r="B9" t="s">
        <v>183</v>
      </c>
      <c r="C9" t="s">
        <v>820</v>
      </c>
      <c r="D9" t="s">
        <v>184</v>
      </c>
    </row>
    <row r="10" spans="1:6" x14ac:dyDescent="0.25">
      <c r="A10" t="s">
        <v>221</v>
      </c>
      <c r="B10" t="s">
        <v>183</v>
      </c>
      <c r="C10" t="s">
        <v>818</v>
      </c>
      <c r="D10" t="s">
        <v>184</v>
      </c>
    </row>
    <row r="11" spans="1:6" x14ac:dyDescent="0.25">
      <c r="A11" t="s">
        <v>221</v>
      </c>
      <c r="B11" t="s">
        <v>183</v>
      </c>
      <c r="C11" t="s">
        <v>868</v>
      </c>
      <c r="D11" t="s">
        <v>184</v>
      </c>
    </row>
    <row r="12" spans="1:6" x14ac:dyDescent="0.25">
      <c r="A12" t="s">
        <v>221</v>
      </c>
      <c r="B12" t="s">
        <v>183</v>
      </c>
      <c r="C12" t="s">
        <v>869</v>
      </c>
      <c r="D12" t="s">
        <v>184</v>
      </c>
    </row>
    <row r="13" spans="1:6" x14ac:dyDescent="0.25">
      <c r="A13" t="s">
        <v>221</v>
      </c>
      <c r="B13" t="s">
        <v>183</v>
      </c>
      <c r="C13" t="s">
        <v>870</v>
      </c>
      <c r="D13" t="s">
        <v>184</v>
      </c>
    </row>
    <row r="14" spans="1:6" x14ac:dyDescent="0.25">
      <c r="A14" t="s">
        <v>221</v>
      </c>
      <c r="B14" t="s">
        <v>157</v>
      </c>
      <c r="C14" t="s">
        <v>11</v>
      </c>
      <c r="D14" t="s">
        <v>158</v>
      </c>
    </row>
    <row r="15" spans="1:6" x14ac:dyDescent="0.25">
      <c r="A15" t="s">
        <v>221</v>
      </c>
      <c r="B15" t="s">
        <v>157</v>
      </c>
      <c r="C15" t="s">
        <v>227</v>
      </c>
      <c r="D15" t="s">
        <v>158</v>
      </c>
    </row>
    <row r="16" spans="1:6" x14ac:dyDescent="0.25">
      <c r="A16" t="s">
        <v>221</v>
      </c>
      <c r="B16" t="s">
        <v>157</v>
      </c>
      <c r="C16" t="s">
        <v>161</v>
      </c>
      <c r="D16" t="s">
        <v>158</v>
      </c>
    </row>
    <row r="17" spans="1:4" x14ac:dyDescent="0.25">
      <c r="A17" t="s">
        <v>221</v>
      </c>
      <c r="B17" t="s">
        <v>157</v>
      </c>
      <c r="C17" t="s">
        <v>228</v>
      </c>
      <c r="D17" t="s">
        <v>158</v>
      </c>
    </row>
    <row r="18" spans="1:4" x14ac:dyDescent="0.25">
      <c r="A18" t="s">
        <v>221</v>
      </c>
      <c r="B18" t="s">
        <v>157</v>
      </c>
      <c r="C18" t="s">
        <v>229</v>
      </c>
      <c r="D18" t="s">
        <v>158</v>
      </c>
    </row>
    <row r="19" spans="1:4" x14ac:dyDescent="0.25">
      <c r="A19" t="s">
        <v>221</v>
      </c>
      <c r="B19" t="s">
        <v>157</v>
      </c>
      <c r="C19" t="s">
        <v>230</v>
      </c>
      <c r="D19" t="s">
        <v>158</v>
      </c>
    </row>
    <row r="20" spans="1:4" x14ac:dyDescent="0.25">
      <c r="A20" t="s">
        <v>221</v>
      </c>
      <c r="B20" t="s">
        <v>157</v>
      </c>
      <c r="C20" t="s">
        <v>231</v>
      </c>
      <c r="D20" t="s">
        <v>158</v>
      </c>
    </row>
    <row r="21" spans="1:4" x14ac:dyDescent="0.25">
      <c r="A21" t="s">
        <v>221</v>
      </c>
      <c r="B21" t="s">
        <v>157</v>
      </c>
      <c r="C21" t="s">
        <v>232</v>
      </c>
      <c r="D21" t="s">
        <v>158</v>
      </c>
    </row>
    <row r="22" spans="1:4" x14ac:dyDescent="0.25">
      <c r="A22" t="s">
        <v>221</v>
      </c>
      <c r="B22" t="s">
        <v>157</v>
      </c>
      <c r="C22" t="s">
        <v>233</v>
      </c>
      <c r="D22" t="s">
        <v>158</v>
      </c>
    </row>
    <row r="23" spans="1:4" x14ac:dyDescent="0.25">
      <c r="A23" t="s">
        <v>221</v>
      </c>
      <c r="B23" t="s">
        <v>157</v>
      </c>
      <c r="C23" t="s">
        <v>234</v>
      </c>
      <c r="D23" t="s">
        <v>158</v>
      </c>
    </row>
    <row r="24" spans="1:4" x14ac:dyDescent="0.25">
      <c r="A24" t="s">
        <v>221</v>
      </c>
      <c r="B24" t="s">
        <v>157</v>
      </c>
      <c r="C24" t="s">
        <v>235</v>
      </c>
      <c r="D24" t="s">
        <v>158</v>
      </c>
    </row>
    <row r="25" spans="1:4" x14ac:dyDescent="0.25">
      <c r="A25" t="s">
        <v>221</v>
      </c>
      <c r="B25" t="s">
        <v>157</v>
      </c>
      <c r="C25" t="s">
        <v>236</v>
      </c>
      <c r="D25" t="s">
        <v>158</v>
      </c>
    </row>
    <row r="26" spans="1:4" x14ac:dyDescent="0.25">
      <c r="A26" t="s">
        <v>221</v>
      </c>
      <c r="B26" t="s">
        <v>157</v>
      </c>
      <c r="C26" t="s">
        <v>237</v>
      </c>
      <c r="D26" t="s">
        <v>158</v>
      </c>
    </row>
    <row r="27" spans="1:4" x14ac:dyDescent="0.25">
      <c r="A27" t="s">
        <v>221</v>
      </c>
      <c r="B27" t="s">
        <v>157</v>
      </c>
      <c r="C27" t="s">
        <v>238</v>
      </c>
      <c r="D27" t="s">
        <v>158</v>
      </c>
    </row>
    <row r="28" spans="1:4" x14ac:dyDescent="0.25">
      <c r="A28" t="s">
        <v>221</v>
      </c>
      <c r="B28" t="s">
        <v>157</v>
      </c>
      <c r="C28" t="s">
        <v>239</v>
      </c>
      <c r="D28" t="s">
        <v>158</v>
      </c>
    </row>
    <row r="29" spans="1:4" x14ac:dyDescent="0.25">
      <c r="A29" t="s">
        <v>221</v>
      </c>
      <c r="B29" t="s">
        <v>157</v>
      </c>
      <c r="C29" t="s">
        <v>240</v>
      </c>
      <c r="D29" t="s">
        <v>158</v>
      </c>
    </row>
    <row r="30" spans="1:4" x14ac:dyDescent="0.25">
      <c r="A30" t="s">
        <v>221</v>
      </c>
      <c r="B30" t="s">
        <v>157</v>
      </c>
      <c r="C30" t="s">
        <v>241</v>
      </c>
      <c r="D30" t="s">
        <v>158</v>
      </c>
    </row>
    <row r="31" spans="1:4" x14ac:dyDescent="0.25">
      <c r="A31" t="s">
        <v>221</v>
      </c>
      <c r="B31" t="s">
        <v>157</v>
      </c>
      <c r="C31" t="s">
        <v>242</v>
      </c>
      <c r="D31" t="s">
        <v>158</v>
      </c>
    </row>
    <row r="32" spans="1:4" x14ac:dyDescent="0.25">
      <c r="A32" t="s">
        <v>221</v>
      </c>
      <c r="B32" t="s">
        <v>157</v>
      </c>
      <c r="C32" t="s">
        <v>153</v>
      </c>
      <c r="D32" t="s">
        <v>158</v>
      </c>
    </row>
    <row r="33" spans="1:4" x14ac:dyDescent="0.25">
      <c r="A33" t="s">
        <v>221</v>
      </c>
      <c r="B33" t="s">
        <v>157</v>
      </c>
      <c r="C33" t="s">
        <v>154</v>
      </c>
      <c r="D33" t="s">
        <v>158</v>
      </c>
    </row>
    <row r="34" spans="1:4" x14ac:dyDescent="0.25">
      <c r="A34" t="s">
        <v>221</v>
      </c>
      <c r="B34" t="s">
        <v>157</v>
      </c>
      <c r="C34" t="s">
        <v>243</v>
      </c>
      <c r="D34" t="s">
        <v>158</v>
      </c>
    </row>
    <row r="35" spans="1:4" x14ac:dyDescent="0.25">
      <c r="A35" t="s">
        <v>221</v>
      </c>
      <c r="B35" t="s">
        <v>157</v>
      </c>
      <c r="C35" t="s">
        <v>244</v>
      </c>
      <c r="D35" t="s">
        <v>158</v>
      </c>
    </row>
    <row r="36" spans="1:4" x14ac:dyDescent="0.25">
      <c r="A36" t="s">
        <v>221</v>
      </c>
      <c r="B36" t="s">
        <v>157</v>
      </c>
      <c r="C36" t="s">
        <v>245</v>
      </c>
      <c r="D36" t="s">
        <v>158</v>
      </c>
    </row>
    <row r="37" spans="1:4" x14ac:dyDescent="0.25">
      <c r="A37" t="s">
        <v>221</v>
      </c>
      <c r="B37" t="s">
        <v>157</v>
      </c>
      <c r="C37" t="s">
        <v>246</v>
      </c>
      <c r="D37" t="s">
        <v>158</v>
      </c>
    </row>
    <row r="38" spans="1:4" x14ac:dyDescent="0.25">
      <c r="A38" t="s">
        <v>221</v>
      </c>
      <c r="B38" t="s">
        <v>157</v>
      </c>
      <c r="C38" t="s">
        <v>247</v>
      </c>
      <c r="D38" t="s">
        <v>158</v>
      </c>
    </row>
    <row r="39" spans="1:4" x14ac:dyDescent="0.25">
      <c r="A39" t="s">
        <v>221</v>
      </c>
      <c r="B39" t="s">
        <v>157</v>
      </c>
      <c r="C39" t="s">
        <v>248</v>
      </c>
      <c r="D39" t="s">
        <v>158</v>
      </c>
    </row>
    <row r="40" spans="1:4" x14ac:dyDescent="0.25">
      <c r="A40" t="s">
        <v>221</v>
      </c>
      <c r="B40" t="s">
        <v>157</v>
      </c>
      <c r="C40" t="s">
        <v>249</v>
      </c>
      <c r="D40" t="s">
        <v>158</v>
      </c>
    </row>
    <row r="41" spans="1:4" x14ac:dyDescent="0.25">
      <c r="A41" t="s">
        <v>221</v>
      </c>
      <c r="B41" t="s">
        <v>157</v>
      </c>
      <c r="C41" t="s">
        <v>250</v>
      </c>
      <c r="D41" t="s">
        <v>158</v>
      </c>
    </row>
    <row r="42" spans="1:4" x14ac:dyDescent="0.25">
      <c r="A42" t="s">
        <v>221</v>
      </c>
      <c r="B42" t="s">
        <v>157</v>
      </c>
      <c r="C42" t="s">
        <v>251</v>
      </c>
      <c r="D42" t="s">
        <v>158</v>
      </c>
    </row>
    <row r="43" spans="1:4" x14ac:dyDescent="0.25">
      <c r="A43" t="s">
        <v>221</v>
      </c>
      <c r="B43" t="s">
        <v>157</v>
      </c>
      <c r="C43" t="s">
        <v>252</v>
      </c>
      <c r="D43" t="s">
        <v>158</v>
      </c>
    </row>
    <row r="44" spans="1:4" x14ac:dyDescent="0.25">
      <c r="A44" t="s">
        <v>221</v>
      </c>
      <c r="B44" t="s">
        <v>157</v>
      </c>
      <c r="C44" t="s">
        <v>253</v>
      </c>
      <c r="D44" t="s">
        <v>158</v>
      </c>
    </row>
    <row r="45" spans="1:4" x14ac:dyDescent="0.25">
      <c r="A45" t="s">
        <v>221</v>
      </c>
      <c r="B45" t="s">
        <v>157</v>
      </c>
      <c r="C45" t="s">
        <v>254</v>
      </c>
      <c r="D45" t="s">
        <v>158</v>
      </c>
    </row>
    <row r="46" spans="1:4" x14ac:dyDescent="0.25">
      <c r="A46" t="s">
        <v>221</v>
      </c>
      <c r="B46" t="s">
        <v>157</v>
      </c>
      <c r="C46" t="s">
        <v>10</v>
      </c>
      <c r="D46" t="s">
        <v>158</v>
      </c>
    </row>
    <row r="47" spans="1:4" x14ac:dyDescent="0.25">
      <c r="A47" t="s">
        <v>221</v>
      </c>
      <c r="B47" t="s">
        <v>157</v>
      </c>
      <c r="C47" t="s">
        <v>7</v>
      </c>
      <c r="D47" t="s">
        <v>158</v>
      </c>
    </row>
    <row r="48" spans="1:4" x14ac:dyDescent="0.25">
      <c r="A48" t="s">
        <v>221</v>
      </c>
      <c r="B48" t="s">
        <v>157</v>
      </c>
      <c r="C48" t="s">
        <v>255</v>
      </c>
      <c r="D48" t="s">
        <v>158</v>
      </c>
    </row>
    <row r="49" spans="1:4" x14ac:dyDescent="0.25">
      <c r="A49" t="s">
        <v>221</v>
      </c>
      <c r="B49" t="s">
        <v>157</v>
      </c>
      <c r="C49" t="s">
        <v>256</v>
      </c>
      <c r="D49" t="s">
        <v>158</v>
      </c>
    </row>
    <row r="50" spans="1:4" x14ac:dyDescent="0.25">
      <c r="A50" t="s">
        <v>221</v>
      </c>
      <c r="B50" t="s">
        <v>157</v>
      </c>
      <c r="C50" t="s">
        <v>257</v>
      </c>
      <c r="D50" t="s">
        <v>158</v>
      </c>
    </row>
    <row r="51" spans="1:4" x14ac:dyDescent="0.25">
      <c r="A51" t="s">
        <v>221</v>
      </c>
      <c r="B51" t="s">
        <v>157</v>
      </c>
      <c r="C51" t="s">
        <v>14</v>
      </c>
      <c r="D51" t="s">
        <v>158</v>
      </c>
    </row>
    <row r="52" spans="1:4" x14ac:dyDescent="0.25">
      <c r="A52" t="s">
        <v>221</v>
      </c>
      <c r="B52" t="s">
        <v>157</v>
      </c>
      <c r="C52" t="s">
        <v>9</v>
      </c>
      <c r="D52" t="s">
        <v>158</v>
      </c>
    </row>
    <row r="53" spans="1:4" x14ac:dyDescent="0.25">
      <c r="A53" t="s">
        <v>221</v>
      </c>
      <c r="B53" t="s">
        <v>157</v>
      </c>
      <c r="C53" t="s">
        <v>223</v>
      </c>
      <c r="D53" t="s">
        <v>158</v>
      </c>
    </row>
    <row r="54" spans="1:4" x14ac:dyDescent="0.25">
      <c r="A54" t="s">
        <v>221</v>
      </c>
      <c r="B54" t="s">
        <v>157</v>
      </c>
      <c r="C54" t="s">
        <v>226</v>
      </c>
      <c r="D54" t="s">
        <v>158</v>
      </c>
    </row>
    <row r="55" spans="1:4" x14ac:dyDescent="0.25">
      <c r="A55" t="s">
        <v>221</v>
      </c>
      <c r="B55" t="s">
        <v>157</v>
      </c>
      <c r="C55" t="s">
        <v>258</v>
      </c>
      <c r="D55" t="s">
        <v>158</v>
      </c>
    </row>
    <row r="56" spans="1:4" x14ac:dyDescent="0.25">
      <c r="A56" t="s">
        <v>221</v>
      </c>
      <c r="B56" t="s">
        <v>157</v>
      </c>
      <c r="C56" t="s">
        <v>259</v>
      </c>
      <c r="D56" t="s">
        <v>158</v>
      </c>
    </row>
    <row r="57" spans="1:4" x14ac:dyDescent="0.25">
      <c r="A57" t="s">
        <v>221</v>
      </c>
      <c r="B57" t="s">
        <v>157</v>
      </c>
      <c r="C57" t="s">
        <v>260</v>
      </c>
      <c r="D57" t="s">
        <v>158</v>
      </c>
    </row>
    <row r="58" spans="1:4" x14ac:dyDescent="0.25">
      <c r="A58" t="s">
        <v>221</v>
      </c>
      <c r="B58" t="s">
        <v>157</v>
      </c>
      <c r="C58" t="s">
        <v>261</v>
      </c>
      <c r="D58" t="s">
        <v>158</v>
      </c>
    </row>
    <row r="59" spans="1:4" x14ac:dyDescent="0.25">
      <c r="A59" t="s">
        <v>221</v>
      </c>
      <c r="B59" t="s">
        <v>157</v>
      </c>
      <c r="C59" t="s">
        <v>222</v>
      </c>
      <c r="D59" t="s">
        <v>158</v>
      </c>
    </row>
    <row r="60" spans="1:4" x14ac:dyDescent="0.25">
      <c r="A60" t="s">
        <v>221</v>
      </c>
      <c r="B60" t="s">
        <v>157</v>
      </c>
      <c r="C60" t="s">
        <v>152</v>
      </c>
      <c r="D60" t="s">
        <v>158</v>
      </c>
    </row>
    <row r="61" spans="1:4" x14ac:dyDescent="0.25">
      <c r="A61" t="s">
        <v>221</v>
      </c>
      <c r="B61" t="s">
        <v>157</v>
      </c>
      <c r="C61" t="s">
        <v>262</v>
      </c>
      <c r="D61" t="s">
        <v>158</v>
      </c>
    </row>
    <row r="62" spans="1:4" x14ac:dyDescent="0.25">
      <c r="A62" t="s">
        <v>221</v>
      </c>
      <c r="B62" t="s">
        <v>169</v>
      </c>
      <c r="C62" t="s">
        <v>11</v>
      </c>
      <c r="D62" t="s">
        <v>170</v>
      </c>
    </row>
    <row r="63" spans="1:4" x14ac:dyDescent="0.25">
      <c r="A63" t="s">
        <v>221</v>
      </c>
      <c r="B63" t="s">
        <v>169</v>
      </c>
      <c r="C63" t="s">
        <v>227</v>
      </c>
      <c r="D63" t="s">
        <v>170</v>
      </c>
    </row>
    <row r="64" spans="1:4" x14ac:dyDescent="0.25">
      <c r="A64" t="s">
        <v>221</v>
      </c>
      <c r="B64" t="s">
        <v>169</v>
      </c>
      <c r="C64" t="s">
        <v>263</v>
      </c>
      <c r="D64" t="s">
        <v>170</v>
      </c>
    </row>
    <row r="65" spans="1:4" x14ac:dyDescent="0.25">
      <c r="A65" t="s">
        <v>221</v>
      </c>
      <c r="B65" t="s">
        <v>169</v>
      </c>
      <c r="C65" t="s">
        <v>161</v>
      </c>
      <c r="D65" t="s">
        <v>170</v>
      </c>
    </row>
    <row r="66" spans="1:4" x14ac:dyDescent="0.25">
      <c r="A66" t="s">
        <v>221</v>
      </c>
      <c r="B66" t="s">
        <v>169</v>
      </c>
      <c r="C66" t="s">
        <v>230</v>
      </c>
      <c r="D66" t="s">
        <v>170</v>
      </c>
    </row>
    <row r="67" spans="1:4" x14ac:dyDescent="0.25">
      <c r="A67" t="s">
        <v>221</v>
      </c>
      <c r="B67" t="s">
        <v>169</v>
      </c>
      <c r="C67" t="s">
        <v>231</v>
      </c>
      <c r="D67" t="s">
        <v>170</v>
      </c>
    </row>
    <row r="68" spans="1:4" x14ac:dyDescent="0.25">
      <c r="A68" t="s">
        <v>221</v>
      </c>
      <c r="B68" t="s">
        <v>169</v>
      </c>
      <c r="C68" t="s">
        <v>264</v>
      </c>
      <c r="D68" t="s">
        <v>170</v>
      </c>
    </row>
    <row r="69" spans="1:4" x14ac:dyDescent="0.25">
      <c r="A69" t="s">
        <v>221</v>
      </c>
      <c r="B69" t="s">
        <v>169</v>
      </c>
      <c r="C69" t="s">
        <v>265</v>
      </c>
      <c r="D69" t="s">
        <v>170</v>
      </c>
    </row>
    <row r="70" spans="1:4" x14ac:dyDescent="0.25">
      <c r="A70" t="s">
        <v>221</v>
      </c>
      <c r="B70" t="s">
        <v>169</v>
      </c>
      <c r="C70" t="s">
        <v>266</v>
      </c>
      <c r="D70" t="s">
        <v>170</v>
      </c>
    </row>
    <row r="71" spans="1:4" x14ac:dyDescent="0.25">
      <c r="A71" t="s">
        <v>221</v>
      </c>
      <c r="B71" t="s">
        <v>169</v>
      </c>
      <c r="C71" t="s">
        <v>267</v>
      </c>
      <c r="D71" t="s">
        <v>170</v>
      </c>
    </row>
    <row r="72" spans="1:4" x14ac:dyDescent="0.25">
      <c r="A72" t="s">
        <v>221</v>
      </c>
      <c r="B72" t="s">
        <v>169</v>
      </c>
      <c r="C72" t="s">
        <v>268</v>
      </c>
      <c r="D72" t="s">
        <v>170</v>
      </c>
    </row>
    <row r="73" spans="1:4" x14ac:dyDescent="0.25">
      <c r="A73" t="s">
        <v>221</v>
      </c>
      <c r="B73" t="s">
        <v>169</v>
      </c>
      <c r="C73" t="s">
        <v>269</v>
      </c>
      <c r="D73" t="s">
        <v>170</v>
      </c>
    </row>
    <row r="74" spans="1:4" x14ac:dyDescent="0.25">
      <c r="A74" t="s">
        <v>221</v>
      </c>
      <c r="B74" t="s">
        <v>169</v>
      </c>
      <c r="C74" t="s">
        <v>270</v>
      </c>
      <c r="D74" t="s">
        <v>170</v>
      </c>
    </row>
    <row r="75" spans="1:4" x14ac:dyDescent="0.25">
      <c r="A75" t="s">
        <v>221</v>
      </c>
      <c r="B75" t="s">
        <v>169</v>
      </c>
      <c r="C75" t="s">
        <v>271</v>
      </c>
      <c r="D75" t="s">
        <v>170</v>
      </c>
    </row>
    <row r="76" spans="1:4" x14ac:dyDescent="0.25">
      <c r="A76" t="s">
        <v>221</v>
      </c>
      <c r="B76" t="s">
        <v>169</v>
      </c>
      <c r="C76" t="s">
        <v>272</v>
      </c>
      <c r="D76" t="s">
        <v>170</v>
      </c>
    </row>
    <row r="77" spans="1:4" x14ac:dyDescent="0.25">
      <c r="A77" t="s">
        <v>221</v>
      </c>
      <c r="B77" t="s">
        <v>169</v>
      </c>
      <c r="C77" t="s">
        <v>252</v>
      </c>
      <c r="D77" t="s">
        <v>170</v>
      </c>
    </row>
    <row r="78" spans="1:4" x14ac:dyDescent="0.25">
      <c r="A78" t="s">
        <v>221</v>
      </c>
      <c r="B78" t="s">
        <v>169</v>
      </c>
      <c r="C78" t="s">
        <v>153</v>
      </c>
      <c r="D78" t="s">
        <v>170</v>
      </c>
    </row>
    <row r="79" spans="1:4" x14ac:dyDescent="0.25">
      <c r="A79" t="s">
        <v>221</v>
      </c>
      <c r="B79" t="s">
        <v>169</v>
      </c>
      <c r="C79" t="s">
        <v>154</v>
      </c>
      <c r="D79" t="s">
        <v>170</v>
      </c>
    </row>
    <row r="80" spans="1:4" x14ac:dyDescent="0.25">
      <c r="A80" t="s">
        <v>221</v>
      </c>
      <c r="B80" t="s">
        <v>169</v>
      </c>
      <c r="C80" t="s">
        <v>243</v>
      </c>
      <c r="D80" t="s">
        <v>170</v>
      </c>
    </row>
    <row r="81" spans="1:4" x14ac:dyDescent="0.25">
      <c r="A81" t="s">
        <v>221</v>
      </c>
      <c r="B81" t="s">
        <v>169</v>
      </c>
      <c r="C81" t="s">
        <v>273</v>
      </c>
      <c r="D81" t="s">
        <v>170</v>
      </c>
    </row>
    <row r="82" spans="1:4" x14ac:dyDescent="0.25">
      <c r="A82" t="s">
        <v>221</v>
      </c>
      <c r="B82" t="s">
        <v>169</v>
      </c>
      <c r="C82" t="s">
        <v>274</v>
      </c>
      <c r="D82" t="s">
        <v>170</v>
      </c>
    </row>
    <row r="83" spans="1:4" x14ac:dyDescent="0.25">
      <c r="A83" t="s">
        <v>221</v>
      </c>
      <c r="B83" t="s">
        <v>169</v>
      </c>
      <c r="C83" t="s">
        <v>228</v>
      </c>
      <c r="D83" t="s">
        <v>170</v>
      </c>
    </row>
    <row r="84" spans="1:4" x14ac:dyDescent="0.25">
      <c r="A84" t="s">
        <v>221</v>
      </c>
      <c r="B84" t="s">
        <v>169</v>
      </c>
      <c r="C84" t="s">
        <v>261</v>
      </c>
      <c r="D84" t="s">
        <v>170</v>
      </c>
    </row>
    <row r="85" spans="1:4" x14ac:dyDescent="0.25">
      <c r="A85" t="s">
        <v>221</v>
      </c>
      <c r="B85" t="s">
        <v>169</v>
      </c>
      <c r="C85" t="s">
        <v>10</v>
      </c>
      <c r="D85" t="s">
        <v>170</v>
      </c>
    </row>
    <row r="86" spans="1:4" x14ac:dyDescent="0.25">
      <c r="A86" t="s">
        <v>221</v>
      </c>
      <c r="B86" t="s">
        <v>169</v>
      </c>
      <c r="C86" t="s">
        <v>7</v>
      </c>
      <c r="D86" t="s">
        <v>170</v>
      </c>
    </row>
    <row r="87" spans="1:4" x14ac:dyDescent="0.25">
      <c r="A87" t="s">
        <v>221</v>
      </c>
      <c r="B87" t="s">
        <v>169</v>
      </c>
      <c r="C87" t="s">
        <v>14</v>
      </c>
      <c r="D87" t="s">
        <v>170</v>
      </c>
    </row>
    <row r="88" spans="1:4" x14ac:dyDescent="0.25">
      <c r="A88" t="s">
        <v>221</v>
      </c>
      <c r="B88" t="s">
        <v>169</v>
      </c>
      <c r="C88" t="s">
        <v>223</v>
      </c>
      <c r="D88" t="s">
        <v>170</v>
      </c>
    </row>
    <row r="89" spans="1:4" x14ac:dyDescent="0.25">
      <c r="A89" t="s">
        <v>221</v>
      </c>
      <c r="B89" t="s">
        <v>169</v>
      </c>
      <c r="C89" t="s">
        <v>226</v>
      </c>
      <c r="D89" t="s">
        <v>170</v>
      </c>
    </row>
    <row r="90" spans="1:4" x14ac:dyDescent="0.25">
      <c r="A90" t="s">
        <v>221</v>
      </c>
      <c r="B90" t="s">
        <v>169</v>
      </c>
      <c r="C90" t="s">
        <v>9</v>
      </c>
      <c r="D90" t="s">
        <v>170</v>
      </c>
    </row>
    <row r="91" spans="1:4" x14ac:dyDescent="0.25">
      <c r="A91" t="s">
        <v>221</v>
      </c>
      <c r="B91" t="s">
        <v>169</v>
      </c>
      <c r="C91" t="s">
        <v>275</v>
      </c>
      <c r="D91" t="s">
        <v>170</v>
      </c>
    </row>
    <row r="92" spans="1:4" x14ac:dyDescent="0.25">
      <c r="A92" t="s">
        <v>221</v>
      </c>
      <c r="B92" t="s">
        <v>169</v>
      </c>
      <c r="C92" t="s">
        <v>229</v>
      </c>
      <c r="D92" t="s">
        <v>170</v>
      </c>
    </row>
    <row r="93" spans="1:4" x14ac:dyDescent="0.25">
      <c r="A93" t="s">
        <v>221</v>
      </c>
      <c r="B93" t="s">
        <v>169</v>
      </c>
      <c r="C93" t="s">
        <v>222</v>
      </c>
      <c r="D93" t="s">
        <v>170</v>
      </c>
    </row>
    <row r="94" spans="1:4" x14ac:dyDescent="0.25">
      <c r="A94" t="s">
        <v>221</v>
      </c>
      <c r="B94" t="s">
        <v>169</v>
      </c>
      <c r="C94" t="s">
        <v>152</v>
      </c>
      <c r="D94" t="s">
        <v>170</v>
      </c>
    </row>
    <row r="95" spans="1:4" x14ac:dyDescent="0.25">
      <c r="A95" t="s">
        <v>221</v>
      </c>
      <c r="B95" t="s">
        <v>169</v>
      </c>
      <c r="C95" t="s">
        <v>262</v>
      </c>
      <c r="D95" t="s">
        <v>170</v>
      </c>
    </row>
    <row r="96" spans="1:4" x14ac:dyDescent="0.25">
      <c r="A96" t="s">
        <v>221</v>
      </c>
      <c r="B96" t="s">
        <v>164</v>
      </c>
      <c r="C96" t="s">
        <v>168</v>
      </c>
      <c r="D96" t="s">
        <v>165</v>
      </c>
    </row>
    <row r="97" spans="1:4" x14ac:dyDescent="0.25">
      <c r="A97" t="s">
        <v>221</v>
      </c>
      <c r="B97" t="s">
        <v>164</v>
      </c>
      <c r="C97" t="s">
        <v>276</v>
      </c>
      <c r="D97" t="s">
        <v>165</v>
      </c>
    </row>
    <row r="98" spans="1:4" x14ac:dyDescent="0.25">
      <c r="A98" t="s">
        <v>221</v>
      </c>
      <c r="B98" t="s">
        <v>164</v>
      </c>
      <c r="C98" t="s">
        <v>277</v>
      </c>
      <c r="D98" t="s">
        <v>165</v>
      </c>
    </row>
    <row r="99" spans="1:4" x14ac:dyDescent="0.25">
      <c r="A99" t="s">
        <v>221</v>
      </c>
      <c r="B99" t="s">
        <v>164</v>
      </c>
      <c r="C99" t="s">
        <v>278</v>
      </c>
      <c r="D99" t="s">
        <v>165</v>
      </c>
    </row>
    <row r="100" spans="1:4" x14ac:dyDescent="0.25">
      <c r="A100" t="s">
        <v>221</v>
      </c>
      <c r="B100" t="s">
        <v>164</v>
      </c>
      <c r="C100" t="s">
        <v>10</v>
      </c>
      <c r="D100" t="s">
        <v>165</v>
      </c>
    </row>
    <row r="101" spans="1:4" x14ac:dyDescent="0.25">
      <c r="A101" t="s">
        <v>221</v>
      </c>
      <c r="B101" t="s">
        <v>164</v>
      </c>
      <c r="C101" t="s">
        <v>14</v>
      </c>
      <c r="D101" t="s">
        <v>165</v>
      </c>
    </row>
    <row r="102" spans="1:4" x14ac:dyDescent="0.25">
      <c r="A102" t="s">
        <v>221</v>
      </c>
      <c r="B102" t="s">
        <v>164</v>
      </c>
      <c r="C102" t="s">
        <v>9</v>
      </c>
      <c r="D102" t="s">
        <v>165</v>
      </c>
    </row>
    <row r="103" spans="1:4" x14ac:dyDescent="0.25">
      <c r="A103" t="s">
        <v>221</v>
      </c>
      <c r="B103" t="s">
        <v>164</v>
      </c>
      <c r="C103" t="s">
        <v>223</v>
      </c>
      <c r="D103" t="s">
        <v>165</v>
      </c>
    </row>
    <row r="104" spans="1:4" x14ac:dyDescent="0.25">
      <c r="A104" t="s">
        <v>221</v>
      </c>
      <c r="B104" t="s">
        <v>164</v>
      </c>
      <c r="C104" t="s">
        <v>226</v>
      </c>
      <c r="D104" t="s">
        <v>165</v>
      </c>
    </row>
    <row r="105" spans="1:4" x14ac:dyDescent="0.25">
      <c r="A105" t="s">
        <v>221</v>
      </c>
      <c r="B105" t="s">
        <v>164</v>
      </c>
      <c r="C105" t="s">
        <v>279</v>
      </c>
      <c r="D105" t="s">
        <v>165</v>
      </c>
    </row>
    <row r="106" spans="1:4" x14ac:dyDescent="0.25">
      <c r="A106" t="s">
        <v>221</v>
      </c>
      <c r="B106" t="s">
        <v>164</v>
      </c>
      <c r="C106" t="s">
        <v>280</v>
      </c>
      <c r="D106" t="s">
        <v>165</v>
      </c>
    </row>
    <row r="107" spans="1:4" x14ac:dyDescent="0.25">
      <c r="A107" t="s">
        <v>221</v>
      </c>
      <c r="B107" t="s">
        <v>164</v>
      </c>
      <c r="C107" t="s">
        <v>281</v>
      </c>
      <c r="D107" t="s">
        <v>165</v>
      </c>
    </row>
    <row r="108" spans="1:4" x14ac:dyDescent="0.25">
      <c r="A108" t="s">
        <v>221</v>
      </c>
      <c r="B108" t="s">
        <v>164</v>
      </c>
      <c r="C108" t="s">
        <v>7</v>
      </c>
      <c r="D108" t="s">
        <v>165</v>
      </c>
    </row>
    <row r="109" spans="1:4" x14ac:dyDescent="0.25">
      <c r="A109" t="s">
        <v>221</v>
      </c>
      <c r="B109" t="s">
        <v>164</v>
      </c>
      <c r="C109" t="s">
        <v>282</v>
      </c>
      <c r="D109" t="s">
        <v>165</v>
      </c>
    </row>
    <row r="110" spans="1:4" x14ac:dyDescent="0.25">
      <c r="A110" t="s">
        <v>221</v>
      </c>
      <c r="B110" t="s">
        <v>164</v>
      </c>
      <c r="C110" t="s">
        <v>262</v>
      </c>
      <c r="D110" t="s">
        <v>165</v>
      </c>
    </row>
    <row r="111" spans="1:4" x14ac:dyDescent="0.25">
      <c r="A111" t="s">
        <v>221</v>
      </c>
      <c r="B111" t="s">
        <v>159</v>
      </c>
      <c r="C111" t="s">
        <v>11</v>
      </c>
      <c r="D111" t="s">
        <v>160</v>
      </c>
    </row>
    <row r="112" spans="1:4" x14ac:dyDescent="0.25">
      <c r="A112" t="s">
        <v>221</v>
      </c>
      <c r="B112" t="s">
        <v>159</v>
      </c>
      <c r="C112" t="s">
        <v>283</v>
      </c>
      <c r="D112" t="s">
        <v>160</v>
      </c>
    </row>
    <row r="113" spans="1:4" x14ac:dyDescent="0.25">
      <c r="A113" t="s">
        <v>221</v>
      </c>
      <c r="B113" t="s">
        <v>159</v>
      </c>
      <c r="C113" t="s">
        <v>240</v>
      </c>
      <c r="D113" t="s">
        <v>160</v>
      </c>
    </row>
    <row r="114" spans="1:4" x14ac:dyDescent="0.25">
      <c r="A114" t="s">
        <v>221</v>
      </c>
      <c r="B114" t="s">
        <v>159</v>
      </c>
      <c r="C114" t="s">
        <v>284</v>
      </c>
      <c r="D114" t="s">
        <v>160</v>
      </c>
    </row>
    <row r="115" spans="1:4" x14ac:dyDescent="0.25">
      <c r="A115" t="s">
        <v>221</v>
      </c>
      <c r="B115" t="s">
        <v>159</v>
      </c>
      <c r="C115" t="s">
        <v>252</v>
      </c>
      <c r="D115" t="s">
        <v>160</v>
      </c>
    </row>
    <row r="116" spans="1:4" x14ac:dyDescent="0.25">
      <c r="A116" t="s">
        <v>221</v>
      </c>
      <c r="B116" t="s">
        <v>159</v>
      </c>
      <c r="C116" t="s">
        <v>10</v>
      </c>
      <c r="D116" t="s">
        <v>160</v>
      </c>
    </row>
    <row r="117" spans="1:4" x14ac:dyDescent="0.25">
      <c r="A117" t="s">
        <v>221</v>
      </c>
      <c r="B117" t="s">
        <v>159</v>
      </c>
      <c r="C117" t="s">
        <v>7</v>
      </c>
      <c r="D117" t="s">
        <v>160</v>
      </c>
    </row>
    <row r="118" spans="1:4" x14ac:dyDescent="0.25">
      <c r="A118" t="s">
        <v>221</v>
      </c>
      <c r="B118" t="s">
        <v>159</v>
      </c>
      <c r="C118" t="s">
        <v>14</v>
      </c>
      <c r="D118" t="s">
        <v>160</v>
      </c>
    </row>
    <row r="119" spans="1:4" x14ac:dyDescent="0.25">
      <c r="A119" t="s">
        <v>221</v>
      </c>
      <c r="B119" t="s">
        <v>159</v>
      </c>
      <c r="C119" t="s">
        <v>9</v>
      </c>
      <c r="D119" t="s">
        <v>160</v>
      </c>
    </row>
    <row r="120" spans="1:4" x14ac:dyDescent="0.25">
      <c r="A120" t="s">
        <v>221</v>
      </c>
      <c r="B120" t="s">
        <v>159</v>
      </c>
      <c r="C120" t="s">
        <v>223</v>
      </c>
      <c r="D120" t="s">
        <v>160</v>
      </c>
    </row>
    <row r="121" spans="1:4" x14ac:dyDescent="0.25">
      <c r="A121" t="s">
        <v>221</v>
      </c>
      <c r="B121" t="s">
        <v>159</v>
      </c>
      <c r="C121" t="s">
        <v>226</v>
      </c>
      <c r="D121" t="s">
        <v>160</v>
      </c>
    </row>
    <row r="122" spans="1:4" x14ac:dyDescent="0.25">
      <c r="A122" t="s">
        <v>221</v>
      </c>
      <c r="B122" t="s">
        <v>159</v>
      </c>
      <c r="C122" t="s">
        <v>161</v>
      </c>
      <c r="D122" t="s">
        <v>160</v>
      </c>
    </row>
    <row r="123" spans="1:4" x14ac:dyDescent="0.25">
      <c r="A123" t="s">
        <v>221</v>
      </c>
      <c r="B123" t="s">
        <v>159</v>
      </c>
      <c r="C123" t="s">
        <v>231</v>
      </c>
      <c r="D123" t="s">
        <v>160</v>
      </c>
    </row>
    <row r="124" spans="1:4" x14ac:dyDescent="0.25">
      <c r="A124" t="s">
        <v>221</v>
      </c>
      <c r="B124" t="s">
        <v>159</v>
      </c>
      <c r="C124" t="s">
        <v>152</v>
      </c>
      <c r="D124" t="s">
        <v>160</v>
      </c>
    </row>
    <row r="125" spans="1:4" x14ac:dyDescent="0.25">
      <c r="A125" t="s">
        <v>221</v>
      </c>
      <c r="B125" t="s">
        <v>159</v>
      </c>
      <c r="C125" t="s">
        <v>262</v>
      </c>
      <c r="D125" t="s">
        <v>160</v>
      </c>
    </row>
    <row r="126" spans="1:4" x14ac:dyDescent="0.25">
      <c r="A126" t="s">
        <v>221</v>
      </c>
      <c r="B126" t="s">
        <v>171</v>
      </c>
      <c r="C126" t="s">
        <v>229</v>
      </c>
      <c r="D126" t="s">
        <v>172</v>
      </c>
    </row>
    <row r="127" spans="1:4" x14ac:dyDescent="0.25">
      <c r="A127" t="s">
        <v>221</v>
      </c>
      <c r="B127" t="s">
        <v>171</v>
      </c>
      <c r="C127" t="s">
        <v>261</v>
      </c>
      <c r="D127" t="s">
        <v>172</v>
      </c>
    </row>
    <row r="128" spans="1:4" x14ac:dyDescent="0.25">
      <c r="A128" t="s">
        <v>221</v>
      </c>
      <c r="B128" t="s">
        <v>171</v>
      </c>
      <c r="C128" t="s">
        <v>239</v>
      </c>
      <c r="D128" t="s">
        <v>172</v>
      </c>
    </row>
    <row r="129" spans="1:4" x14ac:dyDescent="0.25">
      <c r="A129" t="s">
        <v>221</v>
      </c>
      <c r="B129" t="s">
        <v>171</v>
      </c>
      <c r="C129" t="s">
        <v>230</v>
      </c>
      <c r="D129" t="s">
        <v>172</v>
      </c>
    </row>
    <row r="130" spans="1:4" x14ac:dyDescent="0.25">
      <c r="A130" t="s">
        <v>221</v>
      </c>
      <c r="B130" t="s">
        <v>171</v>
      </c>
      <c r="C130" t="s">
        <v>228</v>
      </c>
      <c r="D130" t="s">
        <v>172</v>
      </c>
    </row>
    <row r="131" spans="1:4" x14ac:dyDescent="0.25">
      <c r="A131" t="s">
        <v>221</v>
      </c>
      <c r="B131" t="s">
        <v>171</v>
      </c>
      <c r="C131" t="s">
        <v>285</v>
      </c>
      <c r="D131" t="s">
        <v>172</v>
      </c>
    </row>
    <row r="132" spans="1:4" x14ac:dyDescent="0.25">
      <c r="A132" t="s">
        <v>221</v>
      </c>
      <c r="B132" t="s">
        <v>171</v>
      </c>
      <c r="C132" t="s">
        <v>154</v>
      </c>
      <c r="D132" t="s">
        <v>172</v>
      </c>
    </row>
    <row r="133" spans="1:4" x14ac:dyDescent="0.25">
      <c r="A133" t="s">
        <v>221</v>
      </c>
      <c r="B133" t="s">
        <v>171</v>
      </c>
      <c r="C133" t="s">
        <v>152</v>
      </c>
      <c r="D133" t="s">
        <v>172</v>
      </c>
    </row>
    <row r="134" spans="1:4" x14ac:dyDescent="0.25">
      <c r="A134" t="s">
        <v>221</v>
      </c>
      <c r="B134" t="s">
        <v>171</v>
      </c>
      <c r="C134" t="s">
        <v>237</v>
      </c>
      <c r="D134" t="s">
        <v>172</v>
      </c>
    </row>
    <row r="135" spans="1:4" x14ac:dyDescent="0.25">
      <c r="A135" t="s">
        <v>221</v>
      </c>
      <c r="B135" t="s">
        <v>171</v>
      </c>
      <c r="C135" t="s">
        <v>266</v>
      </c>
      <c r="D135" t="s">
        <v>172</v>
      </c>
    </row>
    <row r="136" spans="1:4" x14ac:dyDescent="0.25">
      <c r="A136" t="s">
        <v>221</v>
      </c>
      <c r="B136" t="s">
        <v>171</v>
      </c>
      <c r="C136" t="s">
        <v>286</v>
      </c>
      <c r="D136" t="s">
        <v>172</v>
      </c>
    </row>
    <row r="137" spans="1:4" x14ac:dyDescent="0.25">
      <c r="A137" t="s">
        <v>221</v>
      </c>
      <c r="B137" t="s">
        <v>171</v>
      </c>
      <c r="C137" t="s">
        <v>287</v>
      </c>
      <c r="D137" t="s">
        <v>172</v>
      </c>
    </row>
    <row r="138" spans="1:4" x14ac:dyDescent="0.25">
      <c r="A138" t="s">
        <v>221</v>
      </c>
      <c r="B138" t="s">
        <v>171</v>
      </c>
      <c r="C138" t="s">
        <v>288</v>
      </c>
      <c r="D138" t="s">
        <v>172</v>
      </c>
    </row>
    <row r="139" spans="1:4" x14ac:dyDescent="0.25">
      <c r="A139" t="s">
        <v>221</v>
      </c>
      <c r="B139" t="s">
        <v>171</v>
      </c>
      <c r="C139" t="s">
        <v>262</v>
      </c>
      <c r="D139" t="s">
        <v>172</v>
      </c>
    </row>
    <row r="140" spans="1:4" x14ac:dyDescent="0.25">
      <c r="A140" t="s">
        <v>221</v>
      </c>
      <c r="B140" t="s">
        <v>171</v>
      </c>
      <c r="C140" t="s">
        <v>11</v>
      </c>
      <c r="D140" t="s">
        <v>172</v>
      </c>
    </row>
    <row r="141" spans="1:4" x14ac:dyDescent="0.25">
      <c r="A141" t="s">
        <v>221</v>
      </c>
      <c r="B141" t="s">
        <v>171</v>
      </c>
      <c r="C141" t="s">
        <v>153</v>
      </c>
      <c r="D141" t="s">
        <v>172</v>
      </c>
    </row>
    <row r="142" spans="1:4" x14ac:dyDescent="0.25">
      <c r="A142" t="s">
        <v>221</v>
      </c>
      <c r="B142" t="s">
        <v>171</v>
      </c>
      <c r="C142" t="s">
        <v>222</v>
      </c>
      <c r="D142" t="s">
        <v>172</v>
      </c>
    </row>
    <row r="143" spans="1:4" x14ac:dyDescent="0.25">
      <c r="A143" t="s">
        <v>221</v>
      </c>
      <c r="B143" t="s">
        <v>171</v>
      </c>
      <c r="C143" t="s">
        <v>243</v>
      </c>
      <c r="D143" t="s">
        <v>172</v>
      </c>
    </row>
    <row r="144" spans="1:4" x14ac:dyDescent="0.25">
      <c r="A144" t="s">
        <v>221</v>
      </c>
      <c r="B144" t="s">
        <v>171</v>
      </c>
      <c r="C144" t="s">
        <v>232</v>
      </c>
      <c r="D144" t="s">
        <v>172</v>
      </c>
    </row>
    <row r="145" spans="1:4" x14ac:dyDescent="0.25">
      <c r="A145" t="s">
        <v>221</v>
      </c>
      <c r="B145" t="s">
        <v>171</v>
      </c>
      <c r="C145" t="s">
        <v>289</v>
      </c>
      <c r="D145" t="s">
        <v>172</v>
      </c>
    </row>
    <row r="146" spans="1:4" x14ac:dyDescent="0.25">
      <c r="A146" t="s">
        <v>221</v>
      </c>
      <c r="B146" t="s">
        <v>171</v>
      </c>
      <c r="C146" t="s">
        <v>242</v>
      </c>
      <c r="D146" t="s">
        <v>172</v>
      </c>
    </row>
    <row r="147" spans="1:4" x14ac:dyDescent="0.25">
      <c r="A147" t="s">
        <v>221</v>
      </c>
      <c r="B147" t="s">
        <v>171</v>
      </c>
      <c r="C147" t="s">
        <v>290</v>
      </c>
      <c r="D147" t="s">
        <v>172</v>
      </c>
    </row>
    <row r="148" spans="1:4" x14ac:dyDescent="0.25">
      <c r="A148" t="s">
        <v>221</v>
      </c>
      <c r="B148" t="s">
        <v>171</v>
      </c>
      <c r="C148" t="s">
        <v>291</v>
      </c>
      <c r="D148" t="s">
        <v>172</v>
      </c>
    </row>
    <row r="149" spans="1:4" x14ac:dyDescent="0.25">
      <c r="A149" t="s">
        <v>221</v>
      </c>
      <c r="B149" t="s">
        <v>171</v>
      </c>
      <c r="C149" t="s">
        <v>7</v>
      </c>
      <c r="D149" t="s">
        <v>172</v>
      </c>
    </row>
    <row r="150" spans="1:4" x14ac:dyDescent="0.25">
      <c r="A150" t="s">
        <v>221</v>
      </c>
      <c r="B150" t="s">
        <v>171</v>
      </c>
      <c r="C150" t="s">
        <v>256</v>
      </c>
      <c r="D150" t="s">
        <v>172</v>
      </c>
    </row>
    <row r="151" spans="1:4" x14ac:dyDescent="0.25">
      <c r="A151" t="s">
        <v>221</v>
      </c>
      <c r="B151" t="s">
        <v>171</v>
      </c>
      <c r="C151" t="s">
        <v>255</v>
      </c>
      <c r="D151" t="s">
        <v>172</v>
      </c>
    </row>
    <row r="152" spans="1:4" x14ac:dyDescent="0.25">
      <c r="A152" t="s">
        <v>221</v>
      </c>
      <c r="B152" t="s">
        <v>171</v>
      </c>
      <c r="C152" t="s">
        <v>9</v>
      </c>
      <c r="D152" t="s">
        <v>172</v>
      </c>
    </row>
    <row r="153" spans="1:4" x14ac:dyDescent="0.25">
      <c r="A153" t="s">
        <v>221</v>
      </c>
      <c r="B153" t="s">
        <v>171</v>
      </c>
      <c r="C153" t="s">
        <v>223</v>
      </c>
      <c r="D153" t="s">
        <v>172</v>
      </c>
    </row>
    <row r="154" spans="1:4" x14ac:dyDescent="0.25">
      <c r="A154" t="s">
        <v>221</v>
      </c>
      <c r="B154" t="s">
        <v>171</v>
      </c>
      <c r="C154" t="s">
        <v>226</v>
      </c>
      <c r="D154" t="s">
        <v>172</v>
      </c>
    </row>
    <row r="155" spans="1:4" x14ac:dyDescent="0.25">
      <c r="A155" t="s">
        <v>221</v>
      </c>
      <c r="B155" t="s">
        <v>171</v>
      </c>
      <c r="C155" t="s">
        <v>10</v>
      </c>
      <c r="D155" t="s">
        <v>172</v>
      </c>
    </row>
    <row r="156" spans="1:4" x14ac:dyDescent="0.25">
      <c r="A156" t="s">
        <v>221</v>
      </c>
      <c r="B156" t="s">
        <v>171</v>
      </c>
      <c r="C156" t="s">
        <v>292</v>
      </c>
      <c r="D156" t="s">
        <v>172</v>
      </c>
    </row>
    <row r="157" spans="1:4" x14ac:dyDescent="0.25">
      <c r="A157" t="s">
        <v>221</v>
      </c>
      <c r="B157" t="s">
        <v>171</v>
      </c>
      <c r="C157" t="s">
        <v>252</v>
      </c>
      <c r="D157" t="s">
        <v>172</v>
      </c>
    </row>
    <row r="158" spans="1:4" x14ac:dyDescent="0.25">
      <c r="A158" t="s">
        <v>221</v>
      </c>
      <c r="B158" t="s">
        <v>171</v>
      </c>
      <c r="C158" t="s">
        <v>14</v>
      </c>
      <c r="D158" t="s">
        <v>172</v>
      </c>
    </row>
    <row r="159" spans="1:4" x14ac:dyDescent="0.25">
      <c r="A159" t="s">
        <v>221</v>
      </c>
      <c r="B159" t="s">
        <v>171</v>
      </c>
      <c r="C159" t="s">
        <v>293</v>
      </c>
      <c r="D159" t="s">
        <v>172</v>
      </c>
    </row>
    <row r="160" spans="1:4" x14ac:dyDescent="0.25">
      <c r="A160" t="s">
        <v>221</v>
      </c>
      <c r="B160" t="s">
        <v>171</v>
      </c>
      <c r="C160" t="s">
        <v>231</v>
      </c>
      <c r="D160" t="s">
        <v>172</v>
      </c>
    </row>
    <row r="161" spans="1:4" x14ac:dyDescent="0.25">
      <c r="A161" t="s">
        <v>221</v>
      </c>
      <c r="B161" t="s">
        <v>175</v>
      </c>
      <c r="C161" t="s">
        <v>11</v>
      </c>
      <c r="D161" t="s">
        <v>176</v>
      </c>
    </row>
    <row r="162" spans="1:4" x14ac:dyDescent="0.25">
      <c r="A162" t="s">
        <v>221</v>
      </c>
      <c r="B162" t="s">
        <v>175</v>
      </c>
      <c r="C162" t="s">
        <v>168</v>
      </c>
      <c r="D162" t="s">
        <v>176</v>
      </c>
    </row>
    <row r="163" spans="1:4" x14ac:dyDescent="0.25">
      <c r="A163" t="s">
        <v>221</v>
      </c>
      <c r="B163" t="s">
        <v>175</v>
      </c>
      <c r="C163" t="s">
        <v>294</v>
      </c>
      <c r="D163" t="s">
        <v>176</v>
      </c>
    </row>
    <row r="164" spans="1:4" x14ac:dyDescent="0.25">
      <c r="A164" t="s">
        <v>221</v>
      </c>
      <c r="B164" t="s">
        <v>175</v>
      </c>
      <c r="C164" t="s">
        <v>240</v>
      </c>
      <c r="D164" t="s">
        <v>176</v>
      </c>
    </row>
    <row r="165" spans="1:4" x14ac:dyDescent="0.25">
      <c r="A165" t="s">
        <v>221</v>
      </c>
      <c r="B165" t="s">
        <v>175</v>
      </c>
      <c r="C165" t="s">
        <v>290</v>
      </c>
      <c r="D165" t="s">
        <v>176</v>
      </c>
    </row>
    <row r="166" spans="1:4" x14ac:dyDescent="0.25">
      <c r="A166" t="s">
        <v>221</v>
      </c>
      <c r="B166" t="s">
        <v>175</v>
      </c>
      <c r="C166" t="s">
        <v>295</v>
      </c>
      <c r="D166" t="s">
        <v>176</v>
      </c>
    </row>
    <row r="167" spans="1:4" x14ac:dyDescent="0.25">
      <c r="A167" t="s">
        <v>221</v>
      </c>
      <c r="B167" t="s">
        <v>175</v>
      </c>
      <c r="C167" t="s">
        <v>153</v>
      </c>
      <c r="D167" t="s">
        <v>176</v>
      </c>
    </row>
    <row r="168" spans="1:4" x14ac:dyDescent="0.25">
      <c r="A168" t="s">
        <v>221</v>
      </c>
      <c r="B168" t="s">
        <v>175</v>
      </c>
      <c r="C168" t="s">
        <v>154</v>
      </c>
      <c r="D168" t="s">
        <v>176</v>
      </c>
    </row>
    <row r="169" spans="1:4" x14ac:dyDescent="0.25">
      <c r="A169" t="s">
        <v>221</v>
      </c>
      <c r="B169" t="s">
        <v>175</v>
      </c>
      <c r="C169" t="s">
        <v>243</v>
      </c>
      <c r="D169" t="s">
        <v>176</v>
      </c>
    </row>
    <row r="170" spans="1:4" x14ac:dyDescent="0.25">
      <c r="A170" t="s">
        <v>221</v>
      </c>
      <c r="B170" t="s">
        <v>175</v>
      </c>
      <c r="C170" t="s">
        <v>242</v>
      </c>
      <c r="D170" t="s">
        <v>176</v>
      </c>
    </row>
    <row r="171" spans="1:4" x14ac:dyDescent="0.25">
      <c r="A171" t="s">
        <v>221</v>
      </c>
      <c r="B171" t="s">
        <v>175</v>
      </c>
      <c r="C171" t="s">
        <v>222</v>
      </c>
      <c r="D171" t="s">
        <v>176</v>
      </c>
    </row>
    <row r="172" spans="1:4" x14ac:dyDescent="0.25">
      <c r="A172" t="s">
        <v>221</v>
      </c>
      <c r="B172" t="s">
        <v>175</v>
      </c>
      <c r="C172" t="s">
        <v>296</v>
      </c>
      <c r="D172" t="s">
        <v>176</v>
      </c>
    </row>
    <row r="173" spans="1:4" x14ac:dyDescent="0.25">
      <c r="A173" t="s">
        <v>221</v>
      </c>
      <c r="B173" t="s">
        <v>175</v>
      </c>
      <c r="C173" t="s">
        <v>297</v>
      </c>
      <c r="D173" t="s">
        <v>176</v>
      </c>
    </row>
    <row r="174" spans="1:4" x14ac:dyDescent="0.25">
      <c r="A174" t="s">
        <v>221</v>
      </c>
      <c r="B174" t="s">
        <v>175</v>
      </c>
      <c r="C174" t="s">
        <v>10</v>
      </c>
      <c r="D174" t="s">
        <v>176</v>
      </c>
    </row>
    <row r="175" spans="1:4" x14ac:dyDescent="0.25">
      <c r="A175" t="s">
        <v>221</v>
      </c>
      <c r="B175" t="s">
        <v>175</v>
      </c>
      <c r="C175" t="s">
        <v>7</v>
      </c>
      <c r="D175" t="s">
        <v>176</v>
      </c>
    </row>
    <row r="176" spans="1:4" x14ac:dyDescent="0.25">
      <c r="A176" t="s">
        <v>221</v>
      </c>
      <c r="B176" t="s">
        <v>175</v>
      </c>
      <c r="C176" t="s">
        <v>298</v>
      </c>
      <c r="D176" t="s">
        <v>176</v>
      </c>
    </row>
    <row r="177" spans="1:4" x14ac:dyDescent="0.25">
      <c r="A177" t="s">
        <v>221</v>
      </c>
      <c r="B177" t="s">
        <v>175</v>
      </c>
      <c r="C177" t="s">
        <v>228</v>
      </c>
      <c r="D177" t="s">
        <v>176</v>
      </c>
    </row>
    <row r="178" spans="1:4" x14ac:dyDescent="0.25">
      <c r="A178" t="s">
        <v>221</v>
      </c>
      <c r="B178" t="s">
        <v>175</v>
      </c>
      <c r="C178" t="s">
        <v>261</v>
      </c>
      <c r="D178" t="s">
        <v>176</v>
      </c>
    </row>
    <row r="179" spans="1:4" x14ac:dyDescent="0.25">
      <c r="A179" t="s">
        <v>221</v>
      </c>
      <c r="B179" t="s">
        <v>175</v>
      </c>
      <c r="C179" t="s">
        <v>299</v>
      </c>
      <c r="D179" t="s">
        <v>176</v>
      </c>
    </row>
    <row r="180" spans="1:4" x14ac:dyDescent="0.25">
      <c r="A180" t="s">
        <v>221</v>
      </c>
      <c r="B180" t="s">
        <v>175</v>
      </c>
      <c r="C180" t="s">
        <v>14</v>
      </c>
      <c r="D180" t="s">
        <v>176</v>
      </c>
    </row>
    <row r="181" spans="1:4" x14ac:dyDescent="0.25">
      <c r="A181" t="s">
        <v>221</v>
      </c>
      <c r="B181" t="s">
        <v>175</v>
      </c>
      <c r="C181" t="s">
        <v>9</v>
      </c>
      <c r="D181" t="s">
        <v>176</v>
      </c>
    </row>
    <row r="182" spans="1:4" x14ac:dyDescent="0.25">
      <c r="A182" t="s">
        <v>221</v>
      </c>
      <c r="B182" t="s">
        <v>175</v>
      </c>
      <c r="C182" t="s">
        <v>223</v>
      </c>
      <c r="D182" t="s">
        <v>176</v>
      </c>
    </row>
    <row r="183" spans="1:4" x14ac:dyDescent="0.25">
      <c r="A183" t="s">
        <v>221</v>
      </c>
      <c r="B183" t="s">
        <v>175</v>
      </c>
      <c r="C183" t="s">
        <v>226</v>
      </c>
      <c r="D183" t="s">
        <v>176</v>
      </c>
    </row>
    <row r="184" spans="1:4" x14ac:dyDescent="0.25">
      <c r="A184" t="s">
        <v>221</v>
      </c>
      <c r="B184" t="s">
        <v>175</v>
      </c>
      <c r="C184" t="s">
        <v>300</v>
      </c>
      <c r="D184" t="s">
        <v>176</v>
      </c>
    </row>
    <row r="185" spans="1:4" x14ac:dyDescent="0.25">
      <c r="A185" t="s">
        <v>221</v>
      </c>
      <c r="B185" t="s">
        <v>175</v>
      </c>
      <c r="C185" t="s">
        <v>241</v>
      </c>
      <c r="D185" t="s">
        <v>176</v>
      </c>
    </row>
    <row r="186" spans="1:4" x14ac:dyDescent="0.25">
      <c r="A186" t="s">
        <v>221</v>
      </c>
      <c r="B186" t="s">
        <v>175</v>
      </c>
      <c r="C186" t="s">
        <v>227</v>
      </c>
      <c r="D186" t="s">
        <v>176</v>
      </c>
    </row>
    <row r="187" spans="1:4" x14ac:dyDescent="0.25">
      <c r="A187" t="s">
        <v>221</v>
      </c>
      <c r="B187" t="s">
        <v>175</v>
      </c>
      <c r="C187" t="s">
        <v>152</v>
      </c>
      <c r="D187" t="s">
        <v>176</v>
      </c>
    </row>
    <row r="188" spans="1:4" x14ac:dyDescent="0.25">
      <c r="A188" t="s">
        <v>221</v>
      </c>
      <c r="B188" t="s">
        <v>175</v>
      </c>
      <c r="C188" t="s">
        <v>262</v>
      </c>
      <c r="D188" t="s">
        <v>176</v>
      </c>
    </row>
    <row r="189" spans="1:4" x14ac:dyDescent="0.25">
      <c r="A189" t="s">
        <v>221</v>
      </c>
      <c r="B189" t="s">
        <v>162</v>
      </c>
      <c r="C189" t="s">
        <v>226</v>
      </c>
      <c r="D189" t="s">
        <v>163</v>
      </c>
    </row>
    <row r="190" spans="1:4" x14ac:dyDescent="0.25">
      <c r="A190" t="s">
        <v>221</v>
      </c>
      <c r="B190" t="s">
        <v>162</v>
      </c>
      <c r="C190" t="s">
        <v>9</v>
      </c>
      <c r="D190" t="s">
        <v>163</v>
      </c>
    </row>
    <row r="191" spans="1:4" x14ac:dyDescent="0.25">
      <c r="A191" t="s">
        <v>221</v>
      </c>
      <c r="B191" t="s">
        <v>162</v>
      </c>
      <c r="C191" t="s">
        <v>14</v>
      </c>
      <c r="D191" t="s">
        <v>163</v>
      </c>
    </row>
    <row r="192" spans="1:4" x14ac:dyDescent="0.25">
      <c r="A192" t="s">
        <v>221</v>
      </c>
      <c r="B192" t="s">
        <v>162</v>
      </c>
      <c r="C192" t="s">
        <v>7</v>
      </c>
      <c r="D192" t="s">
        <v>163</v>
      </c>
    </row>
    <row r="193" spans="1:4" x14ac:dyDescent="0.25">
      <c r="A193" t="s">
        <v>221</v>
      </c>
      <c r="B193" t="s">
        <v>162</v>
      </c>
      <c r="C193" t="s">
        <v>10</v>
      </c>
      <c r="D193" t="s">
        <v>163</v>
      </c>
    </row>
    <row r="194" spans="1:4" x14ac:dyDescent="0.25">
      <c r="A194" t="s">
        <v>221</v>
      </c>
      <c r="B194" t="s">
        <v>162</v>
      </c>
      <c r="C194" t="s">
        <v>301</v>
      </c>
      <c r="D194" t="s">
        <v>163</v>
      </c>
    </row>
    <row r="195" spans="1:4" x14ac:dyDescent="0.25">
      <c r="A195" t="s">
        <v>221</v>
      </c>
      <c r="B195" t="s">
        <v>162</v>
      </c>
      <c r="C195" t="s">
        <v>302</v>
      </c>
      <c r="D195" t="s">
        <v>163</v>
      </c>
    </row>
    <row r="196" spans="1:4" x14ac:dyDescent="0.25">
      <c r="A196" t="s">
        <v>221</v>
      </c>
      <c r="B196" t="s">
        <v>162</v>
      </c>
      <c r="C196" t="s">
        <v>243</v>
      </c>
      <c r="D196" t="s">
        <v>163</v>
      </c>
    </row>
    <row r="197" spans="1:4" x14ac:dyDescent="0.25">
      <c r="A197" t="s">
        <v>221</v>
      </c>
      <c r="B197" t="s">
        <v>162</v>
      </c>
      <c r="C197" t="s">
        <v>154</v>
      </c>
      <c r="D197" t="s">
        <v>163</v>
      </c>
    </row>
    <row r="198" spans="1:4" x14ac:dyDescent="0.25">
      <c r="A198" t="s">
        <v>221</v>
      </c>
      <c r="B198" t="s">
        <v>162</v>
      </c>
      <c r="C198" t="s">
        <v>153</v>
      </c>
      <c r="D198" t="s">
        <v>163</v>
      </c>
    </row>
    <row r="199" spans="1:4" x14ac:dyDescent="0.25">
      <c r="A199" t="s">
        <v>221</v>
      </c>
      <c r="B199" t="s">
        <v>162</v>
      </c>
      <c r="C199" t="s">
        <v>242</v>
      </c>
      <c r="D199" t="s">
        <v>163</v>
      </c>
    </row>
    <row r="200" spans="1:4" x14ac:dyDescent="0.25">
      <c r="A200" t="s">
        <v>221</v>
      </c>
      <c r="B200" t="s">
        <v>162</v>
      </c>
      <c r="C200" t="s">
        <v>241</v>
      </c>
      <c r="D200" t="s">
        <v>163</v>
      </c>
    </row>
    <row r="201" spans="1:4" x14ac:dyDescent="0.25">
      <c r="A201" t="s">
        <v>221</v>
      </c>
      <c r="B201" t="s">
        <v>162</v>
      </c>
      <c r="C201" t="s">
        <v>240</v>
      </c>
      <c r="D201" t="s">
        <v>163</v>
      </c>
    </row>
    <row r="202" spans="1:4" x14ac:dyDescent="0.25">
      <c r="A202" t="s">
        <v>221</v>
      </c>
      <c r="B202" t="s">
        <v>162</v>
      </c>
      <c r="C202" t="s">
        <v>294</v>
      </c>
      <c r="D202" t="s">
        <v>163</v>
      </c>
    </row>
    <row r="203" spans="1:4" x14ac:dyDescent="0.25">
      <c r="A203" t="s">
        <v>221</v>
      </c>
      <c r="B203" t="s">
        <v>162</v>
      </c>
      <c r="C203" t="s">
        <v>168</v>
      </c>
      <c r="D203" t="s">
        <v>163</v>
      </c>
    </row>
    <row r="204" spans="1:4" x14ac:dyDescent="0.25">
      <c r="A204" t="s">
        <v>221</v>
      </c>
      <c r="B204" t="s">
        <v>162</v>
      </c>
      <c r="C204" t="s">
        <v>227</v>
      </c>
      <c r="D204" t="s">
        <v>163</v>
      </c>
    </row>
    <row r="205" spans="1:4" x14ac:dyDescent="0.25">
      <c r="A205" t="s">
        <v>221</v>
      </c>
      <c r="B205" t="s">
        <v>162</v>
      </c>
      <c r="C205" t="s">
        <v>223</v>
      </c>
      <c r="D205" t="s">
        <v>163</v>
      </c>
    </row>
    <row r="206" spans="1:4" x14ac:dyDescent="0.25">
      <c r="A206" t="s">
        <v>221</v>
      </c>
      <c r="B206" t="s">
        <v>162</v>
      </c>
      <c r="C206" t="s">
        <v>222</v>
      </c>
      <c r="D206" t="s">
        <v>163</v>
      </c>
    </row>
    <row r="207" spans="1:4" x14ac:dyDescent="0.25">
      <c r="A207" t="s">
        <v>221</v>
      </c>
      <c r="B207" t="s">
        <v>162</v>
      </c>
      <c r="C207" t="s">
        <v>11</v>
      </c>
      <c r="D207" t="s">
        <v>163</v>
      </c>
    </row>
    <row r="208" spans="1:4" x14ac:dyDescent="0.25">
      <c r="A208" t="s">
        <v>221</v>
      </c>
      <c r="B208" t="s">
        <v>162</v>
      </c>
      <c r="C208" t="s">
        <v>152</v>
      </c>
      <c r="D208" t="s">
        <v>163</v>
      </c>
    </row>
    <row r="209" spans="1:4" x14ac:dyDescent="0.25">
      <c r="A209" t="s">
        <v>221</v>
      </c>
      <c r="B209" t="s">
        <v>162</v>
      </c>
      <c r="C209" t="s">
        <v>262</v>
      </c>
      <c r="D209" t="s">
        <v>163</v>
      </c>
    </row>
    <row r="210" spans="1:4" x14ac:dyDescent="0.25">
      <c r="A210" t="s">
        <v>221</v>
      </c>
      <c r="B210" t="s">
        <v>150</v>
      </c>
      <c r="C210" t="s">
        <v>11</v>
      </c>
      <c r="D210" t="s">
        <v>151</v>
      </c>
    </row>
    <row r="211" spans="1:4" x14ac:dyDescent="0.25">
      <c r="A211" t="s">
        <v>221</v>
      </c>
      <c r="B211" t="s">
        <v>150</v>
      </c>
      <c r="C211" t="s">
        <v>227</v>
      </c>
      <c r="D211" t="s">
        <v>151</v>
      </c>
    </row>
    <row r="212" spans="1:4" x14ac:dyDescent="0.25">
      <c r="A212" t="s">
        <v>221</v>
      </c>
      <c r="B212" t="s">
        <v>150</v>
      </c>
      <c r="C212" t="s">
        <v>161</v>
      </c>
      <c r="D212" t="s">
        <v>151</v>
      </c>
    </row>
    <row r="213" spans="1:4" x14ac:dyDescent="0.25">
      <c r="A213" t="s">
        <v>221</v>
      </c>
      <c r="B213" t="s">
        <v>150</v>
      </c>
      <c r="C213" t="s">
        <v>303</v>
      </c>
      <c r="D213" t="s">
        <v>151</v>
      </c>
    </row>
    <row r="214" spans="1:4" x14ac:dyDescent="0.25">
      <c r="A214" t="s">
        <v>221</v>
      </c>
      <c r="B214" t="s">
        <v>150</v>
      </c>
      <c r="C214" t="s">
        <v>304</v>
      </c>
      <c r="D214" t="s">
        <v>151</v>
      </c>
    </row>
    <row r="215" spans="1:4" x14ac:dyDescent="0.25">
      <c r="A215" t="s">
        <v>221</v>
      </c>
      <c r="B215" t="s">
        <v>150</v>
      </c>
      <c r="C215" t="s">
        <v>305</v>
      </c>
      <c r="D215" t="s">
        <v>151</v>
      </c>
    </row>
    <row r="216" spans="1:4" x14ac:dyDescent="0.25">
      <c r="A216" t="s">
        <v>221</v>
      </c>
      <c r="B216" t="s">
        <v>150</v>
      </c>
      <c r="C216" t="s">
        <v>228</v>
      </c>
      <c r="D216" t="s">
        <v>151</v>
      </c>
    </row>
    <row r="217" spans="1:4" x14ac:dyDescent="0.25">
      <c r="A217" t="s">
        <v>221</v>
      </c>
      <c r="B217" t="s">
        <v>150</v>
      </c>
      <c r="C217" t="s">
        <v>261</v>
      </c>
      <c r="D217" t="s">
        <v>151</v>
      </c>
    </row>
    <row r="218" spans="1:4" x14ac:dyDescent="0.25">
      <c r="A218" t="s">
        <v>221</v>
      </c>
      <c r="B218" t="s">
        <v>150</v>
      </c>
      <c r="C218" t="s">
        <v>229</v>
      </c>
      <c r="D218" t="s">
        <v>151</v>
      </c>
    </row>
    <row r="219" spans="1:4" x14ac:dyDescent="0.25">
      <c r="A219" t="s">
        <v>221</v>
      </c>
      <c r="B219" t="s">
        <v>150</v>
      </c>
      <c r="C219" t="s">
        <v>230</v>
      </c>
      <c r="D219" t="s">
        <v>151</v>
      </c>
    </row>
    <row r="220" spans="1:4" x14ac:dyDescent="0.25">
      <c r="A220" t="s">
        <v>221</v>
      </c>
      <c r="B220" t="s">
        <v>150</v>
      </c>
      <c r="C220" t="s">
        <v>231</v>
      </c>
      <c r="D220" t="s">
        <v>151</v>
      </c>
    </row>
    <row r="221" spans="1:4" x14ac:dyDescent="0.25">
      <c r="A221" t="s">
        <v>221</v>
      </c>
      <c r="B221" t="s">
        <v>150</v>
      </c>
      <c r="C221" t="s">
        <v>306</v>
      </c>
      <c r="D221" t="s">
        <v>151</v>
      </c>
    </row>
    <row r="222" spans="1:4" x14ac:dyDescent="0.25">
      <c r="A222" t="s">
        <v>221</v>
      </c>
      <c r="B222" t="s">
        <v>150</v>
      </c>
      <c r="C222" t="s">
        <v>307</v>
      </c>
      <c r="D222" t="s">
        <v>151</v>
      </c>
    </row>
    <row r="223" spans="1:4" x14ac:dyDescent="0.25">
      <c r="A223" t="s">
        <v>221</v>
      </c>
      <c r="B223" t="s">
        <v>150</v>
      </c>
      <c r="C223" t="s">
        <v>308</v>
      </c>
      <c r="D223" t="s">
        <v>151</v>
      </c>
    </row>
    <row r="224" spans="1:4" x14ac:dyDescent="0.25">
      <c r="A224" t="s">
        <v>221</v>
      </c>
      <c r="B224" t="s">
        <v>150</v>
      </c>
      <c r="C224" t="s">
        <v>236</v>
      </c>
      <c r="D224" t="s">
        <v>151</v>
      </c>
    </row>
    <row r="225" spans="1:6" x14ac:dyDescent="0.25">
      <c r="A225" t="s">
        <v>221</v>
      </c>
      <c r="B225" t="s">
        <v>150</v>
      </c>
      <c r="C225" t="s">
        <v>237</v>
      </c>
      <c r="D225" t="s">
        <v>151</v>
      </c>
    </row>
    <row r="226" spans="1:6" x14ac:dyDescent="0.25">
      <c r="A226" t="s">
        <v>221</v>
      </c>
      <c r="B226" t="s">
        <v>150</v>
      </c>
      <c r="C226" t="s">
        <v>309</v>
      </c>
      <c r="D226" t="s">
        <v>151</v>
      </c>
    </row>
    <row r="227" spans="1:6" x14ac:dyDescent="0.25">
      <c r="A227" t="s">
        <v>221</v>
      </c>
      <c r="B227" t="s">
        <v>150</v>
      </c>
      <c r="C227" t="s">
        <v>239</v>
      </c>
      <c r="D227" t="s">
        <v>151</v>
      </c>
    </row>
    <row r="228" spans="1:6" x14ac:dyDescent="0.25">
      <c r="A228" t="s">
        <v>221</v>
      </c>
      <c r="B228" t="s">
        <v>150</v>
      </c>
      <c r="C228" t="s">
        <v>248</v>
      </c>
      <c r="D228" t="s">
        <v>151</v>
      </c>
    </row>
    <row r="229" spans="1:6" x14ac:dyDescent="0.25">
      <c r="A229" t="s">
        <v>221</v>
      </c>
      <c r="B229" t="s">
        <v>150</v>
      </c>
      <c r="C229" t="s">
        <v>310</v>
      </c>
      <c r="D229" t="s">
        <v>151</v>
      </c>
    </row>
    <row r="230" spans="1:6" x14ac:dyDescent="0.25">
      <c r="A230" t="s">
        <v>221</v>
      </c>
      <c r="B230" t="s">
        <v>150</v>
      </c>
      <c r="C230" t="s">
        <v>240</v>
      </c>
      <c r="D230" t="s">
        <v>151</v>
      </c>
      <c r="F230" s="32"/>
    </row>
    <row r="231" spans="1:6" x14ac:dyDescent="0.25">
      <c r="A231" t="s">
        <v>221</v>
      </c>
      <c r="B231" t="s">
        <v>150</v>
      </c>
      <c r="C231" t="s">
        <v>241</v>
      </c>
      <c r="D231" t="s">
        <v>151</v>
      </c>
      <c r="F231" s="32"/>
    </row>
    <row r="232" spans="1:6" x14ac:dyDescent="0.25">
      <c r="A232" t="s">
        <v>221</v>
      </c>
      <c r="B232" t="s">
        <v>150</v>
      </c>
      <c r="C232" t="s">
        <v>311</v>
      </c>
      <c r="D232" t="s">
        <v>151</v>
      </c>
      <c r="F232" s="32"/>
    </row>
    <row r="233" spans="1:6" x14ac:dyDescent="0.25">
      <c r="A233" t="s">
        <v>221</v>
      </c>
      <c r="B233" t="s">
        <v>150</v>
      </c>
      <c r="C233" t="s">
        <v>242</v>
      </c>
      <c r="D233" t="s">
        <v>151</v>
      </c>
      <c r="F233" s="32"/>
    </row>
    <row r="234" spans="1:6" x14ac:dyDescent="0.25">
      <c r="A234" t="s">
        <v>221</v>
      </c>
      <c r="B234" t="s">
        <v>150</v>
      </c>
      <c r="C234" t="s">
        <v>153</v>
      </c>
      <c r="D234" t="s">
        <v>151</v>
      </c>
    </row>
    <row r="235" spans="1:6" x14ac:dyDescent="0.25">
      <c r="A235" t="s">
        <v>221</v>
      </c>
      <c r="B235" t="s">
        <v>150</v>
      </c>
      <c r="C235" t="s">
        <v>154</v>
      </c>
      <c r="D235" t="s">
        <v>151</v>
      </c>
    </row>
    <row r="236" spans="1:6" x14ac:dyDescent="0.25">
      <c r="A236" t="s">
        <v>221</v>
      </c>
      <c r="B236" t="s">
        <v>150</v>
      </c>
      <c r="C236" t="s">
        <v>312</v>
      </c>
      <c r="D236" t="s">
        <v>151</v>
      </c>
    </row>
    <row r="237" spans="1:6" x14ac:dyDescent="0.25">
      <c r="A237" t="s">
        <v>221</v>
      </c>
      <c r="B237" t="s">
        <v>150</v>
      </c>
      <c r="C237" t="s">
        <v>244</v>
      </c>
      <c r="D237" t="s">
        <v>151</v>
      </c>
    </row>
    <row r="238" spans="1:6" x14ac:dyDescent="0.25">
      <c r="A238" t="s">
        <v>221</v>
      </c>
      <c r="B238" t="s">
        <v>150</v>
      </c>
      <c r="C238" t="s">
        <v>245</v>
      </c>
      <c r="D238" t="s">
        <v>151</v>
      </c>
    </row>
    <row r="239" spans="1:6" x14ac:dyDescent="0.25">
      <c r="A239" t="s">
        <v>221</v>
      </c>
      <c r="B239" t="s">
        <v>150</v>
      </c>
      <c r="C239" t="s">
        <v>259</v>
      </c>
      <c r="D239" t="s">
        <v>151</v>
      </c>
    </row>
    <row r="240" spans="1:6" x14ac:dyDescent="0.25">
      <c r="A240" t="s">
        <v>221</v>
      </c>
      <c r="B240" t="s">
        <v>150</v>
      </c>
      <c r="C240" t="s">
        <v>313</v>
      </c>
      <c r="D240" t="s">
        <v>151</v>
      </c>
    </row>
    <row r="241" spans="1:4" x14ac:dyDescent="0.25">
      <c r="A241" t="s">
        <v>221</v>
      </c>
      <c r="B241" t="s">
        <v>150</v>
      </c>
      <c r="C241" t="s">
        <v>314</v>
      </c>
      <c r="D241" t="s">
        <v>151</v>
      </c>
    </row>
    <row r="242" spans="1:4" x14ac:dyDescent="0.25">
      <c r="A242" t="s">
        <v>221</v>
      </c>
      <c r="B242" t="s">
        <v>150</v>
      </c>
      <c r="C242" t="s">
        <v>315</v>
      </c>
      <c r="D242" t="s">
        <v>151</v>
      </c>
    </row>
    <row r="243" spans="1:4" x14ac:dyDescent="0.25">
      <c r="A243" t="s">
        <v>221</v>
      </c>
      <c r="B243" t="s">
        <v>150</v>
      </c>
      <c r="C243" t="s">
        <v>251</v>
      </c>
      <c r="D243" t="s">
        <v>151</v>
      </c>
    </row>
    <row r="244" spans="1:4" x14ac:dyDescent="0.25">
      <c r="A244" t="s">
        <v>221</v>
      </c>
      <c r="B244" t="s">
        <v>150</v>
      </c>
      <c r="C244" t="s">
        <v>252</v>
      </c>
      <c r="D244" t="s">
        <v>151</v>
      </c>
    </row>
    <row r="245" spans="1:4" x14ac:dyDescent="0.25">
      <c r="A245" t="s">
        <v>221</v>
      </c>
      <c r="B245" t="s">
        <v>150</v>
      </c>
      <c r="C245" t="s">
        <v>316</v>
      </c>
      <c r="D245" t="s">
        <v>151</v>
      </c>
    </row>
    <row r="246" spans="1:4" x14ac:dyDescent="0.25">
      <c r="A246" t="s">
        <v>221</v>
      </c>
      <c r="B246" t="s">
        <v>150</v>
      </c>
      <c r="C246" t="s">
        <v>253</v>
      </c>
      <c r="D246" t="s">
        <v>151</v>
      </c>
    </row>
    <row r="247" spans="1:4" x14ac:dyDescent="0.25">
      <c r="A247" t="s">
        <v>221</v>
      </c>
      <c r="B247" t="s">
        <v>150</v>
      </c>
      <c r="C247" t="s">
        <v>254</v>
      </c>
      <c r="D247" t="s">
        <v>151</v>
      </c>
    </row>
    <row r="248" spans="1:4" x14ac:dyDescent="0.25">
      <c r="A248" t="s">
        <v>221</v>
      </c>
      <c r="B248" t="s">
        <v>150</v>
      </c>
      <c r="C248" t="s">
        <v>317</v>
      </c>
      <c r="D248" t="s">
        <v>151</v>
      </c>
    </row>
    <row r="249" spans="1:4" x14ac:dyDescent="0.25">
      <c r="A249" t="s">
        <v>221</v>
      </c>
      <c r="B249" t="s">
        <v>150</v>
      </c>
      <c r="C249" t="s">
        <v>10</v>
      </c>
      <c r="D249" t="s">
        <v>151</v>
      </c>
    </row>
    <row r="250" spans="1:4" x14ac:dyDescent="0.25">
      <c r="A250" t="s">
        <v>221</v>
      </c>
      <c r="B250" t="s">
        <v>150</v>
      </c>
      <c r="C250" t="s">
        <v>7</v>
      </c>
      <c r="D250" t="s">
        <v>151</v>
      </c>
    </row>
    <row r="251" spans="1:4" x14ac:dyDescent="0.25">
      <c r="A251" t="s">
        <v>221</v>
      </c>
      <c r="B251" t="s">
        <v>150</v>
      </c>
      <c r="C251" t="s">
        <v>255</v>
      </c>
      <c r="D251" t="s">
        <v>151</v>
      </c>
    </row>
    <row r="252" spans="1:4" x14ac:dyDescent="0.25">
      <c r="A252" t="s">
        <v>221</v>
      </c>
      <c r="B252" t="s">
        <v>150</v>
      </c>
      <c r="C252" t="s">
        <v>256</v>
      </c>
      <c r="D252" t="s">
        <v>151</v>
      </c>
    </row>
    <row r="253" spans="1:4" x14ac:dyDescent="0.25">
      <c r="A253" t="s">
        <v>221</v>
      </c>
      <c r="B253" t="s">
        <v>150</v>
      </c>
      <c r="C253" t="s">
        <v>14</v>
      </c>
      <c r="D253" t="s">
        <v>151</v>
      </c>
    </row>
    <row r="254" spans="1:4" x14ac:dyDescent="0.25">
      <c r="A254" t="s">
        <v>221</v>
      </c>
      <c r="B254" t="s">
        <v>150</v>
      </c>
      <c r="C254" t="s">
        <v>9</v>
      </c>
      <c r="D254" t="s">
        <v>151</v>
      </c>
    </row>
    <row r="255" spans="1:4" x14ac:dyDescent="0.25">
      <c r="A255" t="s">
        <v>221</v>
      </c>
      <c r="B255" t="s">
        <v>150</v>
      </c>
      <c r="C255" t="s">
        <v>223</v>
      </c>
      <c r="D255" t="s">
        <v>151</v>
      </c>
    </row>
    <row r="256" spans="1:4" x14ac:dyDescent="0.25">
      <c r="A256" t="s">
        <v>221</v>
      </c>
      <c r="B256" t="s">
        <v>150</v>
      </c>
      <c r="C256" t="s">
        <v>226</v>
      </c>
      <c r="D256" t="s">
        <v>151</v>
      </c>
    </row>
    <row r="257" spans="1:6" x14ac:dyDescent="0.25">
      <c r="A257" t="s">
        <v>221</v>
      </c>
      <c r="B257" t="s">
        <v>150</v>
      </c>
      <c r="C257" t="s">
        <v>257</v>
      </c>
      <c r="D257" t="s">
        <v>151</v>
      </c>
    </row>
    <row r="258" spans="1:6" x14ac:dyDescent="0.25">
      <c r="A258" t="s">
        <v>221</v>
      </c>
      <c r="B258" t="s">
        <v>150</v>
      </c>
      <c r="C258" t="s">
        <v>243</v>
      </c>
      <c r="D258" t="s">
        <v>151</v>
      </c>
      <c r="F258" s="32"/>
    </row>
    <row r="259" spans="1:6" x14ac:dyDescent="0.25">
      <c r="A259" t="s">
        <v>221</v>
      </c>
      <c r="B259" t="s">
        <v>150</v>
      </c>
      <c r="C259" t="s">
        <v>232</v>
      </c>
      <c r="D259" t="s">
        <v>151</v>
      </c>
    </row>
    <row r="260" spans="1:6" x14ac:dyDescent="0.25">
      <c r="A260" t="s">
        <v>221</v>
      </c>
      <c r="B260" t="s">
        <v>150</v>
      </c>
      <c r="C260" t="s">
        <v>318</v>
      </c>
      <c r="D260" t="s">
        <v>151</v>
      </c>
    </row>
    <row r="261" spans="1:6" x14ac:dyDescent="0.25">
      <c r="A261" t="s">
        <v>221</v>
      </c>
      <c r="B261" t="s">
        <v>150</v>
      </c>
      <c r="C261" t="s">
        <v>222</v>
      </c>
      <c r="D261" t="s">
        <v>151</v>
      </c>
    </row>
    <row r="262" spans="1:6" x14ac:dyDescent="0.25">
      <c r="A262" t="s">
        <v>221</v>
      </c>
      <c r="B262" t="s">
        <v>150</v>
      </c>
      <c r="C262" t="s">
        <v>152</v>
      </c>
      <c r="D262" t="s">
        <v>151</v>
      </c>
    </row>
    <row r="263" spans="1:6" x14ac:dyDescent="0.25">
      <c r="A263" t="s">
        <v>221</v>
      </c>
      <c r="B263" t="s">
        <v>150</v>
      </c>
      <c r="C263" t="s">
        <v>262</v>
      </c>
      <c r="D263" t="s">
        <v>151</v>
      </c>
    </row>
    <row r="264" spans="1:6" x14ac:dyDescent="0.25">
      <c r="A264" t="s">
        <v>221</v>
      </c>
      <c r="B264" t="s">
        <v>181</v>
      </c>
      <c r="C264" t="s">
        <v>14</v>
      </c>
      <c r="D264" t="s">
        <v>182</v>
      </c>
    </row>
    <row r="265" spans="1:6" x14ac:dyDescent="0.25">
      <c r="A265" t="s">
        <v>221</v>
      </c>
      <c r="B265" t="s">
        <v>181</v>
      </c>
      <c r="C265" t="s">
        <v>223</v>
      </c>
      <c r="D265" t="s">
        <v>182</v>
      </c>
    </row>
    <row r="266" spans="1:6" x14ac:dyDescent="0.25">
      <c r="A266" t="s">
        <v>221</v>
      </c>
      <c r="B266" t="s">
        <v>181</v>
      </c>
      <c r="C266" t="s">
        <v>282</v>
      </c>
      <c r="D266" t="s">
        <v>182</v>
      </c>
    </row>
    <row r="267" spans="1:6" x14ac:dyDescent="0.25">
      <c r="A267" t="s">
        <v>221</v>
      </c>
      <c r="B267" t="s">
        <v>181</v>
      </c>
      <c r="C267" t="s">
        <v>280</v>
      </c>
      <c r="D267" t="s">
        <v>182</v>
      </c>
    </row>
    <row r="268" spans="1:6" x14ac:dyDescent="0.25">
      <c r="A268" t="s">
        <v>221</v>
      </c>
      <c r="B268" t="s">
        <v>181</v>
      </c>
      <c r="C268" t="s">
        <v>319</v>
      </c>
      <c r="D268" t="s">
        <v>182</v>
      </c>
    </row>
    <row r="269" spans="1:6" x14ac:dyDescent="0.25">
      <c r="A269" t="s">
        <v>221</v>
      </c>
      <c r="B269" t="s">
        <v>181</v>
      </c>
      <c r="C269" t="s">
        <v>279</v>
      </c>
      <c r="D269" t="s">
        <v>182</v>
      </c>
    </row>
    <row r="270" spans="1:6" x14ac:dyDescent="0.25">
      <c r="A270" t="s">
        <v>221</v>
      </c>
      <c r="B270" t="s">
        <v>181</v>
      </c>
      <c r="C270" t="s">
        <v>9</v>
      </c>
      <c r="D270" t="s">
        <v>182</v>
      </c>
    </row>
    <row r="271" spans="1:6" x14ac:dyDescent="0.25">
      <c r="A271" t="s">
        <v>221</v>
      </c>
      <c r="B271" t="s">
        <v>181</v>
      </c>
      <c r="C271" t="s">
        <v>7</v>
      </c>
      <c r="D271" t="s">
        <v>182</v>
      </c>
    </row>
    <row r="272" spans="1:6" x14ac:dyDescent="0.25">
      <c r="A272" t="s">
        <v>221</v>
      </c>
      <c r="B272" t="s">
        <v>181</v>
      </c>
      <c r="C272" t="s">
        <v>226</v>
      </c>
      <c r="D272" t="s">
        <v>182</v>
      </c>
    </row>
    <row r="273" spans="1:4" x14ac:dyDescent="0.25">
      <c r="A273" t="s">
        <v>221</v>
      </c>
      <c r="B273" t="s">
        <v>181</v>
      </c>
      <c r="C273" t="s">
        <v>320</v>
      </c>
      <c r="D273" t="s">
        <v>182</v>
      </c>
    </row>
    <row r="274" spans="1:4" x14ac:dyDescent="0.25">
      <c r="A274" t="s">
        <v>221</v>
      </c>
      <c r="B274" t="s">
        <v>181</v>
      </c>
      <c r="C274" t="s">
        <v>224</v>
      </c>
      <c r="D274" t="s">
        <v>182</v>
      </c>
    </row>
    <row r="275" spans="1:4" x14ac:dyDescent="0.25">
      <c r="A275" t="s">
        <v>221</v>
      </c>
      <c r="B275" t="s">
        <v>181</v>
      </c>
      <c r="C275" t="s">
        <v>262</v>
      </c>
      <c r="D275" t="s">
        <v>182</v>
      </c>
    </row>
    <row r="276" spans="1:4" x14ac:dyDescent="0.25">
      <c r="A276" t="s">
        <v>221</v>
      </c>
      <c r="B276" t="s">
        <v>181</v>
      </c>
      <c r="C276" t="s">
        <v>10</v>
      </c>
      <c r="D276" t="s">
        <v>182</v>
      </c>
    </row>
    <row r="277" spans="1:4" x14ac:dyDescent="0.25">
      <c r="A277" t="s">
        <v>221</v>
      </c>
      <c r="B277" t="s">
        <v>177</v>
      </c>
      <c r="C277" t="s">
        <v>161</v>
      </c>
      <c r="D277" t="s">
        <v>178</v>
      </c>
    </row>
    <row r="278" spans="1:4" x14ac:dyDescent="0.25">
      <c r="A278" t="s">
        <v>221</v>
      </c>
      <c r="B278" t="s">
        <v>177</v>
      </c>
      <c r="C278" t="s">
        <v>321</v>
      </c>
      <c r="D278" t="s">
        <v>178</v>
      </c>
    </row>
    <row r="279" spans="1:4" x14ac:dyDescent="0.25">
      <c r="A279" t="s">
        <v>221</v>
      </c>
      <c r="B279" t="s">
        <v>177</v>
      </c>
      <c r="C279" t="s">
        <v>11</v>
      </c>
      <c r="D279" t="s">
        <v>178</v>
      </c>
    </row>
    <row r="280" spans="1:4" x14ac:dyDescent="0.25">
      <c r="A280" t="s">
        <v>221</v>
      </c>
      <c r="B280" t="s">
        <v>177</v>
      </c>
      <c r="C280" t="s">
        <v>228</v>
      </c>
      <c r="D280" t="s">
        <v>178</v>
      </c>
    </row>
    <row r="281" spans="1:4" x14ac:dyDescent="0.25">
      <c r="A281" t="s">
        <v>221</v>
      </c>
      <c r="B281" t="s">
        <v>177</v>
      </c>
      <c r="C281" t="s">
        <v>261</v>
      </c>
      <c r="D281" t="s">
        <v>178</v>
      </c>
    </row>
    <row r="282" spans="1:4" x14ac:dyDescent="0.25">
      <c r="A282" t="s">
        <v>221</v>
      </c>
      <c r="B282" t="s">
        <v>177</v>
      </c>
      <c r="C282" t="s">
        <v>322</v>
      </c>
      <c r="D282" t="s">
        <v>178</v>
      </c>
    </row>
    <row r="283" spans="1:4" x14ac:dyDescent="0.25">
      <c r="A283" t="s">
        <v>221</v>
      </c>
      <c r="B283" t="s">
        <v>177</v>
      </c>
      <c r="C283" t="s">
        <v>10</v>
      </c>
      <c r="D283" t="s">
        <v>178</v>
      </c>
    </row>
    <row r="284" spans="1:4" x14ac:dyDescent="0.25">
      <c r="A284" t="s">
        <v>221</v>
      </c>
      <c r="B284" t="s">
        <v>177</v>
      </c>
      <c r="C284" t="s">
        <v>223</v>
      </c>
      <c r="D284" t="s">
        <v>178</v>
      </c>
    </row>
    <row r="285" spans="1:4" x14ac:dyDescent="0.25">
      <c r="A285" t="s">
        <v>221</v>
      </c>
      <c r="B285" t="s">
        <v>177</v>
      </c>
      <c r="C285" t="s">
        <v>230</v>
      </c>
      <c r="D285" t="s">
        <v>178</v>
      </c>
    </row>
    <row r="286" spans="1:4" x14ac:dyDescent="0.25">
      <c r="A286" t="s">
        <v>221</v>
      </c>
      <c r="B286" t="s">
        <v>177</v>
      </c>
      <c r="C286" t="s">
        <v>9</v>
      </c>
      <c r="D286" t="s">
        <v>178</v>
      </c>
    </row>
    <row r="287" spans="1:4" x14ac:dyDescent="0.25">
      <c r="A287" t="s">
        <v>221</v>
      </c>
      <c r="B287" t="s">
        <v>177</v>
      </c>
      <c r="C287" t="s">
        <v>262</v>
      </c>
      <c r="D287" t="s">
        <v>178</v>
      </c>
    </row>
    <row r="288" spans="1:4" x14ac:dyDescent="0.25">
      <c r="A288" t="s">
        <v>221</v>
      </c>
      <c r="B288" t="s">
        <v>177</v>
      </c>
      <c r="C288" t="s">
        <v>248</v>
      </c>
      <c r="D288" t="s">
        <v>178</v>
      </c>
    </row>
    <row r="289" spans="1:4" x14ac:dyDescent="0.25">
      <c r="A289" t="s">
        <v>221</v>
      </c>
      <c r="B289" t="s">
        <v>177</v>
      </c>
      <c r="C289" t="s">
        <v>226</v>
      </c>
      <c r="D289" t="s">
        <v>178</v>
      </c>
    </row>
    <row r="290" spans="1:4" x14ac:dyDescent="0.25">
      <c r="A290" t="s">
        <v>221</v>
      </c>
      <c r="B290" t="s">
        <v>177</v>
      </c>
      <c r="C290" t="s">
        <v>323</v>
      </c>
      <c r="D290" t="s">
        <v>178</v>
      </c>
    </row>
    <row r="291" spans="1:4" x14ac:dyDescent="0.25">
      <c r="A291" t="s">
        <v>221</v>
      </c>
      <c r="B291" t="s">
        <v>177</v>
      </c>
      <c r="C291" t="s">
        <v>7</v>
      </c>
      <c r="D291" t="s">
        <v>178</v>
      </c>
    </row>
    <row r="292" spans="1:4" x14ac:dyDescent="0.25">
      <c r="A292" t="s">
        <v>221</v>
      </c>
      <c r="B292" t="s">
        <v>177</v>
      </c>
      <c r="C292" t="s">
        <v>252</v>
      </c>
      <c r="D292" t="s">
        <v>178</v>
      </c>
    </row>
    <row r="293" spans="1:4" x14ac:dyDescent="0.25">
      <c r="A293" t="s">
        <v>221</v>
      </c>
      <c r="B293" t="s">
        <v>177</v>
      </c>
      <c r="C293" t="s">
        <v>232</v>
      </c>
      <c r="D293" t="s">
        <v>178</v>
      </c>
    </row>
    <row r="294" spans="1:4" x14ac:dyDescent="0.25">
      <c r="A294" t="s">
        <v>221</v>
      </c>
      <c r="B294" t="s">
        <v>177</v>
      </c>
      <c r="C294" t="s">
        <v>256</v>
      </c>
      <c r="D294" t="s">
        <v>178</v>
      </c>
    </row>
    <row r="295" spans="1:4" x14ac:dyDescent="0.25">
      <c r="A295" t="s">
        <v>221</v>
      </c>
      <c r="B295" t="s">
        <v>177</v>
      </c>
      <c r="C295" t="s">
        <v>229</v>
      </c>
      <c r="D295" t="s">
        <v>178</v>
      </c>
    </row>
    <row r="296" spans="1:4" x14ac:dyDescent="0.25">
      <c r="A296" t="s">
        <v>221</v>
      </c>
      <c r="B296" t="s">
        <v>177</v>
      </c>
      <c r="C296" t="s">
        <v>14</v>
      </c>
      <c r="D296" t="s">
        <v>178</v>
      </c>
    </row>
    <row r="297" spans="1:4" x14ac:dyDescent="0.25">
      <c r="A297" t="s">
        <v>221</v>
      </c>
      <c r="B297" t="s">
        <v>177</v>
      </c>
      <c r="C297" t="s">
        <v>324</v>
      </c>
      <c r="D297" t="s">
        <v>178</v>
      </c>
    </row>
    <row r="298" spans="1:4" x14ac:dyDescent="0.25">
      <c r="A298" t="s">
        <v>221</v>
      </c>
      <c r="B298" t="s">
        <v>177</v>
      </c>
      <c r="C298" t="s">
        <v>231</v>
      </c>
      <c r="D298" t="s">
        <v>178</v>
      </c>
    </row>
    <row r="299" spans="1:4" x14ac:dyDescent="0.25">
      <c r="A299" t="s">
        <v>221</v>
      </c>
      <c r="B299" t="s">
        <v>177</v>
      </c>
      <c r="C299" t="s">
        <v>153</v>
      </c>
      <c r="D299" t="s">
        <v>178</v>
      </c>
    </row>
    <row r="300" spans="1:4" x14ac:dyDescent="0.25">
      <c r="A300" t="s">
        <v>221</v>
      </c>
      <c r="B300" t="s">
        <v>177</v>
      </c>
      <c r="C300" t="s">
        <v>241</v>
      </c>
      <c r="D300" t="s">
        <v>178</v>
      </c>
    </row>
    <row r="301" spans="1:4" x14ac:dyDescent="0.25">
      <c r="A301" t="s">
        <v>221</v>
      </c>
      <c r="B301" t="s">
        <v>177</v>
      </c>
      <c r="C301" t="s">
        <v>152</v>
      </c>
      <c r="D301" t="s">
        <v>178</v>
      </c>
    </row>
    <row r="302" spans="1:4" x14ac:dyDescent="0.25">
      <c r="A302" t="s">
        <v>221</v>
      </c>
      <c r="B302" t="s">
        <v>177</v>
      </c>
      <c r="C302" t="s">
        <v>240</v>
      </c>
      <c r="D302" t="s">
        <v>178</v>
      </c>
    </row>
    <row r="303" spans="1:4" x14ac:dyDescent="0.25">
      <c r="A303" t="s">
        <v>221</v>
      </c>
      <c r="B303" t="s">
        <v>177</v>
      </c>
      <c r="C303" t="s">
        <v>325</v>
      </c>
      <c r="D303" t="s">
        <v>178</v>
      </c>
    </row>
    <row r="304" spans="1:4" x14ac:dyDescent="0.25">
      <c r="A304" t="s">
        <v>221</v>
      </c>
      <c r="B304" t="s">
        <v>177</v>
      </c>
      <c r="C304" t="s">
        <v>326</v>
      </c>
      <c r="D304" t="s">
        <v>178</v>
      </c>
    </row>
    <row r="305" spans="1:4" x14ac:dyDescent="0.25">
      <c r="A305" t="s">
        <v>221</v>
      </c>
      <c r="B305" t="s">
        <v>177</v>
      </c>
      <c r="C305" t="s">
        <v>327</v>
      </c>
      <c r="D305" t="s">
        <v>178</v>
      </c>
    </row>
    <row r="306" spans="1:4" x14ac:dyDescent="0.25">
      <c r="A306" t="s">
        <v>221</v>
      </c>
      <c r="B306" t="s">
        <v>187</v>
      </c>
      <c r="C306" t="s">
        <v>282</v>
      </c>
      <c r="D306" t="s">
        <v>188</v>
      </c>
    </row>
    <row r="307" spans="1:4" x14ac:dyDescent="0.25">
      <c r="A307" t="s">
        <v>221</v>
      </c>
      <c r="B307" t="s">
        <v>187</v>
      </c>
      <c r="C307" t="s">
        <v>14</v>
      </c>
      <c r="D307" t="s">
        <v>188</v>
      </c>
    </row>
    <row r="308" spans="1:4" x14ac:dyDescent="0.25">
      <c r="A308" t="s">
        <v>221</v>
      </c>
      <c r="B308" t="s">
        <v>187</v>
      </c>
      <c r="C308" t="s">
        <v>319</v>
      </c>
      <c r="D308" t="s">
        <v>188</v>
      </c>
    </row>
    <row r="309" spans="1:4" x14ac:dyDescent="0.25">
      <c r="A309" t="s">
        <v>221</v>
      </c>
      <c r="B309" t="s">
        <v>187</v>
      </c>
      <c r="C309" t="s">
        <v>7</v>
      </c>
      <c r="D309" t="s">
        <v>188</v>
      </c>
    </row>
    <row r="310" spans="1:4" x14ac:dyDescent="0.25">
      <c r="A310" t="s">
        <v>221</v>
      </c>
      <c r="B310" t="s">
        <v>187</v>
      </c>
      <c r="C310" t="s">
        <v>320</v>
      </c>
      <c r="D310" t="s">
        <v>188</v>
      </c>
    </row>
    <row r="311" spans="1:4" x14ac:dyDescent="0.25">
      <c r="A311" t="s">
        <v>221</v>
      </c>
      <c r="B311" t="s">
        <v>187</v>
      </c>
      <c r="C311" t="s">
        <v>328</v>
      </c>
      <c r="D311" t="s">
        <v>188</v>
      </c>
    </row>
    <row r="312" spans="1:4" x14ac:dyDescent="0.25">
      <c r="A312" t="s">
        <v>221</v>
      </c>
      <c r="B312" t="s">
        <v>187</v>
      </c>
      <c r="C312" t="s">
        <v>9</v>
      </c>
      <c r="D312" t="s">
        <v>188</v>
      </c>
    </row>
    <row r="313" spans="1:4" x14ac:dyDescent="0.25">
      <c r="A313" t="s">
        <v>221</v>
      </c>
      <c r="B313" t="s">
        <v>187</v>
      </c>
      <c r="C313" t="s">
        <v>280</v>
      </c>
      <c r="D313" t="s">
        <v>188</v>
      </c>
    </row>
    <row r="314" spans="1:4" x14ac:dyDescent="0.25">
      <c r="A314" t="s">
        <v>221</v>
      </c>
      <c r="B314" t="s">
        <v>187</v>
      </c>
      <c r="C314" t="s">
        <v>329</v>
      </c>
      <c r="D314" t="s">
        <v>188</v>
      </c>
    </row>
    <row r="315" spans="1:4" x14ac:dyDescent="0.25">
      <c r="A315" t="s">
        <v>221</v>
      </c>
      <c r="B315" t="s">
        <v>187</v>
      </c>
      <c r="C315" t="s">
        <v>161</v>
      </c>
      <c r="D315" t="s">
        <v>188</v>
      </c>
    </row>
    <row r="316" spans="1:4" x14ac:dyDescent="0.25">
      <c r="A316" t="s">
        <v>221</v>
      </c>
      <c r="B316" t="s">
        <v>187</v>
      </c>
      <c r="C316" t="s">
        <v>330</v>
      </c>
      <c r="D316" t="s">
        <v>188</v>
      </c>
    </row>
    <row r="317" spans="1:4" x14ac:dyDescent="0.25">
      <c r="A317" t="s">
        <v>221</v>
      </c>
      <c r="B317" t="s">
        <v>187</v>
      </c>
      <c r="C317" t="s">
        <v>10</v>
      </c>
      <c r="D317" t="s">
        <v>188</v>
      </c>
    </row>
    <row r="318" spans="1:4" x14ac:dyDescent="0.25">
      <c r="A318" t="s">
        <v>221</v>
      </c>
      <c r="B318" t="s">
        <v>187</v>
      </c>
      <c r="C318" t="s">
        <v>226</v>
      </c>
      <c r="D318" t="s">
        <v>188</v>
      </c>
    </row>
    <row r="319" spans="1:4" x14ac:dyDescent="0.25">
      <c r="A319" t="s">
        <v>221</v>
      </c>
      <c r="B319" t="s">
        <v>187</v>
      </c>
      <c r="C319" t="s">
        <v>223</v>
      </c>
      <c r="D319" t="s">
        <v>188</v>
      </c>
    </row>
    <row r="320" spans="1:4" x14ac:dyDescent="0.25">
      <c r="A320" t="s">
        <v>221</v>
      </c>
      <c r="B320" t="s">
        <v>187</v>
      </c>
      <c r="C320" t="s">
        <v>331</v>
      </c>
      <c r="D320" t="s">
        <v>188</v>
      </c>
    </row>
    <row r="321" spans="1:4" x14ac:dyDescent="0.25">
      <c r="A321" t="s">
        <v>221</v>
      </c>
      <c r="B321" t="s">
        <v>187</v>
      </c>
      <c r="C321" t="s">
        <v>332</v>
      </c>
      <c r="D321" t="s">
        <v>188</v>
      </c>
    </row>
    <row r="322" spans="1:4" x14ac:dyDescent="0.25">
      <c r="A322" t="s">
        <v>221</v>
      </c>
      <c r="B322" t="s">
        <v>187</v>
      </c>
      <c r="C322" t="s">
        <v>279</v>
      </c>
      <c r="D322" t="s">
        <v>188</v>
      </c>
    </row>
    <row r="323" spans="1:4" x14ac:dyDescent="0.25">
      <c r="A323" t="s">
        <v>221</v>
      </c>
      <c r="B323" t="s">
        <v>187</v>
      </c>
      <c r="C323" t="s">
        <v>262</v>
      </c>
      <c r="D323" t="s">
        <v>188</v>
      </c>
    </row>
    <row r="324" spans="1:4" x14ac:dyDescent="0.25">
      <c r="A324" t="s">
        <v>221</v>
      </c>
      <c r="B324" t="s">
        <v>187</v>
      </c>
      <c r="C324" t="s">
        <v>333</v>
      </c>
      <c r="D324" t="s">
        <v>188</v>
      </c>
    </row>
    <row r="325" spans="1:4" x14ac:dyDescent="0.25">
      <c r="A325" t="s">
        <v>221</v>
      </c>
      <c r="B325" t="s">
        <v>185</v>
      </c>
      <c r="C325" t="s">
        <v>9</v>
      </c>
      <c r="D325" t="s">
        <v>186</v>
      </c>
    </row>
    <row r="326" spans="1:4" x14ac:dyDescent="0.25">
      <c r="A326" t="s">
        <v>221</v>
      </c>
      <c r="B326" t="s">
        <v>185</v>
      </c>
      <c r="C326" t="s">
        <v>282</v>
      </c>
      <c r="D326" t="s">
        <v>186</v>
      </c>
    </row>
    <row r="327" spans="1:4" x14ac:dyDescent="0.25">
      <c r="A327" t="s">
        <v>221</v>
      </c>
      <c r="B327" t="s">
        <v>185</v>
      </c>
      <c r="C327" t="s">
        <v>275</v>
      </c>
      <c r="D327" t="s">
        <v>186</v>
      </c>
    </row>
    <row r="328" spans="1:4" x14ac:dyDescent="0.25">
      <c r="A328" t="s">
        <v>221</v>
      </c>
      <c r="B328" t="s">
        <v>185</v>
      </c>
      <c r="C328" t="s">
        <v>279</v>
      </c>
      <c r="D328" t="s">
        <v>186</v>
      </c>
    </row>
    <row r="329" spans="1:4" x14ac:dyDescent="0.25">
      <c r="A329" t="s">
        <v>221</v>
      </c>
      <c r="B329" t="s">
        <v>185</v>
      </c>
      <c r="C329" t="s">
        <v>7</v>
      </c>
      <c r="D329" t="s">
        <v>186</v>
      </c>
    </row>
    <row r="330" spans="1:4" x14ac:dyDescent="0.25">
      <c r="A330" t="s">
        <v>221</v>
      </c>
      <c r="B330" t="s">
        <v>185</v>
      </c>
      <c r="C330" t="s">
        <v>14</v>
      </c>
      <c r="D330" t="s">
        <v>186</v>
      </c>
    </row>
    <row r="331" spans="1:4" x14ac:dyDescent="0.25">
      <c r="A331" t="s">
        <v>221</v>
      </c>
      <c r="B331" t="s">
        <v>185</v>
      </c>
      <c r="C331" t="s">
        <v>334</v>
      </c>
      <c r="D331" t="s">
        <v>186</v>
      </c>
    </row>
    <row r="332" spans="1:4" x14ac:dyDescent="0.25">
      <c r="A332" t="s">
        <v>221</v>
      </c>
      <c r="B332" t="s">
        <v>185</v>
      </c>
      <c r="C332" t="s">
        <v>223</v>
      </c>
      <c r="D332" t="s">
        <v>186</v>
      </c>
    </row>
    <row r="333" spans="1:4" x14ac:dyDescent="0.25">
      <c r="A333" t="s">
        <v>221</v>
      </c>
      <c r="B333" t="s">
        <v>185</v>
      </c>
      <c r="C333" t="s">
        <v>328</v>
      </c>
      <c r="D333" t="s">
        <v>186</v>
      </c>
    </row>
    <row r="334" spans="1:4" x14ac:dyDescent="0.25">
      <c r="A334" t="s">
        <v>221</v>
      </c>
      <c r="B334" t="s">
        <v>185</v>
      </c>
      <c r="C334" t="s">
        <v>10</v>
      </c>
      <c r="D334" t="s">
        <v>186</v>
      </c>
    </row>
    <row r="335" spans="1:4" x14ac:dyDescent="0.25">
      <c r="A335" t="s">
        <v>221</v>
      </c>
      <c r="B335" t="s">
        <v>185</v>
      </c>
      <c r="C335" t="s">
        <v>262</v>
      </c>
      <c r="D335" t="s">
        <v>186</v>
      </c>
    </row>
    <row r="336" spans="1:4" x14ac:dyDescent="0.25">
      <c r="A336" t="s">
        <v>221</v>
      </c>
      <c r="B336" t="s">
        <v>185</v>
      </c>
      <c r="C336" t="s">
        <v>335</v>
      </c>
      <c r="D336" t="s">
        <v>186</v>
      </c>
    </row>
    <row r="337" spans="1:4" x14ac:dyDescent="0.25">
      <c r="A337" t="s">
        <v>221</v>
      </c>
      <c r="B337" t="s">
        <v>185</v>
      </c>
      <c r="C337" t="s">
        <v>333</v>
      </c>
      <c r="D337" t="s">
        <v>186</v>
      </c>
    </row>
    <row r="338" spans="1:4" x14ac:dyDescent="0.25">
      <c r="A338" t="s">
        <v>221</v>
      </c>
      <c r="B338" t="s">
        <v>185</v>
      </c>
      <c r="C338" t="s">
        <v>226</v>
      </c>
      <c r="D338" t="s">
        <v>186</v>
      </c>
    </row>
    <row r="339" spans="1:4" x14ac:dyDescent="0.25">
      <c r="A339" t="s">
        <v>221</v>
      </c>
      <c r="B339" t="s">
        <v>185</v>
      </c>
      <c r="C339" t="s">
        <v>280</v>
      </c>
      <c r="D339" t="s">
        <v>186</v>
      </c>
    </row>
    <row r="340" spans="1:4" x14ac:dyDescent="0.25">
      <c r="A340" t="s">
        <v>221</v>
      </c>
      <c r="B340" t="s">
        <v>155</v>
      </c>
      <c r="C340" t="s">
        <v>11</v>
      </c>
      <c r="D340" t="s">
        <v>156</v>
      </c>
    </row>
    <row r="341" spans="1:4" x14ac:dyDescent="0.25">
      <c r="A341" t="s">
        <v>221</v>
      </c>
      <c r="B341" t="s">
        <v>155</v>
      </c>
      <c r="C341" t="s">
        <v>227</v>
      </c>
      <c r="D341" t="s">
        <v>156</v>
      </c>
    </row>
    <row r="342" spans="1:4" x14ac:dyDescent="0.25">
      <c r="A342" t="s">
        <v>221</v>
      </c>
      <c r="B342" t="s">
        <v>155</v>
      </c>
      <c r="C342" t="s">
        <v>336</v>
      </c>
      <c r="D342" t="s">
        <v>156</v>
      </c>
    </row>
    <row r="343" spans="1:4" x14ac:dyDescent="0.25">
      <c r="A343" t="s">
        <v>221</v>
      </c>
      <c r="B343" t="s">
        <v>155</v>
      </c>
      <c r="C343" t="s">
        <v>168</v>
      </c>
      <c r="D343" t="s">
        <v>156</v>
      </c>
    </row>
    <row r="344" spans="1:4" x14ac:dyDescent="0.25">
      <c r="A344" t="s">
        <v>221</v>
      </c>
      <c r="B344" t="s">
        <v>155</v>
      </c>
      <c r="C344" t="s">
        <v>337</v>
      </c>
      <c r="D344" t="s">
        <v>156</v>
      </c>
    </row>
    <row r="345" spans="1:4" x14ac:dyDescent="0.25">
      <c r="A345" t="s">
        <v>221</v>
      </c>
      <c r="B345" t="s">
        <v>155</v>
      </c>
      <c r="C345" t="s">
        <v>338</v>
      </c>
      <c r="D345" t="s">
        <v>156</v>
      </c>
    </row>
    <row r="346" spans="1:4" x14ac:dyDescent="0.25">
      <c r="A346" t="s">
        <v>221</v>
      </c>
      <c r="B346" t="s">
        <v>155</v>
      </c>
      <c r="C346" t="s">
        <v>339</v>
      </c>
      <c r="D346" t="s">
        <v>156</v>
      </c>
    </row>
    <row r="347" spans="1:4" x14ac:dyDescent="0.25">
      <c r="A347" t="s">
        <v>221</v>
      </c>
      <c r="B347" t="s">
        <v>155</v>
      </c>
      <c r="C347" t="s">
        <v>340</v>
      </c>
      <c r="D347" t="s">
        <v>156</v>
      </c>
    </row>
    <row r="348" spans="1:4" x14ac:dyDescent="0.25">
      <c r="A348" t="s">
        <v>221</v>
      </c>
      <c r="B348" t="s">
        <v>155</v>
      </c>
      <c r="C348" t="s">
        <v>228</v>
      </c>
      <c r="D348" t="s">
        <v>156</v>
      </c>
    </row>
    <row r="349" spans="1:4" x14ac:dyDescent="0.25">
      <c r="A349" t="s">
        <v>221</v>
      </c>
      <c r="B349" t="s">
        <v>155</v>
      </c>
      <c r="C349" t="s">
        <v>229</v>
      </c>
      <c r="D349" t="s">
        <v>156</v>
      </c>
    </row>
    <row r="350" spans="1:4" x14ac:dyDescent="0.25">
      <c r="A350" t="s">
        <v>221</v>
      </c>
      <c r="B350" t="s">
        <v>155</v>
      </c>
      <c r="C350" t="s">
        <v>230</v>
      </c>
      <c r="D350" t="s">
        <v>156</v>
      </c>
    </row>
    <row r="351" spans="1:4" x14ac:dyDescent="0.25">
      <c r="A351" t="s">
        <v>221</v>
      </c>
      <c r="B351" t="s">
        <v>155</v>
      </c>
      <c r="C351" t="s">
        <v>232</v>
      </c>
      <c r="D351" t="s">
        <v>156</v>
      </c>
    </row>
    <row r="352" spans="1:4" x14ac:dyDescent="0.25">
      <c r="A352" t="s">
        <v>221</v>
      </c>
      <c r="B352" t="s">
        <v>155</v>
      </c>
      <c r="C352" t="s">
        <v>292</v>
      </c>
      <c r="D352" t="s">
        <v>156</v>
      </c>
    </row>
    <row r="353" spans="1:4" x14ac:dyDescent="0.25">
      <c r="A353" t="s">
        <v>221</v>
      </c>
      <c r="B353" t="s">
        <v>155</v>
      </c>
      <c r="C353" t="s">
        <v>341</v>
      </c>
      <c r="D353" t="s">
        <v>156</v>
      </c>
    </row>
    <row r="354" spans="1:4" x14ac:dyDescent="0.25">
      <c r="A354" t="s">
        <v>221</v>
      </c>
      <c r="B354" t="s">
        <v>155</v>
      </c>
      <c r="C354" t="s">
        <v>310</v>
      </c>
      <c r="D354" t="s">
        <v>156</v>
      </c>
    </row>
    <row r="355" spans="1:4" x14ac:dyDescent="0.25">
      <c r="A355" t="s">
        <v>221</v>
      </c>
      <c r="B355" t="s">
        <v>155</v>
      </c>
      <c r="C355" t="s">
        <v>266</v>
      </c>
      <c r="D355" t="s">
        <v>156</v>
      </c>
    </row>
    <row r="356" spans="1:4" x14ac:dyDescent="0.25">
      <c r="A356" t="s">
        <v>221</v>
      </c>
      <c r="B356" t="s">
        <v>155</v>
      </c>
      <c r="C356" t="s">
        <v>240</v>
      </c>
      <c r="D356" t="s">
        <v>156</v>
      </c>
    </row>
    <row r="357" spans="1:4" x14ac:dyDescent="0.25">
      <c r="A357" t="s">
        <v>221</v>
      </c>
      <c r="B357" t="s">
        <v>155</v>
      </c>
      <c r="C357" t="s">
        <v>241</v>
      </c>
      <c r="D357" t="s">
        <v>156</v>
      </c>
    </row>
    <row r="358" spans="1:4" x14ac:dyDescent="0.25">
      <c r="A358" t="s">
        <v>221</v>
      </c>
      <c r="B358" t="s">
        <v>155</v>
      </c>
      <c r="C358" t="s">
        <v>342</v>
      </c>
      <c r="D358" t="s">
        <v>156</v>
      </c>
    </row>
    <row r="359" spans="1:4" x14ac:dyDescent="0.25">
      <c r="A359" t="s">
        <v>221</v>
      </c>
      <c r="B359" t="s">
        <v>155</v>
      </c>
      <c r="C359" t="s">
        <v>242</v>
      </c>
      <c r="D359" t="s">
        <v>156</v>
      </c>
    </row>
    <row r="360" spans="1:4" x14ac:dyDescent="0.25">
      <c r="A360" t="s">
        <v>221</v>
      </c>
      <c r="B360" t="s">
        <v>155</v>
      </c>
      <c r="C360" t="s">
        <v>153</v>
      </c>
      <c r="D360" t="s">
        <v>156</v>
      </c>
    </row>
    <row r="361" spans="1:4" x14ac:dyDescent="0.25">
      <c r="A361" t="s">
        <v>221</v>
      </c>
      <c r="B361" t="s">
        <v>155</v>
      </c>
      <c r="C361" t="s">
        <v>154</v>
      </c>
      <c r="D361" t="s">
        <v>156</v>
      </c>
    </row>
    <row r="362" spans="1:4" x14ac:dyDescent="0.25">
      <c r="A362" t="s">
        <v>221</v>
      </c>
      <c r="B362" t="s">
        <v>155</v>
      </c>
      <c r="C362" t="s">
        <v>243</v>
      </c>
      <c r="D362" t="s">
        <v>156</v>
      </c>
    </row>
    <row r="363" spans="1:4" x14ac:dyDescent="0.25">
      <c r="A363" t="s">
        <v>221</v>
      </c>
      <c r="B363" t="s">
        <v>155</v>
      </c>
      <c r="C363" t="s">
        <v>239</v>
      </c>
      <c r="D363" t="s">
        <v>156</v>
      </c>
    </row>
    <row r="364" spans="1:4" x14ac:dyDescent="0.25">
      <c r="A364" t="s">
        <v>221</v>
      </c>
      <c r="B364" t="s">
        <v>155</v>
      </c>
      <c r="C364" t="s">
        <v>343</v>
      </c>
      <c r="D364" t="s">
        <v>156</v>
      </c>
    </row>
    <row r="365" spans="1:4" x14ac:dyDescent="0.25">
      <c r="A365" t="s">
        <v>221</v>
      </c>
      <c r="B365" t="s">
        <v>155</v>
      </c>
      <c r="C365" t="s">
        <v>344</v>
      </c>
      <c r="D365" t="s">
        <v>156</v>
      </c>
    </row>
    <row r="366" spans="1:4" x14ac:dyDescent="0.25">
      <c r="A366" t="s">
        <v>221</v>
      </c>
      <c r="B366" t="s">
        <v>155</v>
      </c>
      <c r="C366" t="s">
        <v>345</v>
      </c>
      <c r="D366" t="s">
        <v>156</v>
      </c>
    </row>
    <row r="367" spans="1:4" x14ac:dyDescent="0.25">
      <c r="A367" t="s">
        <v>221</v>
      </c>
      <c r="B367" t="s">
        <v>155</v>
      </c>
      <c r="C367" t="s">
        <v>346</v>
      </c>
      <c r="D367" t="s">
        <v>156</v>
      </c>
    </row>
    <row r="368" spans="1:4" x14ac:dyDescent="0.25">
      <c r="A368" t="s">
        <v>221</v>
      </c>
      <c r="B368" t="s">
        <v>155</v>
      </c>
      <c r="C368" t="s">
        <v>271</v>
      </c>
      <c r="D368" t="s">
        <v>156</v>
      </c>
    </row>
    <row r="369" spans="1:5" x14ac:dyDescent="0.25">
      <c r="A369" t="s">
        <v>221</v>
      </c>
      <c r="B369" t="s">
        <v>155</v>
      </c>
      <c r="C369" t="s">
        <v>251</v>
      </c>
      <c r="D369" t="s">
        <v>156</v>
      </c>
    </row>
    <row r="370" spans="1:5" x14ac:dyDescent="0.25">
      <c r="A370" t="s">
        <v>221</v>
      </c>
      <c r="B370" t="s">
        <v>155</v>
      </c>
      <c r="C370" t="s">
        <v>347</v>
      </c>
      <c r="D370" t="s">
        <v>156</v>
      </c>
      <c r="E370" t="s">
        <v>348</v>
      </c>
    </row>
    <row r="371" spans="1:5" x14ac:dyDescent="0.25">
      <c r="A371" t="s">
        <v>221</v>
      </c>
      <c r="B371" t="s">
        <v>155</v>
      </c>
      <c r="C371" t="s">
        <v>252</v>
      </c>
      <c r="D371" t="s">
        <v>156</v>
      </c>
    </row>
    <row r="372" spans="1:5" x14ac:dyDescent="0.25">
      <c r="A372" t="s">
        <v>221</v>
      </c>
      <c r="B372" t="s">
        <v>155</v>
      </c>
      <c r="C372" t="s">
        <v>254</v>
      </c>
      <c r="D372" t="s">
        <v>156</v>
      </c>
    </row>
    <row r="373" spans="1:5" x14ac:dyDescent="0.25">
      <c r="A373" t="s">
        <v>221</v>
      </c>
      <c r="B373" t="s">
        <v>155</v>
      </c>
      <c r="C373" t="s">
        <v>317</v>
      </c>
      <c r="D373" t="s">
        <v>156</v>
      </c>
    </row>
    <row r="374" spans="1:5" x14ac:dyDescent="0.25">
      <c r="A374" t="s">
        <v>221</v>
      </c>
      <c r="B374" t="s">
        <v>155</v>
      </c>
      <c r="C374" t="s">
        <v>10</v>
      </c>
      <c r="D374" t="s">
        <v>156</v>
      </c>
    </row>
    <row r="375" spans="1:5" x14ac:dyDescent="0.25">
      <c r="A375" t="s">
        <v>221</v>
      </c>
      <c r="B375" t="s">
        <v>155</v>
      </c>
      <c r="C375" t="s">
        <v>7</v>
      </c>
      <c r="D375" t="s">
        <v>156</v>
      </c>
    </row>
    <row r="376" spans="1:5" x14ac:dyDescent="0.25">
      <c r="A376" t="s">
        <v>221</v>
      </c>
      <c r="B376" t="s">
        <v>155</v>
      </c>
      <c r="C376" t="s">
        <v>255</v>
      </c>
      <c r="D376" t="s">
        <v>156</v>
      </c>
    </row>
    <row r="377" spans="1:5" x14ac:dyDescent="0.25">
      <c r="A377" t="s">
        <v>221</v>
      </c>
      <c r="B377" t="s">
        <v>155</v>
      </c>
      <c r="C377" t="s">
        <v>256</v>
      </c>
      <c r="D377" t="s">
        <v>156</v>
      </c>
    </row>
    <row r="378" spans="1:5" x14ac:dyDescent="0.25">
      <c r="A378" t="s">
        <v>221</v>
      </c>
      <c r="B378" t="s">
        <v>155</v>
      </c>
      <c r="C378" t="s">
        <v>14</v>
      </c>
      <c r="D378" t="s">
        <v>156</v>
      </c>
    </row>
    <row r="379" spans="1:5" x14ac:dyDescent="0.25">
      <c r="A379" t="s">
        <v>221</v>
      </c>
      <c r="B379" t="s">
        <v>155</v>
      </c>
      <c r="C379" t="s">
        <v>9</v>
      </c>
      <c r="D379" t="s">
        <v>156</v>
      </c>
    </row>
    <row r="380" spans="1:5" x14ac:dyDescent="0.25">
      <c r="A380" t="s">
        <v>221</v>
      </c>
      <c r="B380" t="s">
        <v>155</v>
      </c>
      <c r="C380" t="s">
        <v>223</v>
      </c>
      <c r="D380" t="s">
        <v>156</v>
      </c>
    </row>
    <row r="381" spans="1:5" x14ac:dyDescent="0.25">
      <c r="A381" t="s">
        <v>221</v>
      </c>
      <c r="B381" t="s">
        <v>155</v>
      </c>
      <c r="C381" t="s">
        <v>226</v>
      </c>
      <c r="D381" t="s">
        <v>156</v>
      </c>
    </row>
    <row r="382" spans="1:5" x14ac:dyDescent="0.25">
      <c r="A382" t="s">
        <v>221</v>
      </c>
      <c r="B382" t="s">
        <v>155</v>
      </c>
      <c r="C382" t="s">
        <v>349</v>
      </c>
      <c r="D382" t="s">
        <v>156</v>
      </c>
    </row>
    <row r="383" spans="1:5" x14ac:dyDescent="0.25">
      <c r="A383" t="s">
        <v>221</v>
      </c>
      <c r="B383" t="s">
        <v>155</v>
      </c>
      <c r="C383" t="s">
        <v>261</v>
      </c>
      <c r="D383" t="s">
        <v>156</v>
      </c>
    </row>
    <row r="384" spans="1:5" x14ac:dyDescent="0.25">
      <c r="A384" t="s">
        <v>221</v>
      </c>
      <c r="B384" t="s">
        <v>155</v>
      </c>
      <c r="C384" t="s">
        <v>231</v>
      </c>
      <c r="D384" t="s">
        <v>156</v>
      </c>
    </row>
    <row r="385" spans="1:4" x14ac:dyDescent="0.25">
      <c r="A385" t="s">
        <v>221</v>
      </c>
      <c r="B385" t="s">
        <v>155</v>
      </c>
      <c r="C385" t="s">
        <v>350</v>
      </c>
      <c r="D385" t="s">
        <v>156</v>
      </c>
    </row>
    <row r="386" spans="1:4" x14ac:dyDescent="0.25">
      <c r="A386" t="s">
        <v>221</v>
      </c>
      <c r="B386" t="s">
        <v>155</v>
      </c>
      <c r="C386" t="s">
        <v>222</v>
      </c>
      <c r="D386" t="s">
        <v>156</v>
      </c>
    </row>
    <row r="387" spans="1:4" x14ac:dyDescent="0.25">
      <c r="A387" t="s">
        <v>221</v>
      </c>
      <c r="B387" t="s">
        <v>155</v>
      </c>
      <c r="C387" t="s">
        <v>152</v>
      </c>
      <c r="D387" t="s">
        <v>156</v>
      </c>
    </row>
    <row r="388" spans="1:4" x14ac:dyDescent="0.25">
      <c r="A388" t="s">
        <v>221</v>
      </c>
      <c r="B388" t="s">
        <v>155</v>
      </c>
      <c r="C388" t="s">
        <v>262</v>
      </c>
      <c r="D388" t="s">
        <v>156</v>
      </c>
    </row>
    <row r="389" spans="1:4" x14ac:dyDescent="0.25">
      <c r="A389" t="s">
        <v>221</v>
      </c>
      <c r="B389" t="s">
        <v>179</v>
      </c>
      <c r="C389" t="s">
        <v>168</v>
      </c>
      <c r="D389" t="s">
        <v>180</v>
      </c>
    </row>
    <row r="390" spans="1:4" x14ac:dyDescent="0.25">
      <c r="A390" t="s">
        <v>221</v>
      </c>
      <c r="B390" t="s">
        <v>179</v>
      </c>
      <c r="C390" t="s">
        <v>351</v>
      </c>
      <c r="D390" t="s">
        <v>180</v>
      </c>
    </row>
    <row r="391" spans="1:4" x14ac:dyDescent="0.25">
      <c r="A391" t="s">
        <v>221</v>
      </c>
      <c r="B391" t="s">
        <v>179</v>
      </c>
      <c r="C391" t="s">
        <v>161</v>
      </c>
      <c r="D391" t="s">
        <v>180</v>
      </c>
    </row>
    <row r="392" spans="1:4" x14ac:dyDescent="0.25">
      <c r="A392" t="s">
        <v>221</v>
      </c>
      <c r="B392" t="s">
        <v>179</v>
      </c>
      <c r="C392" t="s">
        <v>352</v>
      </c>
      <c r="D392" t="s">
        <v>180</v>
      </c>
    </row>
    <row r="393" spans="1:4" x14ac:dyDescent="0.25">
      <c r="A393" t="s">
        <v>221</v>
      </c>
      <c r="B393" t="s">
        <v>179</v>
      </c>
      <c r="C393" t="s">
        <v>353</v>
      </c>
      <c r="D393" t="s">
        <v>180</v>
      </c>
    </row>
    <row r="394" spans="1:4" x14ac:dyDescent="0.25">
      <c r="A394" t="s">
        <v>221</v>
      </c>
      <c r="B394" t="s">
        <v>179</v>
      </c>
      <c r="C394" t="s">
        <v>303</v>
      </c>
      <c r="D394" t="s">
        <v>180</v>
      </c>
    </row>
    <row r="395" spans="1:4" x14ac:dyDescent="0.25">
      <c r="A395" t="s">
        <v>221</v>
      </c>
      <c r="B395" t="s">
        <v>179</v>
      </c>
      <c r="C395" t="s">
        <v>354</v>
      </c>
      <c r="D395" t="s">
        <v>180</v>
      </c>
    </row>
    <row r="396" spans="1:4" x14ac:dyDescent="0.25">
      <c r="A396" t="s">
        <v>221</v>
      </c>
      <c r="B396" t="s">
        <v>179</v>
      </c>
      <c r="C396" t="s">
        <v>355</v>
      </c>
      <c r="D396" t="s">
        <v>180</v>
      </c>
    </row>
    <row r="397" spans="1:4" x14ac:dyDescent="0.25">
      <c r="A397" t="s">
        <v>221</v>
      </c>
      <c r="B397" t="s">
        <v>179</v>
      </c>
      <c r="C397" t="s">
        <v>356</v>
      </c>
      <c r="D397" t="s">
        <v>180</v>
      </c>
    </row>
    <row r="398" spans="1:4" x14ac:dyDescent="0.25">
      <c r="A398" t="s">
        <v>221</v>
      </c>
      <c r="B398" t="s">
        <v>179</v>
      </c>
      <c r="C398" t="s">
        <v>357</v>
      </c>
      <c r="D398" t="s">
        <v>180</v>
      </c>
    </row>
    <row r="399" spans="1:4" x14ac:dyDescent="0.25">
      <c r="A399" t="s">
        <v>221</v>
      </c>
      <c r="B399" t="s">
        <v>179</v>
      </c>
      <c r="C399" t="s">
        <v>358</v>
      </c>
      <c r="D399" t="s">
        <v>180</v>
      </c>
    </row>
    <row r="400" spans="1:4" x14ac:dyDescent="0.25">
      <c r="A400" t="s">
        <v>221</v>
      </c>
      <c r="B400" t="s">
        <v>179</v>
      </c>
      <c r="C400" t="s">
        <v>359</v>
      </c>
      <c r="D400" t="s">
        <v>180</v>
      </c>
    </row>
    <row r="401" spans="1:4" x14ac:dyDescent="0.25">
      <c r="A401" t="s">
        <v>221</v>
      </c>
      <c r="B401" t="s">
        <v>179</v>
      </c>
      <c r="C401" t="s">
        <v>360</v>
      </c>
      <c r="D401" t="s">
        <v>180</v>
      </c>
    </row>
    <row r="402" spans="1:4" x14ac:dyDescent="0.25">
      <c r="A402" t="s">
        <v>221</v>
      </c>
      <c r="B402" t="s">
        <v>179</v>
      </c>
      <c r="C402" t="s">
        <v>361</v>
      </c>
      <c r="D402" t="s">
        <v>180</v>
      </c>
    </row>
    <row r="403" spans="1:4" x14ac:dyDescent="0.25">
      <c r="A403" t="s">
        <v>221</v>
      </c>
      <c r="B403" t="s">
        <v>179</v>
      </c>
      <c r="C403" t="s">
        <v>362</v>
      </c>
      <c r="D403" t="s">
        <v>180</v>
      </c>
    </row>
    <row r="404" spans="1:4" x14ac:dyDescent="0.25">
      <c r="A404" t="s">
        <v>221</v>
      </c>
      <c r="B404" t="s">
        <v>179</v>
      </c>
      <c r="C404" t="s">
        <v>305</v>
      </c>
      <c r="D404" t="s">
        <v>180</v>
      </c>
    </row>
    <row r="405" spans="1:4" x14ac:dyDescent="0.25">
      <c r="A405" t="s">
        <v>221</v>
      </c>
      <c r="B405" t="s">
        <v>179</v>
      </c>
      <c r="C405" t="s">
        <v>363</v>
      </c>
      <c r="D405" t="s">
        <v>180</v>
      </c>
    </row>
    <row r="406" spans="1:4" x14ac:dyDescent="0.25">
      <c r="A406" t="s">
        <v>221</v>
      </c>
      <c r="B406" t="s">
        <v>179</v>
      </c>
      <c r="C406" t="s">
        <v>364</v>
      </c>
      <c r="D406" t="s">
        <v>180</v>
      </c>
    </row>
    <row r="407" spans="1:4" x14ac:dyDescent="0.25">
      <c r="A407" t="s">
        <v>221</v>
      </c>
      <c r="B407" t="s">
        <v>179</v>
      </c>
      <c r="C407" t="s">
        <v>365</v>
      </c>
      <c r="D407" t="s">
        <v>180</v>
      </c>
    </row>
    <row r="408" spans="1:4" x14ac:dyDescent="0.25">
      <c r="A408" t="s">
        <v>221</v>
      </c>
      <c r="B408" t="s">
        <v>179</v>
      </c>
      <c r="C408" t="s">
        <v>366</v>
      </c>
      <c r="D408" t="s">
        <v>180</v>
      </c>
    </row>
    <row r="409" spans="1:4" x14ac:dyDescent="0.25">
      <c r="A409" t="s">
        <v>221</v>
      </c>
      <c r="B409" t="s">
        <v>179</v>
      </c>
      <c r="C409" t="s">
        <v>367</v>
      </c>
      <c r="D409" t="s">
        <v>180</v>
      </c>
    </row>
    <row r="410" spans="1:4" x14ac:dyDescent="0.25">
      <c r="A410" t="s">
        <v>221</v>
      </c>
      <c r="B410" t="s">
        <v>179</v>
      </c>
      <c r="C410" t="s">
        <v>368</v>
      </c>
      <c r="D410" t="s">
        <v>180</v>
      </c>
    </row>
    <row r="411" spans="1:4" x14ac:dyDescent="0.25">
      <c r="A411" t="s">
        <v>221</v>
      </c>
      <c r="B411" t="s">
        <v>179</v>
      </c>
      <c r="C411" t="s">
        <v>369</v>
      </c>
      <c r="D411" t="s">
        <v>180</v>
      </c>
    </row>
    <row r="412" spans="1:4" x14ac:dyDescent="0.25">
      <c r="A412" t="s">
        <v>221</v>
      </c>
      <c r="B412" t="s">
        <v>179</v>
      </c>
      <c r="C412" t="s">
        <v>370</v>
      </c>
      <c r="D412" t="s">
        <v>180</v>
      </c>
    </row>
    <row r="413" spans="1:4" x14ac:dyDescent="0.25">
      <c r="A413" t="s">
        <v>221</v>
      </c>
      <c r="B413" t="s">
        <v>179</v>
      </c>
      <c r="C413" t="s">
        <v>371</v>
      </c>
      <c r="D413" t="s">
        <v>180</v>
      </c>
    </row>
    <row r="414" spans="1:4" x14ac:dyDescent="0.25">
      <c r="A414" t="s">
        <v>221</v>
      </c>
      <c r="B414" t="s">
        <v>179</v>
      </c>
      <c r="C414" t="s">
        <v>304</v>
      </c>
      <c r="D414" t="s">
        <v>180</v>
      </c>
    </row>
    <row r="415" spans="1:4" x14ac:dyDescent="0.25">
      <c r="A415" t="s">
        <v>221</v>
      </c>
      <c r="B415" t="s">
        <v>179</v>
      </c>
      <c r="C415" t="s">
        <v>372</v>
      </c>
      <c r="D415" t="s">
        <v>180</v>
      </c>
    </row>
    <row r="416" spans="1:4" x14ac:dyDescent="0.25">
      <c r="A416" t="s">
        <v>221</v>
      </c>
      <c r="B416" t="s">
        <v>179</v>
      </c>
      <c r="C416" t="s">
        <v>373</v>
      </c>
      <c r="D416" t="s">
        <v>180</v>
      </c>
    </row>
    <row r="417" spans="1:4" x14ac:dyDescent="0.25">
      <c r="A417" t="s">
        <v>221</v>
      </c>
      <c r="B417" t="s">
        <v>179</v>
      </c>
      <c r="C417" t="s">
        <v>309</v>
      </c>
      <c r="D417" t="s">
        <v>180</v>
      </c>
    </row>
    <row r="418" spans="1:4" x14ac:dyDescent="0.25">
      <c r="A418" t="s">
        <v>221</v>
      </c>
      <c r="B418" t="s">
        <v>179</v>
      </c>
      <c r="C418" t="s">
        <v>374</v>
      </c>
      <c r="D418" t="s">
        <v>180</v>
      </c>
    </row>
    <row r="419" spans="1:4" x14ac:dyDescent="0.25">
      <c r="A419" t="s">
        <v>221</v>
      </c>
      <c r="B419" t="s">
        <v>179</v>
      </c>
      <c r="C419" t="s">
        <v>375</v>
      </c>
      <c r="D419" t="s">
        <v>180</v>
      </c>
    </row>
    <row r="420" spans="1:4" x14ac:dyDescent="0.25">
      <c r="A420" t="s">
        <v>221</v>
      </c>
      <c r="B420" t="s">
        <v>179</v>
      </c>
      <c r="C420" t="s">
        <v>376</v>
      </c>
      <c r="D420" t="s">
        <v>180</v>
      </c>
    </row>
    <row r="421" spans="1:4" x14ac:dyDescent="0.25">
      <c r="A421" t="s">
        <v>221</v>
      </c>
      <c r="B421" t="s">
        <v>179</v>
      </c>
      <c r="C421" t="s">
        <v>377</v>
      </c>
      <c r="D421" t="s">
        <v>180</v>
      </c>
    </row>
    <row r="422" spans="1:4" x14ac:dyDescent="0.25">
      <c r="A422" t="s">
        <v>221</v>
      </c>
      <c r="B422" t="s">
        <v>179</v>
      </c>
      <c r="C422" t="s">
        <v>378</v>
      </c>
      <c r="D422" t="s">
        <v>180</v>
      </c>
    </row>
    <row r="423" spans="1:4" x14ac:dyDescent="0.25">
      <c r="A423" t="s">
        <v>221</v>
      </c>
      <c r="B423" t="s">
        <v>179</v>
      </c>
      <c r="C423" t="s">
        <v>379</v>
      </c>
      <c r="D423" t="s">
        <v>180</v>
      </c>
    </row>
    <row r="424" spans="1:4" x14ac:dyDescent="0.25">
      <c r="A424" t="s">
        <v>221</v>
      </c>
      <c r="B424" t="s">
        <v>179</v>
      </c>
      <c r="C424" t="s">
        <v>380</v>
      </c>
      <c r="D424" t="s">
        <v>180</v>
      </c>
    </row>
    <row r="425" spans="1:4" x14ac:dyDescent="0.25">
      <c r="A425" t="s">
        <v>221</v>
      </c>
      <c r="B425" t="s">
        <v>179</v>
      </c>
      <c r="C425" t="s">
        <v>381</v>
      </c>
      <c r="D425" t="s">
        <v>180</v>
      </c>
    </row>
    <row r="426" spans="1:4" x14ac:dyDescent="0.25">
      <c r="A426" t="s">
        <v>221</v>
      </c>
      <c r="B426" t="s">
        <v>179</v>
      </c>
      <c r="C426" t="s">
        <v>382</v>
      </c>
      <c r="D426" t="s">
        <v>180</v>
      </c>
    </row>
    <row r="427" spans="1:4" x14ac:dyDescent="0.25">
      <c r="A427" t="s">
        <v>221</v>
      </c>
      <c r="B427" t="s">
        <v>179</v>
      </c>
      <c r="C427" t="s">
        <v>383</v>
      </c>
      <c r="D427" t="s">
        <v>180</v>
      </c>
    </row>
    <row r="428" spans="1:4" x14ac:dyDescent="0.25">
      <c r="A428" t="s">
        <v>221</v>
      </c>
      <c r="B428" t="s">
        <v>179</v>
      </c>
      <c r="C428" t="s">
        <v>252</v>
      </c>
      <c r="D428" t="s">
        <v>180</v>
      </c>
    </row>
    <row r="429" spans="1:4" x14ac:dyDescent="0.25">
      <c r="A429" t="s">
        <v>221</v>
      </c>
      <c r="B429" t="s">
        <v>179</v>
      </c>
      <c r="C429" t="s">
        <v>10</v>
      </c>
      <c r="D429" t="s">
        <v>180</v>
      </c>
    </row>
    <row r="430" spans="1:4" x14ac:dyDescent="0.25">
      <c r="A430" t="s">
        <v>221</v>
      </c>
      <c r="B430" t="s">
        <v>179</v>
      </c>
      <c r="C430" t="s">
        <v>7</v>
      </c>
      <c r="D430" t="s">
        <v>180</v>
      </c>
    </row>
    <row r="431" spans="1:4" x14ac:dyDescent="0.25">
      <c r="A431" t="s">
        <v>221</v>
      </c>
      <c r="B431" t="s">
        <v>179</v>
      </c>
      <c r="C431" t="s">
        <v>384</v>
      </c>
      <c r="D431" t="s">
        <v>180</v>
      </c>
    </row>
    <row r="432" spans="1:4" x14ac:dyDescent="0.25">
      <c r="A432" t="s">
        <v>221</v>
      </c>
      <c r="B432" t="s">
        <v>179</v>
      </c>
      <c r="C432" t="s">
        <v>385</v>
      </c>
      <c r="D432" t="s">
        <v>180</v>
      </c>
    </row>
    <row r="433" spans="1:4" x14ac:dyDescent="0.25">
      <c r="A433" t="s">
        <v>221</v>
      </c>
      <c r="B433" t="s">
        <v>179</v>
      </c>
      <c r="C433" t="s">
        <v>386</v>
      </c>
      <c r="D433" t="s">
        <v>180</v>
      </c>
    </row>
    <row r="434" spans="1:4" x14ac:dyDescent="0.25">
      <c r="A434" t="s">
        <v>221</v>
      </c>
      <c r="B434" t="s">
        <v>179</v>
      </c>
      <c r="C434" t="s">
        <v>387</v>
      </c>
      <c r="D434" t="s">
        <v>180</v>
      </c>
    </row>
    <row r="435" spans="1:4" x14ac:dyDescent="0.25">
      <c r="A435" t="s">
        <v>221</v>
      </c>
      <c r="B435" t="s">
        <v>179</v>
      </c>
      <c r="C435" t="s">
        <v>14</v>
      </c>
      <c r="D435" t="s">
        <v>180</v>
      </c>
    </row>
    <row r="436" spans="1:4" x14ac:dyDescent="0.25">
      <c r="A436" t="s">
        <v>221</v>
      </c>
      <c r="B436" t="s">
        <v>179</v>
      </c>
      <c r="C436" t="s">
        <v>9</v>
      </c>
      <c r="D436" t="s">
        <v>180</v>
      </c>
    </row>
    <row r="437" spans="1:4" x14ac:dyDescent="0.25">
      <c r="A437" t="s">
        <v>221</v>
      </c>
      <c r="B437" t="s">
        <v>179</v>
      </c>
      <c r="C437" t="s">
        <v>223</v>
      </c>
      <c r="D437" t="s">
        <v>180</v>
      </c>
    </row>
    <row r="438" spans="1:4" x14ac:dyDescent="0.25">
      <c r="A438" t="s">
        <v>221</v>
      </c>
      <c r="B438" t="s">
        <v>179</v>
      </c>
      <c r="C438" t="s">
        <v>226</v>
      </c>
      <c r="D438" t="s">
        <v>180</v>
      </c>
    </row>
    <row r="439" spans="1:4" x14ac:dyDescent="0.25">
      <c r="A439" t="s">
        <v>221</v>
      </c>
      <c r="B439" t="s">
        <v>179</v>
      </c>
      <c r="C439" t="s">
        <v>388</v>
      </c>
      <c r="D439" t="s">
        <v>180</v>
      </c>
    </row>
    <row r="440" spans="1:4" x14ac:dyDescent="0.25">
      <c r="A440" t="s">
        <v>221</v>
      </c>
      <c r="B440" t="s">
        <v>179</v>
      </c>
      <c r="C440" t="s">
        <v>389</v>
      </c>
      <c r="D440" t="s">
        <v>180</v>
      </c>
    </row>
    <row r="441" spans="1:4" x14ac:dyDescent="0.25">
      <c r="A441" t="s">
        <v>221</v>
      </c>
      <c r="B441" t="s">
        <v>179</v>
      </c>
      <c r="C441" t="s">
        <v>390</v>
      </c>
      <c r="D441" t="s">
        <v>180</v>
      </c>
    </row>
    <row r="442" spans="1:4" x14ac:dyDescent="0.25">
      <c r="A442" t="s">
        <v>221</v>
      </c>
      <c r="B442" t="s">
        <v>179</v>
      </c>
      <c r="C442" t="s">
        <v>391</v>
      </c>
      <c r="D442" t="s">
        <v>180</v>
      </c>
    </row>
    <row r="443" spans="1:4" x14ac:dyDescent="0.25">
      <c r="A443" t="s">
        <v>221</v>
      </c>
      <c r="B443" t="s">
        <v>179</v>
      </c>
      <c r="C443" t="s">
        <v>11</v>
      </c>
      <c r="D443" t="s">
        <v>180</v>
      </c>
    </row>
    <row r="444" spans="1:4" x14ac:dyDescent="0.25">
      <c r="A444" t="s">
        <v>221</v>
      </c>
      <c r="B444" t="s">
        <v>179</v>
      </c>
      <c r="C444" t="s">
        <v>262</v>
      </c>
      <c r="D444" t="s">
        <v>180</v>
      </c>
    </row>
    <row r="445" spans="1:4" x14ac:dyDescent="0.25">
      <c r="A445" t="s">
        <v>221</v>
      </c>
      <c r="B445" t="s">
        <v>173</v>
      </c>
      <c r="C445" t="s">
        <v>11</v>
      </c>
      <c r="D445" t="s">
        <v>174</v>
      </c>
    </row>
    <row r="446" spans="1:4" x14ac:dyDescent="0.25">
      <c r="A446" t="s">
        <v>221</v>
      </c>
      <c r="B446" t="s">
        <v>173</v>
      </c>
      <c r="C446" t="s">
        <v>336</v>
      </c>
      <c r="D446" t="s">
        <v>174</v>
      </c>
    </row>
    <row r="447" spans="1:4" x14ac:dyDescent="0.25">
      <c r="A447" t="s">
        <v>221</v>
      </c>
      <c r="B447" t="s">
        <v>173</v>
      </c>
      <c r="C447" t="s">
        <v>168</v>
      </c>
      <c r="D447" t="s">
        <v>174</v>
      </c>
    </row>
    <row r="448" spans="1:4" x14ac:dyDescent="0.25">
      <c r="A448" t="s">
        <v>221</v>
      </c>
      <c r="B448" t="s">
        <v>173</v>
      </c>
      <c r="C448" t="s">
        <v>350</v>
      </c>
      <c r="D448" t="s">
        <v>174</v>
      </c>
    </row>
    <row r="449" spans="1:4" x14ac:dyDescent="0.25">
      <c r="A449" t="s">
        <v>221</v>
      </c>
      <c r="B449" t="s">
        <v>173</v>
      </c>
      <c r="C449" t="s">
        <v>338</v>
      </c>
      <c r="D449" t="s">
        <v>174</v>
      </c>
    </row>
    <row r="450" spans="1:4" x14ac:dyDescent="0.25">
      <c r="A450" t="s">
        <v>221</v>
      </c>
      <c r="B450" t="s">
        <v>173</v>
      </c>
      <c r="C450" t="s">
        <v>339</v>
      </c>
      <c r="D450" t="s">
        <v>174</v>
      </c>
    </row>
    <row r="451" spans="1:4" x14ac:dyDescent="0.25">
      <c r="A451" t="s">
        <v>221</v>
      </c>
      <c r="B451" t="s">
        <v>173</v>
      </c>
      <c r="C451" t="s">
        <v>340</v>
      </c>
      <c r="D451" t="s">
        <v>174</v>
      </c>
    </row>
    <row r="452" spans="1:4" x14ac:dyDescent="0.25">
      <c r="A452" t="s">
        <v>221</v>
      </c>
      <c r="B452" t="s">
        <v>173</v>
      </c>
      <c r="C452" t="s">
        <v>290</v>
      </c>
      <c r="D452" t="s">
        <v>174</v>
      </c>
    </row>
    <row r="453" spans="1:4" x14ac:dyDescent="0.25">
      <c r="A453" t="s">
        <v>221</v>
      </c>
      <c r="B453" t="s">
        <v>173</v>
      </c>
      <c r="C453" t="s">
        <v>292</v>
      </c>
      <c r="D453" t="s">
        <v>174</v>
      </c>
    </row>
    <row r="454" spans="1:4" x14ac:dyDescent="0.25">
      <c r="A454" t="s">
        <v>221</v>
      </c>
      <c r="B454" t="s">
        <v>173</v>
      </c>
      <c r="C454" t="s">
        <v>228</v>
      </c>
      <c r="D454" t="s">
        <v>174</v>
      </c>
    </row>
    <row r="455" spans="1:4" x14ac:dyDescent="0.25">
      <c r="A455" t="s">
        <v>221</v>
      </c>
      <c r="B455" t="s">
        <v>173</v>
      </c>
      <c r="C455" t="s">
        <v>261</v>
      </c>
      <c r="D455" t="s">
        <v>174</v>
      </c>
    </row>
    <row r="456" spans="1:4" x14ac:dyDescent="0.25">
      <c r="A456" t="s">
        <v>221</v>
      </c>
      <c r="B456" t="s">
        <v>173</v>
      </c>
      <c r="C456" t="s">
        <v>230</v>
      </c>
      <c r="D456" t="s">
        <v>174</v>
      </c>
    </row>
    <row r="457" spans="1:4" x14ac:dyDescent="0.25">
      <c r="A457" t="s">
        <v>221</v>
      </c>
      <c r="B457" t="s">
        <v>173</v>
      </c>
      <c r="C457" t="s">
        <v>231</v>
      </c>
      <c r="D457" t="s">
        <v>174</v>
      </c>
    </row>
    <row r="458" spans="1:4" x14ac:dyDescent="0.25">
      <c r="A458" t="s">
        <v>221</v>
      </c>
      <c r="B458" t="s">
        <v>173</v>
      </c>
      <c r="C458" t="s">
        <v>232</v>
      </c>
      <c r="D458" t="s">
        <v>174</v>
      </c>
    </row>
    <row r="459" spans="1:4" x14ac:dyDescent="0.25">
      <c r="A459" t="s">
        <v>221</v>
      </c>
      <c r="B459" t="s">
        <v>173</v>
      </c>
      <c r="C459" t="s">
        <v>266</v>
      </c>
      <c r="D459" t="s">
        <v>174</v>
      </c>
    </row>
    <row r="460" spans="1:4" x14ac:dyDescent="0.25">
      <c r="A460" t="s">
        <v>221</v>
      </c>
      <c r="B460" t="s">
        <v>173</v>
      </c>
      <c r="C460" t="s">
        <v>341</v>
      </c>
      <c r="D460" t="s">
        <v>174</v>
      </c>
    </row>
    <row r="461" spans="1:4" x14ac:dyDescent="0.25">
      <c r="A461" t="s">
        <v>221</v>
      </c>
      <c r="B461" t="s">
        <v>173</v>
      </c>
      <c r="C461" t="s">
        <v>295</v>
      </c>
      <c r="D461" t="s">
        <v>174</v>
      </c>
    </row>
    <row r="462" spans="1:4" x14ac:dyDescent="0.25">
      <c r="A462" t="s">
        <v>221</v>
      </c>
      <c r="B462" t="s">
        <v>173</v>
      </c>
      <c r="C462" t="s">
        <v>349</v>
      </c>
      <c r="D462" t="s">
        <v>174</v>
      </c>
    </row>
    <row r="463" spans="1:4" x14ac:dyDescent="0.25">
      <c r="A463" t="s">
        <v>221</v>
      </c>
      <c r="B463" t="s">
        <v>173</v>
      </c>
      <c r="C463" t="s">
        <v>240</v>
      </c>
      <c r="D463" t="s">
        <v>174</v>
      </c>
    </row>
    <row r="464" spans="1:4" x14ac:dyDescent="0.25">
      <c r="A464" t="s">
        <v>221</v>
      </c>
      <c r="B464" t="s">
        <v>173</v>
      </c>
      <c r="C464" t="s">
        <v>241</v>
      </c>
      <c r="D464" t="s">
        <v>174</v>
      </c>
    </row>
    <row r="465" spans="1:4" x14ac:dyDescent="0.25">
      <c r="A465" t="s">
        <v>221</v>
      </c>
      <c r="B465" t="s">
        <v>173</v>
      </c>
      <c r="C465" t="s">
        <v>342</v>
      </c>
      <c r="D465" t="s">
        <v>174</v>
      </c>
    </row>
    <row r="466" spans="1:4" x14ac:dyDescent="0.25">
      <c r="A466" t="s">
        <v>221</v>
      </c>
      <c r="B466" t="s">
        <v>173</v>
      </c>
      <c r="C466" t="s">
        <v>153</v>
      </c>
      <c r="D466" t="s">
        <v>174</v>
      </c>
    </row>
    <row r="467" spans="1:4" x14ac:dyDescent="0.25">
      <c r="A467" t="s">
        <v>221</v>
      </c>
      <c r="B467" t="s">
        <v>173</v>
      </c>
      <c r="C467" t="s">
        <v>154</v>
      </c>
      <c r="D467" t="s">
        <v>174</v>
      </c>
    </row>
    <row r="468" spans="1:4" x14ac:dyDescent="0.25">
      <c r="A468" t="s">
        <v>221</v>
      </c>
      <c r="B468" t="s">
        <v>173</v>
      </c>
      <c r="C468" t="s">
        <v>243</v>
      </c>
      <c r="D468" t="s">
        <v>174</v>
      </c>
    </row>
    <row r="469" spans="1:4" x14ac:dyDescent="0.25">
      <c r="A469" t="s">
        <v>221</v>
      </c>
      <c r="B469" t="s">
        <v>173</v>
      </c>
      <c r="C469" t="s">
        <v>242</v>
      </c>
      <c r="D469" t="s">
        <v>174</v>
      </c>
    </row>
    <row r="470" spans="1:4" x14ac:dyDescent="0.25">
      <c r="A470" t="s">
        <v>221</v>
      </c>
      <c r="B470" t="s">
        <v>173</v>
      </c>
      <c r="C470" t="s">
        <v>222</v>
      </c>
      <c r="D470" t="s">
        <v>174</v>
      </c>
    </row>
    <row r="471" spans="1:4" x14ac:dyDescent="0.25">
      <c r="A471" t="s">
        <v>221</v>
      </c>
      <c r="B471" t="s">
        <v>173</v>
      </c>
      <c r="C471" t="s">
        <v>300</v>
      </c>
      <c r="D471" t="s">
        <v>174</v>
      </c>
    </row>
    <row r="472" spans="1:4" x14ac:dyDescent="0.25">
      <c r="A472" t="s">
        <v>221</v>
      </c>
      <c r="B472" t="s">
        <v>173</v>
      </c>
      <c r="C472" t="s">
        <v>343</v>
      </c>
      <c r="D472" t="s">
        <v>174</v>
      </c>
    </row>
    <row r="473" spans="1:4" x14ac:dyDescent="0.25">
      <c r="A473" t="s">
        <v>221</v>
      </c>
      <c r="B473" t="s">
        <v>173</v>
      </c>
      <c r="C473" t="s">
        <v>344</v>
      </c>
      <c r="D473" t="s">
        <v>174</v>
      </c>
    </row>
    <row r="474" spans="1:4" x14ac:dyDescent="0.25">
      <c r="A474" t="s">
        <v>221</v>
      </c>
      <c r="B474" t="s">
        <v>173</v>
      </c>
      <c r="C474" t="s">
        <v>345</v>
      </c>
      <c r="D474" t="s">
        <v>174</v>
      </c>
    </row>
    <row r="475" spans="1:4" x14ac:dyDescent="0.25">
      <c r="A475" t="s">
        <v>221</v>
      </c>
      <c r="B475" t="s">
        <v>173</v>
      </c>
      <c r="C475" t="s">
        <v>346</v>
      </c>
      <c r="D475" t="s">
        <v>174</v>
      </c>
    </row>
    <row r="476" spans="1:4" x14ac:dyDescent="0.25">
      <c r="A476" t="s">
        <v>221</v>
      </c>
      <c r="B476" t="s">
        <v>173</v>
      </c>
      <c r="C476" t="s">
        <v>271</v>
      </c>
      <c r="D476" t="s">
        <v>174</v>
      </c>
    </row>
    <row r="477" spans="1:4" x14ac:dyDescent="0.25">
      <c r="A477" t="s">
        <v>221</v>
      </c>
      <c r="B477" t="s">
        <v>173</v>
      </c>
      <c r="C477" t="s">
        <v>251</v>
      </c>
      <c r="D477" t="s">
        <v>174</v>
      </c>
    </row>
    <row r="478" spans="1:4" x14ac:dyDescent="0.25">
      <c r="A478" t="s">
        <v>221</v>
      </c>
      <c r="B478" t="s">
        <v>173</v>
      </c>
      <c r="C478" t="s">
        <v>347</v>
      </c>
      <c r="D478" t="s">
        <v>174</v>
      </c>
    </row>
    <row r="479" spans="1:4" x14ac:dyDescent="0.25">
      <c r="A479" t="s">
        <v>221</v>
      </c>
      <c r="B479" t="s">
        <v>173</v>
      </c>
      <c r="C479" t="s">
        <v>252</v>
      </c>
      <c r="D479" t="s">
        <v>174</v>
      </c>
    </row>
    <row r="480" spans="1:4" x14ac:dyDescent="0.25">
      <c r="A480" t="s">
        <v>221</v>
      </c>
      <c r="B480" t="s">
        <v>173</v>
      </c>
      <c r="C480" t="s">
        <v>254</v>
      </c>
      <c r="D480" t="s">
        <v>174</v>
      </c>
    </row>
    <row r="481" spans="1:4" x14ac:dyDescent="0.25">
      <c r="A481" t="s">
        <v>221</v>
      </c>
      <c r="B481" t="s">
        <v>173</v>
      </c>
      <c r="C481" t="s">
        <v>317</v>
      </c>
      <c r="D481" t="s">
        <v>174</v>
      </c>
    </row>
    <row r="482" spans="1:4" x14ac:dyDescent="0.25">
      <c r="A482" t="s">
        <v>221</v>
      </c>
      <c r="B482" t="s">
        <v>173</v>
      </c>
      <c r="C482" t="s">
        <v>10</v>
      </c>
      <c r="D482" t="s">
        <v>174</v>
      </c>
    </row>
    <row r="483" spans="1:4" x14ac:dyDescent="0.25">
      <c r="A483" t="s">
        <v>221</v>
      </c>
      <c r="B483" t="s">
        <v>173</v>
      </c>
      <c r="C483" t="s">
        <v>7</v>
      </c>
      <c r="D483" t="s">
        <v>174</v>
      </c>
    </row>
    <row r="484" spans="1:4" x14ac:dyDescent="0.25">
      <c r="A484" t="s">
        <v>221</v>
      </c>
      <c r="B484" t="s">
        <v>173</v>
      </c>
      <c r="C484" t="s">
        <v>255</v>
      </c>
      <c r="D484" t="s">
        <v>174</v>
      </c>
    </row>
    <row r="485" spans="1:4" x14ac:dyDescent="0.25">
      <c r="A485" t="s">
        <v>221</v>
      </c>
      <c r="B485" t="s">
        <v>173</v>
      </c>
      <c r="C485" t="s">
        <v>256</v>
      </c>
      <c r="D485" t="s">
        <v>174</v>
      </c>
    </row>
    <row r="486" spans="1:4" x14ac:dyDescent="0.25">
      <c r="A486" t="s">
        <v>221</v>
      </c>
      <c r="B486" t="s">
        <v>173</v>
      </c>
      <c r="C486" t="s">
        <v>14</v>
      </c>
      <c r="D486" t="s">
        <v>174</v>
      </c>
    </row>
    <row r="487" spans="1:4" x14ac:dyDescent="0.25">
      <c r="A487" t="s">
        <v>221</v>
      </c>
      <c r="B487" t="s">
        <v>173</v>
      </c>
      <c r="C487" t="s">
        <v>9</v>
      </c>
      <c r="D487" t="s">
        <v>174</v>
      </c>
    </row>
    <row r="488" spans="1:4" x14ac:dyDescent="0.25">
      <c r="A488" t="s">
        <v>221</v>
      </c>
      <c r="B488" t="s">
        <v>173</v>
      </c>
      <c r="C488" t="s">
        <v>223</v>
      </c>
      <c r="D488" t="s">
        <v>174</v>
      </c>
    </row>
    <row r="489" spans="1:4" x14ac:dyDescent="0.25">
      <c r="A489" t="s">
        <v>221</v>
      </c>
      <c r="B489" t="s">
        <v>173</v>
      </c>
      <c r="C489" t="s">
        <v>226</v>
      </c>
      <c r="D489" t="s">
        <v>174</v>
      </c>
    </row>
    <row r="490" spans="1:4" x14ac:dyDescent="0.25">
      <c r="A490" t="s">
        <v>221</v>
      </c>
      <c r="B490" t="s">
        <v>173</v>
      </c>
      <c r="C490" t="s">
        <v>239</v>
      </c>
      <c r="D490" t="s">
        <v>174</v>
      </c>
    </row>
    <row r="491" spans="1:4" x14ac:dyDescent="0.25">
      <c r="A491" t="s">
        <v>221</v>
      </c>
      <c r="B491" t="s">
        <v>173</v>
      </c>
      <c r="C491" t="s">
        <v>229</v>
      </c>
      <c r="D491" t="s">
        <v>174</v>
      </c>
    </row>
    <row r="492" spans="1:4" x14ac:dyDescent="0.25">
      <c r="A492" t="s">
        <v>221</v>
      </c>
      <c r="B492" t="s">
        <v>173</v>
      </c>
      <c r="C492" t="s">
        <v>337</v>
      </c>
      <c r="D492" t="s">
        <v>174</v>
      </c>
    </row>
    <row r="493" spans="1:4" x14ac:dyDescent="0.25">
      <c r="A493" t="s">
        <v>221</v>
      </c>
      <c r="B493" t="s">
        <v>173</v>
      </c>
      <c r="C493" t="s">
        <v>227</v>
      </c>
      <c r="D493" t="s">
        <v>174</v>
      </c>
    </row>
    <row r="494" spans="1:4" x14ac:dyDescent="0.25">
      <c r="A494" t="s">
        <v>221</v>
      </c>
      <c r="B494" t="s">
        <v>173</v>
      </c>
      <c r="C494" t="s">
        <v>152</v>
      </c>
      <c r="D494" t="s">
        <v>174</v>
      </c>
    </row>
    <row r="495" spans="1:4" x14ac:dyDescent="0.25">
      <c r="A495" t="s">
        <v>221</v>
      </c>
      <c r="B495" t="s">
        <v>173</v>
      </c>
      <c r="C495" t="s">
        <v>262</v>
      </c>
      <c r="D495" t="s">
        <v>174</v>
      </c>
    </row>
    <row r="496" spans="1:4" x14ac:dyDescent="0.25">
      <c r="A496" t="s">
        <v>221</v>
      </c>
      <c r="B496" t="s">
        <v>166</v>
      </c>
      <c r="C496" t="s">
        <v>168</v>
      </c>
      <c r="D496" t="s">
        <v>167</v>
      </c>
    </row>
    <row r="497" spans="1:4" x14ac:dyDescent="0.25">
      <c r="A497" t="s">
        <v>221</v>
      </c>
      <c r="B497" t="s">
        <v>166</v>
      </c>
      <c r="C497" t="s">
        <v>337</v>
      </c>
      <c r="D497" t="s">
        <v>167</v>
      </c>
    </row>
    <row r="498" spans="1:4" x14ac:dyDescent="0.25">
      <c r="A498" t="s">
        <v>221</v>
      </c>
      <c r="B498" t="s">
        <v>166</v>
      </c>
      <c r="C498" t="s">
        <v>340</v>
      </c>
      <c r="D498" t="s">
        <v>167</v>
      </c>
    </row>
    <row r="499" spans="1:4" x14ac:dyDescent="0.25">
      <c r="A499" t="s">
        <v>221</v>
      </c>
      <c r="B499" t="s">
        <v>166</v>
      </c>
      <c r="C499" t="s">
        <v>241</v>
      </c>
      <c r="D499" t="s">
        <v>167</v>
      </c>
    </row>
    <row r="500" spans="1:4" x14ac:dyDescent="0.25">
      <c r="A500" t="s">
        <v>221</v>
      </c>
      <c r="B500" t="s">
        <v>166</v>
      </c>
      <c r="C500" t="s">
        <v>392</v>
      </c>
      <c r="D500" t="s">
        <v>167</v>
      </c>
    </row>
    <row r="501" spans="1:4" x14ac:dyDescent="0.25">
      <c r="A501" t="s">
        <v>221</v>
      </c>
      <c r="B501" t="s">
        <v>166</v>
      </c>
      <c r="C501" t="s">
        <v>240</v>
      </c>
      <c r="D501" t="s">
        <v>167</v>
      </c>
    </row>
    <row r="502" spans="1:4" x14ac:dyDescent="0.25">
      <c r="A502" t="s">
        <v>221</v>
      </c>
      <c r="B502" t="s">
        <v>166</v>
      </c>
      <c r="C502" t="s">
        <v>343</v>
      </c>
      <c r="D502" t="s">
        <v>167</v>
      </c>
    </row>
    <row r="503" spans="1:4" x14ac:dyDescent="0.25">
      <c r="A503" t="s">
        <v>221</v>
      </c>
      <c r="B503" t="s">
        <v>166</v>
      </c>
      <c r="C503" t="s">
        <v>239</v>
      </c>
      <c r="D503" t="s">
        <v>167</v>
      </c>
    </row>
    <row r="504" spans="1:4" x14ac:dyDescent="0.25">
      <c r="A504" t="s">
        <v>221</v>
      </c>
      <c r="B504" t="s">
        <v>166</v>
      </c>
      <c r="C504" t="s">
        <v>393</v>
      </c>
      <c r="D504" t="s">
        <v>167</v>
      </c>
    </row>
    <row r="505" spans="1:4" x14ac:dyDescent="0.25">
      <c r="A505" t="s">
        <v>221</v>
      </c>
      <c r="B505" t="s">
        <v>166</v>
      </c>
      <c r="C505" t="s">
        <v>394</v>
      </c>
      <c r="D505" t="s">
        <v>167</v>
      </c>
    </row>
    <row r="506" spans="1:4" x14ac:dyDescent="0.25">
      <c r="A506" t="s">
        <v>221</v>
      </c>
      <c r="B506" t="s">
        <v>166</v>
      </c>
      <c r="C506" t="s">
        <v>339</v>
      </c>
      <c r="D506" t="s">
        <v>167</v>
      </c>
    </row>
    <row r="507" spans="1:4" x14ac:dyDescent="0.25">
      <c r="A507" t="s">
        <v>221</v>
      </c>
      <c r="B507" t="s">
        <v>166</v>
      </c>
      <c r="C507" t="s">
        <v>7</v>
      </c>
      <c r="D507" t="s">
        <v>167</v>
      </c>
    </row>
    <row r="508" spans="1:4" x14ac:dyDescent="0.25">
      <c r="A508" t="s">
        <v>221</v>
      </c>
      <c r="B508" t="s">
        <v>166</v>
      </c>
      <c r="C508" t="s">
        <v>14</v>
      </c>
      <c r="D508" t="s">
        <v>167</v>
      </c>
    </row>
    <row r="509" spans="1:4" x14ac:dyDescent="0.25">
      <c r="A509" t="s">
        <v>221</v>
      </c>
      <c r="B509" t="s">
        <v>166</v>
      </c>
      <c r="C509" t="s">
        <v>9</v>
      </c>
      <c r="D509" t="s">
        <v>167</v>
      </c>
    </row>
    <row r="510" spans="1:4" x14ac:dyDescent="0.25">
      <c r="A510" t="s">
        <v>221</v>
      </c>
      <c r="B510" t="s">
        <v>166</v>
      </c>
      <c r="C510" t="s">
        <v>223</v>
      </c>
      <c r="D510" t="s">
        <v>167</v>
      </c>
    </row>
    <row r="511" spans="1:4" x14ac:dyDescent="0.25">
      <c r="A511" t="s">
        <v>221</v>
      </c>
      <c r="B511" t="s">
        <v>166</v>
      </c>
      <c r="C511" t="s">
        <v>226</v>
      </c>
      <c r="D511" t="s">
        <v>167</v>
      </c>
    </row>
    <row r="512" spans="1:4" x14ac:dyDescent="0.25">
      <c r="A512" t="s">
        <v>221</v>
      </c>
      <c r="B512" t="s">
        <v>166</v>
      </c>
      <c r="C512" t="s">
        <v>10</v>
      </c>
      <c r="D512" t="s">
        <v>167</v>
      </c>
    </row>
    <row r="513" spans="1:4" x14ac:dyDescent="0.25">
      <c r="A513" t="s">
        <v>221</v>
      </c>
      <c r="B513" t="s">
        <v>166</v>
      </c>
      <c r="C513" t="s">
        <v>349</v>
      </c>
      <c r="D513" t="s">
        <v>167</v>
      </c>
    </row>
    <row r="514" spans="1:4" x14ac:dyDescent="0.25">
      <c r="A514" t="s">
        <v>221</v>
      </c>
      <c r="B514" t="s">
        <v>166</v>
      </c>
      <c r="C514" t="s">
        <v>350</v>
      </c>
      <c r="D514" t="s">
        <v>167</v>
      </c>
    </row>
    <row r="515" spans="1:4" x14ac:dyDescent="0.25">
      <c r="A515" t="s">
        <v>221</v>
      </c>
      <c r="B515" t="s">
        <v>166</v>
      </c>
      <c r="C515" t="s">
        <v>11</v>
      </c>
      <c r="D515" t="s">
        <v>167</v>
      </c>
    </row>
    <row r="516" spans="1:4" x14ac:dyDescent="0.25">
      <c r="A516" t="s">
        <v>221</v>
      </c>
      <c r="B516" t="s">
        <v>166</v>
      </c>
      <c r="C516" t="s">
        <v>262</v>
      </c>
      <c r="D516" t="s">
        <v>167</v>
      </c>
    </row>
    <row r="517" spans="1:4" x14ac:dyDescent="0.25">
      <c r="A517" t="s">
        <v>221</v>
      </c>
      <c r="B517" t="s">
        <v>36</v>
      </c>
      <c r="C517" t="s">
        <v>38</v>
      </c>
      <c r="D517" t="s">
        <v>37</v>
      </c>
    </row>
    <row r="518" spans="1:4" x14ac:dyDescent="0.25">
      <c r="A518" t="s">
        <v>221</v>
      </c>
      <c r="B518" t="s">
        <v>36</v>
      </c>
      <c r="C518" t="s">
        <v>39</v>
      </c>
      <c r="D518" t="s">
        <v>37</v>
      </c>
    </row>
    <row r="519" spans="1:4" x14ac:dyDescent="0.25">
      <c r="A519" t="s">
        <v>221</v>
      </c>
      <c r="B519" t="s">
        <v>36</v>
      </c>
      <c r="C519" t="s">
        <v>395</v>
      </c>
      <c r="D519" t="s">
        <v>37</v>
      </c>
    </row>
    <row r="520" spans="1:4" x14ac:dyDescent="0.25">
      <c r="A520" t="s">
        <v>221</v>
      </c>
      <c r="B520" t="s">
        <v>36</v>
      </c>
      <c r="C520" t="s">
        <v>40</v>
      </c>
      <c r="D520" t="s">
        <v>37</v>
      </c>
    </row>
    <row r="521" spans="1:4" x14ac:dyDescent="0.25">
      <c r="A521" t="s">
        <v>221</v>
      </c>
      <c r="B521" t="s">
        <v>36</v>
      </c>
      <c r="C521" t="s">
        <v>396</v>
      </c>
      <c r="D521" t="s">
        <v>37</v>
      </c>
    </row>
    <row r="522" spans="1:4" x14ac:dyDescent="0.25">
      <c r="A522" t="s">
        <v>221</v>
      </c>
      <c r="B522" t="s">
        <v>36</v>
      </c>
      <c r="C522" t="s">
        <v>397</v>
      </c>
      <c r="D522" t="s">
        <v>37</v>
      </c>
    </row>
    <row r="523" spans="1:4" x14ac:dyDescent="0.25">
      <c r="A523" t="s">
        <v>221</v>
      </c>
      <c r="B523" t="s">
        <v>36</v>
      </c>
      <c r="C523" t="s">
        <v>9</v>
      </c>
      <c r="D523" t="s">
        <v>37</v>
      </c>
    </row>
    <row r="524" spans="1:4" x14ac:dyDescent="0.25">
      <c r="A524" t="s">
        <v>221</v>
      </c>
      <c r="B524" t="s">
        <v>36</v>
      </c>
      <c r="C524" t="s">
        <v>15</v>
      </c>
      <c r="D524" t="s">
        <v>37</v>
      </c>
    </row>
    <row r="525" spans="1:4" x14ac:dyDescent="0.25">
      <c r="A525" t="s">
        <v>221</v>
      </c>
      <c r="B525" t="s">
        <v>36</v>
      </c>
      <c r="C525" t="s">
        <v>223</v>
      </c>
      <c r="D525" t="s">
        <v>37</v>
      </c>
    </row>
    <row r="526" spans="1:4" x14ac:dyDescent="0.25">
      <c r="A526" t="s">
        <v>221</v>
      </c>
      <c r="B526" t="s">
        <v>36</v>
      </c>
      <c r="C526" t="s">
        <v>398</v>
      </c>
      <c r="D526" t="s">
        <v>37</v>
      </c>
    </row>
    <row r="527" spans="1:4" x14ac:dyDescent="0.25">
      <c r="A527" t="s">
        <v>221</v>
      </c>
      <c r="B527" t="s">
        <v>36</v>
      </c>
      <c r="C527" t="s">
        <v>262</v>
      </c>
      <c r="D527" t="s">
        <v>37</v>
      </c>
    </row>
    <row r="528" spans="1:4" x14ac:dyDescent="0.25">
      <c r="A528" t="s">
        <v>221</v>
      </c>
      <c r="B528" t="s">
        <v>36</v>
      </c>
      <c r="C528" t="s">
        <v>399</v>
      </c>
      <c r="D528" t="s">
        <v>37</v>
      </c>
    </row>
    <row r="529" spans="1:4" x14ac:dyDescent="0.25">
      <c r="A529" t="s">
        <v>221</v>
      </c>
      <c r="B529" t="s">
        <v>36</v>
      </c>
      <c r="C529" t="s">
        <v>44</v>
      </c>
      <c r="D529" t="s">
        <v>37</v>
      </c>
    </row>
    <row r="530" spans="1:4" x14ac:dyDescent="0.25">
      <c r="A530" t="s">
        <v>221</v>
      </c>
      <c r="B530" t="s">
        <v>36</v>
      </c>
      <c r="C530" t="s">
        <v>2</v>
      </c>
      <c r="D530" t="s">
        <v>37</v>
      </c>
    </row>
    <row r="531" spans="1:4" x14ac:dyDescent="0.25">
      <c r="A531" t="s">
        <v>221</v>
      </c>
      <c r="B531" t="s">
        <v>36</v>
      </c>
      <c r="C531" t="s">
        <v>7</v>
      </c>
      <c r="D531" t="s">
        <v>37</v>
      </c>
    </row>
    <row r="532" spans="1:4" x14ac:dyDescent="0.25">
      <c r="A532" t="s">
        <v>221</v>
      </c>
      <c r="B532" t="s">
        <v>41</v>
      </c>
      <c r="C532" t="s">
        <v>38</v>
      </c>
      <c r="D532" t="s">
        <v>42</v>
      </c>
    </row>
    <row r="533" spans="1:4" x14ac:dyDescent="0.25">
      <c r="A533" t="s">
        <v>221</v>
      </c>
      <c r="B533" t="s">
        <v>41</v>
      </c>
      <c r="C533" t="s">
        <v>102</v>
      </c>
      <c r="D533" t="s">
        <v>42</v>
      </c>
    </row>
    <row r="534" spans="1:4" x14ac:dyDescent="0.25">
      <c r="A534" t="s">
        <v>221</v>
      </c>
      <c r="B534" t="s">
        <v>41</v>
      </c>
      <c r="C534" t="s">
        <v>43</v>
      </c>
      <c r="D534" t="s">
        <v>42</v>
      </c>
    </row>
    <row r="535" spans="1:4" x14ac:dyDescent="0.25">
      <c r="A535" t="s">
        <v>221</v>
      </c>
      <c r="B535" t="s">
        <v>41</v>
      </c>
      <c r="C535" t="s">
        <v>45</v>
      </c>
      <c r="D535" t="s">
        <v>42</v>
      </c>
    </row>
    <row r="536" spans="1:4" x14ac:dyDescent="0.25">
      <c r="A536" t="s">
        <v>221</v>
      </c>
      <c r="B536" t="s">
        <v>41</v>
      </c>
      <c r="C536" t="s">
        <v>396</v>
      </c>
      <c r="D536" t="s">
        <v>42</v>
      </c>
    </row>
    <row r="537" spans="1:4" x14ac:dyDescent="0.25">
      <c r="A537" t="s">
        <v>221</v>
      </c>
      <c r="B537" t="s">
        <v>41</v>
      </c>
      <c r="C537" t="s">
        <v>397</v>
      </c>
      <c r="D537" t="s">
        <v>42</v>
      </c>
    </row>
    <row r="538" spans="1:4" x14ac:dyDescent="0.25">
      <c r="A538" t="s">
        <v>221</v>
      </c>
      <c r="B538" t="s">
        <v>41</v>
      </c>
      <c r="C538" t="s">
        <v>9</v>
      </c>
      <c r="D538" t="s">
        <v>42</v>
      </c>
    </row>
    <row r="539" spans="1:4" x14ac:dyDescent="0.25">
      <c r="A539" t="s">
        <v>221</v>
      </c>
      <c r="B539" t="s">
        <v>41</v>
      </c>
      <c r="C539" t="s">
        <v>15</v>
      </c>
      <c r="D539" t="s">
        <v>42</v>
      </c>
    </row>
    <row r="540" spans="1:4" x14ac:dyDescent="0.25">
      <c r="A540" t="s">
        <v>221</v>
      </c>
      <c r="B540" t="s">
        <v>41</v>
      </c>
      <c r="C540" t="s">
        <v>223</v>
      </c>
      <c r="D540" t="s">
        <v>42</v>
      </c>
    </row>
    <row r="541" spans="1:4" x14ac:dyDescent="0.25">
      <c r="A541" t="s">
        <v>221</v>
      </c>
      <c r="B541" t="s">
        <v>41</v>
      </c>
      <c r="C541" t="s">
        <v>398</v>
      </c>
      <c r="D541" t="s">
        <v>42</v>
      </c>
    </row>
    <row r="542" spans="1:4" x14ac:dyDescent="0.25">
      <c r="A542" t="s">
        <v>221</v>
      </c>
      <c r="B542" t="s">
        <v>41</v>
      </c>
      <c r="C542" t="s">
        <v>262</v>
      </c>
      <c r="D542" t="s">
        <v>42</v>
      </c>
    </row>
    <row r="543" spans="1:4" x14ac:dyDescent="0.25">
      <c r="A543" t="s">
        <v>221</v>
      </c>
      <c r="B543" t="s">
        <v>41</v>
      </c>
      <c r="C543" t="s">
        <v>400</v>
      </c>
      <c r="D543" t="s">
        <v>42</v>
      </c>
    </row>
    <row r="544" spans="1:4" x14ac:dyDescent="0.25">
      <c r="A544" t="s">
        <v>221</v>
      </c>
      <c r="B544" t="s">
        <v>41</v>
      </c>
      <c r="C544" t="s">
        <v>44</v>
      </c>
      <c r="D544" t="s">
        <v>42</v>
      </c>
    </row>
    <row r="545" spans="1:4" x14ac:dyDescent="0.25">
      <c r="A545" t="s">
        <v>221</v>
      </c>
      <c r="B545" t="s">
        <v>41</v>
      </c>
      <c r="C545" t="s">
        <v>2</v>
      </c>
      <c r="D545" t="s">
        <v>42</v>
      </c>
    </row>
    <row r="546" spans="1:4" x14ac:dyDescent="0.25">
      <c r="A546" t="s">
        <v>221</v>
      </c>
      <c r="B546" t="s">
        <v>41</v>
      </c>
      <c r="C546" t="s">
        <v>7</v>
      </c>
      <c r="D546" t="s">
        <v>42</v>
      </c>
    </row>
    <row r="547" spans="1:4" x14ac:dyDescent="0.25">
      <c r="A547" t="s">
        <v>221</v>
      </c>
      <c r="B547" t="s">
        <v>48</v>
      </c>
      <c r="C547" t="s">
        <v>50</v>
      </c>
      <c r="D547" t="s">
        <v>49</v>
      </c>
    </row>
    <row r="548" spans="1:4" x14ac:dyDescent="0.25">
      <c r="A548" t="s">
        <v>221</v>
      </c>
      <c r="B548" t="s">
        <v>48</v>
      </c>
      <c r="C548" t="s">
        <v>304</v>
      </c>
      <c r="D548" t="s">
        <v>49</v>
      </c>
    </row>
    <row r="549" spans="1:4" x14ac:dyDescent="0.25">
      <c r="A549" t="s">
        <v>221</v>
      </c>
      <c r="B549" t="s">
        <v>48</v>
      </c>
      <c r="C549" t="s">
        <v>401</v>
      </c>
      <c r="D549" t="s">
        <v>49</v>
      </c>
    </row>
    <row r="550" spans="1:4" x14ac:dyDescent="0.25">
      <c r="A550" t="s">
        <v>221</v>
      </c>
      <c r="B550" t="s">
        <v>48</v>
      </c>
      <c r="C550" t="s">
        <v>402</v>
      </c>
      <c r="D550" t="s">
        <v>49</v>
      </c>
    </row>
    <row r="551" spans="1:4" x14ac:dyDescent="0.25">
      <c r="A551" t="s">
        <v>221</v>
      </c>
      <c r="B551" t="s">
        <v>48</v>
      </c>
      <c r="C551" t="s">
        <v>403</v>
      </c>
      <c r="D551" t="s">
        <v>49</v>
      </c>
    </row>
    <row r="552" spans="1:4" x14ac:dyDescent="0.25">
      <c r="A552" t="s">
        <v>221</v>
      </c>
      <c r="B552" t="s">
        <v>48</v>
      </c>
      <c r="C552" t="s">
        <v>404</v>
      </c>
      <c r="D552" t="s">
        <v>49</v>
      </c>
    </row>
    <row r="553" spans="1:4" x14ac:dyDescent="0.25">
      <c r="A553" t="s">
        <v>221</v>
      </c>
      <c r="B553" t="s">
        <v>48</v>
      </c>
      <c r="C553" t="s">
        <v>405</v>
      </c>
      <c r="D553" t="s">
        <v>49</v>
      </c>
    </row>
    <row r="554" spans="1:4" x14ac:dyDescent="0.25">
      <c r="A554" t="s">
        <v>221</v>
      </c>
      <c r="B554" t="s">
        <v>48</v>
      </c>
      <c r="C554" t="s">
        <v>406</v>
      </c>
      <c r="D554" t="s">
        <v>49</v>
      </c>
    </row>
    <row r="555" spans="1:4" x14ac:dyDescent="0.25">
      <c r="A555" t="s">
        <v>221</v>
      </c>
      <c r="B555" t="s">
        <v>48</v>
      </c>
      <c r="C555" t="s">
        <v>407</v>
      </c>
      <c r="D555" t="s">
        <v>49</v>
      </c>
    </row>
    <row r="556" spans="1:4" x14ac:dyDescent="0.25">
      <c r="A556" t="s">
        <v>221</v>
      </c>
      <c r="B556" t="s">
        <v>48</v>
      </c>
      <c r="C556" t="s">
        <v>396</v>
      </c>
      <c r="D556" t="s">
        <v>49</v>
      </c>
    </row>
    <row r="557" spans="1:4" x14ac:dyDescent="0.25">
      <c r="A557" t="s">
        <v>221</v>
      </c>
      <c r="B557" t="s">
        <v>48</v>
      </c>
      <c r="C557" t="s">
        <v>397</v>
      </c>
      <c r="D557" t="s">
        <v>49</v>
      </c>
    </row>
    <row r="558" spans="1:4" x14ac:dyDescent="0.25">
      <c r="A558" t="s">
        <v>221</v>
      </c>
      <c r="B558" t="s">
        <v>48</v>
      </c>
      <c r="C558" t="s">
        <v>15</v>
      </c>
      <c r="D558" t="s">
        <v>49</v>
      </c>
    </row>
    <row r="559" spans="1:4" x14ac:dyDescent="0.25">
      <c r="A559" t="s">
        <v>221</v>
      </c>
      <c r="B559" t="s">
        <v>48</v>
      </c>
      <c r="C559" t="s">
        <v>223</v>
      </c>
      <c r="D559" t="s">
        <v>49</v>
      </c>
    </row>
    <row r="560" spans="1:4" x14ac:dyDescent="0.25">
      <c r="A560" t="s">
        <v>221</v>
      </c>
      <c r="B560" t="s">
        <v>48</v>
      </c>
      <c r="C560" t="s">
        <v>398</v>
      </c>
      <c r="D560" t="s">
        <v>49</v>
      </c>
    </row>
    <row r="561" spans="1:4" x14ac:dyDescent="0.25">
      <c r="A561" t="s">
        <v>221</v>
      </c>
      <c r="B561" t="s">
        <v>48</v>
      </c>
      <c r="C561" t="s">
        <v>262</v>
      </c>
      <c r="D561" t="s">
        <v>49</v>
      </c>
    </row>
    <row r="562" spans="1:4" x14ac:dyDescent="0.25">
      <c r="A562" t="s">
        <v>221</v>
      </c>
      <c r="B562" t="s">
        <v>48</v>
      </c>
      <c r="C562" t="s">
        <v>9</v>
      </c>
      <c r="D562" t="s">
        <v>49</v>
      </c>
    </row>
    <row r="563" spans="1:4" x14ac:dyDescent="0.25">
      <c r="A563" t="s">
        <v>221</v>
      </c>
      <c r="B563" t="s">
        <v>48</v>
      </c>
      <c r="C563" t="s">
        <v>408</v>
      </c>
      <c r="D563" t="s">
        <v>49</v>
      </c>
    </row>
    <row r="564" spans="1:4" x14ac:dyDescent="0.25">
      <c r="A564" t="s">
        <v>221</v>
      </c>
      <c r="B564" t="s">
        <v>48</v>
      </c>
      <c r="C564" t="s">
        <v>51</v>
      </c>
      <c r="D564" t="s">
        <v>49</v>
      </c>
    </row>
    <row r="565" spans="1:4" x14ac:dyDescent="0.25">
      <c r="A565" t="s">
        <v>221</v>
      </c>
      <c r="B565" t="s">
        <v>48</v>
      </c>
      <c r="C565" t="s">
        <v>2</v>
      </c>
      <c r="D565" t="s">
        <v>49</v>
      </c>
    </row>
    <row r="566" spans="1:4" x14ac:dyDescent="0.25">
      <c r="A566" t="s">
        <v>221</v>
      </c>
      <c r="B566" t="s">
        <v>48</v>
      </c>
      <c r="C566" t="s">
        <v>7</v>
      </c>
      <c r="D566" t="s">
        <v>49</v>
      </c>
    </row>
    <row r="567" spans="1:4" x14ac:dyDescent="0.25">
      <c r="A567" t="s">
        <v>221</v>
      </c>
      <c r="B567" t="s">
        <v>54</v>
      </c>
      <c r="C567" t="s">
        <v>38</v>
      </c>
      <c r="D567" t="s">
        <v>55</v>
      </c>
    </row>
    <row r="568" spans="1:4" x14ac:dyDescent="0.25">
      <c r="A568" t="s">
        <v>221</v>
      </c>
      <c r="B568" t="s">
        <v>54</v>
      </c>
      <c r="C568" t="s">
        <v>409</v>
      </c>
      <c r="D568" t="s">
        <v>55</v>
      </c>
    </row>
    <row r="569" spans="1:4" x14ac:dyDescent="0.25">
      <c r="A569" t="s">
        <v>221</v>
      </c>
      <c r="B569" t="s">
        <v>54</v>
      </c>
      <c r="C569" t="s">
        <v>410</v>
      </c>
      <c r="D569" t="s">
        <v>55</v>
      </c>
    </row>
    <row r="570" spans="1:4" x14ac:dyDescent="0.25">
      <c r="A570" t="s">
        <v>221</v>
      </c>
      <c r="B570" t="s">
        <v>54</v>
      </c>
      <c r="C570" t="s">
        <v>411</v>
      </c>
      <c r="D570" t="s">
        <v>55</v>
      </c>
    </row>
    <row r="571" spans="1:4" x14ac:dyDescent="0.25">
      <c r="A571" t="s">
        <v>221</v>
      </c>
      <c r="B571" t="s">
        <v>54</v>
      </c>
      <c r="C571" t="s">
        <v>396</v>
      </c>
      <c r="D571" t="s">
        <v>55</v>
      </c>
    </row>
    <row r="572" spans="1:4" x14ac:dyDescent="0.25">
      <c r="A572" t="s">
        <v>221</v>
      </c>
      <c r="B572" t="s">
        <v>54</v>
      </c>
      <c r="C572" t="s">
        <v>397</v>
      </c>
      <c r="D572" t="s">
        <v>55</v>
      </c>
    </row>
    <row r="573" spans="1:4" x14ac:dyDescent="0.25">
      <c r="A573" t="s">
        <v>221</v>
      </c>
      <c r="B573" t="s">
        <v>54</v>
      </c>
      <c r="C573" t="s">
        <v>9</v>
      </c>
      <c r="D573" t="s">
        <v>55</v>
      </c>
    </row>
    <row r="574" spans="1:4" x14ac:dyDescent="0.25">
      <c r="A574" t="s">
        <v>221</v>
      </c>
      <c r="B574" t="s">
        <v>54</v>
      </c>
      <c r="C574" t="s">
        <v>15</v>
      </c>
      <c r="D574" t="s">
        <v>55</v>
      </c>
    </row>
    <row r="575" spans="1:4" x14ac:dyDescent="0.25">
      <c r="A575" t="s">
        <v>221</v>
      </c>
      <c r="B575" t="s">
        <v>54</v>
      </c>
      <c r="C575" t="s">
        <v>223</v>
      </c>
      <c r="D575" t="s">
        <v>55</v>
      </c>
    </row>
    <row r="576" spans="1:4" x14ac:dyDescent="0.25">
      <c r="A576" t="s">
        <v>221</v>
      </c>
      <c r="B576" t="s">
        <v>54</v>
      </c>
      <c r="C576" t="s">
        <v>398</v>
      </c>
      <c r="D576" t="s">
        <v>55</v>
      </c>
    </row>
    <row r="577" spans="1:4" x14ac:dyDescent="0.25">
      <c r="A577" t="s">
        <v>221</v>
      </c>
      <c r="B577" t="s">
        <v>54</v>
      </c>
      <c r="C577" t="s">
        <v>262</v>
      </c>
      <c r="D577" t="s">
        <v>55</v>
      </c>
    </row>
    <row r="578" spans="1:4" x14ac:dyDescent="0.25">
      <c r="A578" t="s">
        <v>221</v>
      </c>
      <c r="B578" t="s">
        <v>54</v>
      </c>
      <c r="C578" t="s">
        <v>412</v>
      </c>
      <c r="D578" t="s">
        <v>55</v>
      </c>
    </row>
    <row r="579" spans="1:4" x14ac:dyDescent="0.25">
      <c r="A579" t="s">
        <v>221</v>
      </c>
      <c r="B579" t="s">
        <v>54</v>
      </c>
      <c r="C579" t="s">
        <v>413</v>
      </c>
      <c r="D579" t="s">
        <v>55</v>
      </c>
    </row>
    <row r="580" spans="1:4" x14ac:dyDescent="0.25">
      <c r="A580" t="s">
        <v>221</v>
      </c>
      <c r="B580" t="s">
        <v>54</v>
      </c>
      <c r="C580" t="s">
        <v>2</v>
      </c>
      <c r="D580" t="s">
        <v>55</v>
      </c>
    </row>
    <row r="581" spans="1:4" x14ac:dyDescent="0.25">
      <c r="A581" t="s">
        <v>221</v>
      </c>
      <c r="B581" t="s">
        <v>54</v>
      </c>
      <c r="C581" t="s">
        <v>7</v>
      </c>
      <c r="D581" t="s">
        <v>55</v>
      </c>
    </row>
    <row r="582" spans="1:4" x14ac:dyDescent="0.25">
      <c r="A582" t="s">
        <v>221</v>
      </c>
      <c r="B582" t="s">
        <v>59</v>
      </c>
      <c r="C582" t="s">
        <v>414</v>
      </c>
      <c r="D582" t="s">
        <v>60</v>
      </c>
    </row>
    <row r="583" spans="1:4" x14ac:dyDescent="0.25">
      <c r="A583" t="s">
        <v>221</v>
      </c>
      <c r="B583" t="s">
        <v>59</v>
      </c>
      <c r="C583" t="s">
        <v>395</v>
      </c>
      <c r="D583" t="s">
        <v>60</v>
      </c>
    </row>
    <row r="584" spans="1:4" x14ac:dyDescent="0.25">
      <c r="A584" t="s">
        <v>221</v>
      </c>
      <c r="B584" t="s">
        <v>59</v>
      </c>
      <c r="C584" t="s">
        <v>415</v>
      </c>
      <c r="D584" t="s">
        <v>60</v>
      </c>
    </row>
    <row r="585" spans="1:4" x14ac:dyDescent="0.25">
      <c r="A585" t="s">
        <v>221</v>
      </c>
      <c r="B585" t="s">
        <v>59</v>
      </c>
      <c r="C585" t="s">
        <v>40</v>
      </c>
      <c r="D585" t="s">
        <v>60</v>
      </c>
    </row>
    <row r="586" spans="1:4" x14ac:dyDescent="0.25">
      <c r="A586" t="s">
        <v>221</v>
      </c>
      <c r="B586" t="s">
        <v>59</v>
      </c>
      <c r="C586" t="s">
        <v>416</v>
      </c>
      <c r="D586" t="s">
        <v>60</v>
      </c>
    </row>
    <row r="587" spans="1:4" x14ac:dyDescent="0.25">
      <c r="A587" t="s">
        <v>221</v>
      </c>
      <c r="B587" t="s">
        <v>59</v>
      </c>
      <c r="C587" t="s">
        <v>417</v>
      </c>
      <c r="D587" t="s">
        <v>60</v>
      </c>
    </row>
    <row r="588" spans="1:4" x14ac:dyDescent="0.25">
      <c r="A588" t="s">
        <v>221</v>
      </c>
      <c r="B588" t="s">
        <v>59</v>
      </c>
      <c r="C588" t="s">
        <v>418</v>
      </c>
      <c r="D588" t="s">
        <v>60</v>
      </c>
    </row>
    <row r="589" spans="1:4" x14ac:dyDescent="0.25">
      <c r="A589" t="s">
        <v>221</v>
      </c>
      <c r="B589" t="s">
        <v>59</v>
      </c>
      <c r="C589" t="s">
        <v>419</v>
      </c>
      <c r="D589" t="s">
        <v>60</v>
      </c>
    </row>
    <row r="590" spans="1:4" x14ac:dyDescent="0.25">
      <c r="A590" t="s">
        <v>221</v>
      </c>
      <c r="B590" t="s">
        <v>59</v>
      </c>
      <c r="C590" t="s">
        <v>420</v>
      </c>
      <c r="D590" t="s">
        <v>60</v>
      </c>
    </row>
    <row r="591" spans="1:4" x14ac:dyDescent="0.25">
      <c r="A591" t="s">
        <v>221</v>
      </c>
      <c r="B591" t="s">
        <v>59</v>
      </c>
      <c r="C591" t="s">
        <v>421</v>
      </c>
      <c r="D591" t="s">
        <v>60</v>
      </c>
    </row>
    <row r="592" spans="1:4" x14ac:dyDescent="0.25">
      <c r="A592" t="s">
        <v>221</v>
      </c>
      <c r="B592" t="s">
        <v>59</v>
      </c>
      <c r="C592" t="s">
        <v>422</v>
      </c>
      <c r="D592" t="s">
        <v>60</v>
      </c>
    </row>
    <row r="593" spans="1:4" x14ac:dyDescent="0.25">
      <c r="A593" t="s">
        <v>221</v>
      </c>
      <c r="B593" t="s">
        <v>59</v>
      </c>
      <c r="C593" t="s">
        <v>423</v>
      </c>
      <c r="D593" t="s">
        <v>60</v>
      </c>
    </row>
    <row r="594" spans="1:4" x14ac:dyDescent="0.25">
      <c r="A594" t="s">
        <v>221</v>
      </c>
      <c r="B594" t="s">
        <v>59</v>
      </c>
      <c r="C594" t="s">
        <v>424</v>
      </c>
      <c r="D594" t="s">
        <v>60</v>
      </c>
    </row>
    <row r="595" spans="1:4" x14ac:dyDescent="0.25">
      <c r="A595" t="s">
        <v>221</v>
      </c>
      <c r="B595" t="s">
        <v>59</v>
      </c>
      <c r="C595" t="s">
        <v>425</v>
      </c>
      <c r="D595" t="s">
        <v>60</v>
      </c>
    </row>
    <row r="596" spans="1:4" x14ac:dyDescent="0.25">
      <c r="A596" t="s">
        <v>221</v>
      </c>
      <c r="B596" t="s">
        <v>59</v>
      </c>
      <c r="C596" t="s">
        <v>426</v>
      </c>
      <c r="D596" t="s">
        <v>60</v>
      </c>
    </row>
    <row r="597" spans="1:4" x14ac:dyDescent="0.25">
      <c r="A597" t="s">
        <v>221</v>
      </c>
      <c r="B597" t="s">
        <v>59</v>
      </c>
      <c r="C597" t="s">
        <v>427</v>
      </c>
      <c r="D597" t="s">
        <v>60</v>
      </c>
    </row>
    <row r="598" spans="1:4" x14ac:dyDescent="0.25">
      <c r="A598" t="s">
        <v>221</v>
      </c>
      <c r="B598" t="s">
        <v>59</v>
      </c>
      <c r="C598" t="s">
        <v>428</v>
      </c>
      <c r="D598" t="s">
        <v>60</v>
      </c>
    </row>
    <row r="599" spans="1:4" x14ac:dyDescent="0.25">
      <c r="A599" t="s">
        <v>221</v>
      </c>
      <c r="B599" t="s">
        <v>59</v>
      </c>
      <c r="C599" t="s">
        <v>429</v>
      </c>
      <c r="D599" t="s">
        <v>60</v>
      </c>
    </row>
    <row r="600" spans="1:4" x14ac:dyDescent="0.25">
      <c r="A600" t="s">
        <v>221</v>
      </c>
      <c r="B600" t="s">
        <v>59</v>
      </c>
      <c r="C600" t="s">
        <v>430</v>
      </c>
      <c r="D600" t="s">
        <v>60</v>
      </c>
    </row>
    <row r="601" spans="1:4" x14ac:dyDescent="0.25">
      <c r="A601" t="s">
        <v>221</v>
      </c>
      <c r="B601" t="s">
        <v>59</v>
      </c>
      <c r="C601" t="s">
        <v>431</v>
      </c>
      <c r="D601" t="s">
        <v>60</v>
      </c>
    </row>
    <row r="602" spans="1:4" x14ac:dyDescent="0.25">
      <c r="A602" t="s">
        <v>221</v>
      </c>
      <c r="B602" t="s">
        <v>59</v>
      </c>
      <c r="C602" t="s">
        <v>432</v>
      </c>
      <c r="D602" t="s">
        <v>60</v>
      </c>
    </row>
    <row r="603" spans="1:4" x14ac:dyDescent="0.25">
      <c r="A603" t="s">
        <v>221</v>
      </c>
      <c r="B603" t="s">
        <v>59</v>
      </c>
      <c r="C603" t="s">
        <v>433</v>
      </c>
      <c r="D603" t="s">
        <v>60</v>
      </c>
    </row>
    <row r="604" spans="1:4" x14ac:dyDescent="0.25">
      <c r="A604" t="s">
        <v>221</v>
      </c>
      <c r="B604" t="s">
        <v>59</v>
      </c>
      <c r="C604" t="s">
        <v>396</v>
      </c>
      <c r="D604" t="s">
        <v>60</v>
      </c>
    </row>
    <row r="605" spans="1:4" x14ac:dyDescent="0.25">
      <c r="A605" t="s">
        <v>221</v>
      </c>
      <c r="B605" t="s">
        <v>59</v>
      </c>
      <c r="C605" t="s">
        <v>397</v>
      </c>
      <c r="D605" t="s">
        <v>60</v>
      </c>
    </row>
    <row r="606" spans="1:4" x14ac:dyDescent="0.25">
      <c r="A606" t="s">
        <v>221</v>
      </c>
      <c r="B606" t="s">
        <v>59</v>
      </c>
      <c r="C606" t="s">
        <v>9</v>
      </c>
      <c r="D606" t="s">
        <v>60</v>
      </c>
    </row>
    <row r="607" spans="1:4" x14ac:dyDescent="0.25">
      <c r="A607" t="s">
        <v>221</v>
      </c>
      <c r="B607" t="s">
        <v>59</v>
      </c>
      <c r="C607" t="s">
        <v>15</v>
      </c>
      <c r="D607" t="s">
        <v>60</v>
      </c>
    </row>
    <row r="608" spans="1:4" x14ac:dyDescent="0.25">
      <c r="A608" t="s">
        <v>221</v>
      </c>
      <c r="B608" t="s">
        <v>59</v>
      </c>
      <c r="C608" t="s">
        <v>398</v>
      </c>
      <c r="D608" t="s">
        <v>60</v>
      </c>
    </row>
    <row r="609" spans="1:4" x14ac:dyDescent="0.25">
      <c r="A609" t="s">
        <v>221</v>
      </c>
      <c r="B609" t="s">
        <v>59</v>
      </c>
      <c r="C609" t="s">
        <v>262</v>
      </c>
      <c r="D609" t="s">
        <v>60</v>
      </c>
    </row>
    <row r="610" spans="1:4" x14ac:dyDescent="0.25">
      <c r="A610" t="s">
        <v>221</v>
      </c>
      <c r="B610" t="s">
        <v>59</v>
      </c>
      <c r="C610" t="s">
        <v>223</v>
      </c>
      <c r="D610" t="s">
        <v>60</v>
      </c>
    </row>
    <row r="611" spans="1:4" x14ac:dyDescent="0.25">
      <c r="A611" t="s">
        <v>221</v>
      </c>
      <c r="B611" t="s">
        <v>59</v>
      </c>
      <c r="C611" t="s">
        <v>434</v>
      </c>
      <c r="D611" t="s">
        <v>60</v>
      </c>
    </row>
    <row r="612" spans="1:4" x14ac:dyDescent="0.25">
      <c r="A612" t="s">
        <v>221</v>
      </c>
      <c r="B612" t="s">
        <v>59</v>
      </c>
      <c r="C612" t="s">
        <v>435</v>
      </c>
      <c r="D612" t="s">
        <v>60</v>
      </c>
    </row>
    <row r="613" spans="1:4" x14ac:dyDescent="0.25">
      <c r="A613" t="s">
        <v>221</v>
      </c>
      <c r="B613" t="s">
        <v>59</v>
      </c>
      <c r="C613" t="s">
        <v>39</v>
      </c>
      <c r="D613" t="s">
        <v>60</v>
      </c>
    </row>
    <row r="614" spans="1:4" x14ac:dyDescent="0.25">
      <c r="A614" t="s">
        <v>221</v>
      </c>
      <c r="B614" t="s">
        <v>59</v>
      </c>
      <c r="C614" t="s">
        <v>2</v>
      </c>
      <c r="D614" t="s">
        <v>60</v>
      </c>
    </row>
    <row r="615" spans="1:4" x14ac:dyDescent="0.25">
      <c r="A615" t="s">
        <v>221</v>
      </c>
      <c r="B615" t="s">
        <v>59</v>
      </c>
      <c r="C615" t="s">
        <v>7</v>
      </c>
      <c r="D615" t="s">
        <v>60</v>
      </c>
    </row>
    <row r="616" spans="1:4" x14ac:dyDescent="0.25">
      <c r="A616" t="s">
        <v>221</v>
      </c>
      <c r="B616" t="s">
        <v>63</v>
      </c>
      <c r="C616" t="s">
        <v>436</v>
      </c>
      <c r="D616" t="s">
        <v>64</v>
      </c>
    </row>
    <row r="617" spans="1:4" x14ac:dyDescent="0.25">
      <c r="A617" t="s">
        <v>221</v>
      </c>
      <c r="B617" t="s">
        <v>63</v>
      </c>
      <c r="C617" t="s">
        <v>437</v>
      </c>
      <c r="D617" t="s">
        <v>64</v>
      </c>
    </row>
    <row r="618" spans="1:4" x14ac:dyDescent="0.25">
      <c r="A618" t="s">
        <v>221</v>
      </c>
      <c r="B618" t="s">
        <v>63</v>
      </c>
      <c r="C618" t="s">
        <v>438</v>
      </c>
      <c r="D618" t="s">
        <v>64</v>
      </c>
    </row>
    <row r="619" spans="1:4" x14ac:dyDescent="0.25">
      <c r="A619" t="s">
        <v>221</v>
      </c>
      <c r="B619" t="s">
        <v>63</v>
      </c>
      <c r="C619" t="s">
        <v>439</v>
      </c>
      <c r="D619" t="s">
        <v>64</v>
      </c>
    </row>
    <row r="620" spans="1:4" x14ac:dyDescent="0.25">
      <c r="A620" t="s">
        <v>221</v>
      </c>
      <c r="B620" t="s">
        <v>63</v>
      </c>
      <c r="C620" t="s">
        <v>440</v>
      </c>
      <c r="D620" t="s">
        <v>64</v>
      </c>
    </row>
    <row r="621" spans="1:4" x14ac:dyDescent="0.25">
      <c r="A621" t="s">
        <v>221</v>
      </c>
      <c r="B621" t="s">
        <v>63</v>
      </c>
      <c r="C621" t="s">
        <v>441</v>
      </c>
      <c r="D621" t="s">
        <v>64</v>
      </c>
    </row>
    <row r="622" spans="1:4" x14ac:dyDescent="0.25">
      <c r="A622" t="s">
        <v>221</v>
      </c>
      <c r="B622" t="s">
        <v>63</v>
      </c>
      <c r="C622" t="s">
        <v>442</v>
      </c>
      <c r="D622" t="s">
        <v>64</v>
      </c>
    </row>
    <row r="623" spans="1:4" x14ac:dyDescent="0.25">
      <c r="A623" t="s">
        <v>221</v>
      </c>
      <c r="B623" t="s">
        <v>63</v>
      </c>
      <c r="C623" t="s">
        <v>443</v>
      </c>
      <c r="D623" t="s">
        <v>64</v>
      </c>
    </row>
    <row r="624" spans="1:4" x14ac:dyDescent="0.25">
      <c r="A624" t="s">
        <v>221</v>
      </c>
      <c r="B624" t="s">
        <v>63</v>
      </c>
      <c r="C624" t="s">
        <v>444</v>
      </c>
      <c r="D624" t="s">
        <v>64</v>
      </c>
    </row>
    <row r="625" spans="1:4" x14ac:dyDescent="0.25">
      <c r="A625" t="s">
        <v>221</v>
      </c>
      <c r="B625" t="s">
        <v>63</v>
      </c>
      <c r="C625" t="s">
        <v>445</v>
      </c>
      <c r="D625" t="s">
        <v>64</v>
      </c>
    </row>
    <row r="626" spans="1:4" x14ac:dyDescent="0.25">
      <c r="A626" t="s">
        <v>221</v>
      </c>
      <c r="B626" t="s">
        <v>63</v>
      </c>
      <c r="C626" t="s">
        <v>396</v>
      </c>
      <c r="D626" t="s">
        <v>64</v>
      </c>
    </row>
    <row r="627" spans="1:4" x14ac:dyDescent="0.25">
      <c r="A627" t="s">
        <v>221</v>
      </c>
      <c r="B627" t="s">
        <v>63</v>
      </c>
      <c r="C627" t="s">
        <v>446</v>
      </c>
      <c r="D627" t="s">
        <v>64</v>
      </c>
    </row>
    <row r="628" spans="1:4" x14ac:dyDescent="0.25">
      <c r="A628" t="s">
        <v>221</v>
      </c>
      <c r="B628" t="s">
        <v>63</v>
      </c>
      <c r="C628" t="s">
        <v>447</v>
      </c>
      <c r="D628" t="s">
        <v>64</v>
      </c>
    </row>
    <row r="629" spans="1:4" x14ac:dyDescent="0.25">
      <c r="A629" t="s">
        <v>221</v>
      </c>
      <c r="B629" t="s">
        <v>63</v>
      </c>
      <c r="C629" t="s">
        <v>107</v>
      </c>
      <c r="D629" t="s">
        <v>64</v>
      </c>
    </row>
    <row r="630" spans="1:4" x14ac:dyDescent="0.25">
      <c r="A630" t="s">
        <v>221</v>
      </c>
      <c r="B630" t="s">
        <v>63</v>
      </c>
      <c r="C630" t="s">
        <v>38</v>
      </c>
      <c r="D630" t="s">
        <v>64</v>
      </c>
    </row>
    <row r="631" spans="1:4" x14ac:dyDescent="0.25">
      <c r="A631" t="s">
        <v>221</v>
      </c>
      <c r="B631" t="s">
        <v>63</v>
      </c>
      <c r="C631" t="s">
        <v>448</v>
      </c>
      <c r="D631" t="s">
        <v>64</v>
      </c>
    </row>
    <row r="632" spans="1:4" x14ac:dyDescent="0.25">
      <c r="A632" t="s">
        <v>221</v>
      </c>
      <c r="B632" t="s">
        <v>63</v>
      </c>
      <c r="C632" t="s">
        <v>449</v>
      </c>
      <c r="D632" t="s">
        <v>64</v>
      </c>
    </row>
    <row r="633" spans="1:4" x14ac:dyDescent="0.25">
      <c r="A633" t="s">
        <v>221</v>
      </c>
      <c r="B633" t="s">
        <v>63</v>
      </c>
      <c r="C633" t="s">
        <v>450</v>
      </c>
      <c r="D633" t="s">
        <v>64</v>
      </c>
    </row>
    <row r="634" spans="1:4" x14ac:dyDescent="0.25">
      <c r="A634" t="s">
        <v>221</v>
      </c>
      <c r="B634" t="s">
        <v>63</v>
      </c>
      <c r="C634" t="s">
        <v>451</v>
      </c>
      <c r="D634" t="s">
        <v>64</v>
      </c>
    </row>
    <row r="635" spans="1:4" x14ac:dyDescent="0.25">
      <c r="A635" t="s">
        <v>221</v>
      </c>
      <c r="B635" t="s">
        <v>63</v>
      </c>
      <c r="C635" t="s">
        <v>452</v>
      </c>
      <c r="D635" t="s">
        <v>64</v>
      </c>
    </row>
    <row r="636" spans="1:4" x14ac:dyDescent="0.25">
      <c r="A636" t="s">
        <v>221</v>
      </c>
      <c r="B636" t="s">
        <v>63</v>
      </c>
      <c r="C636" t="s">
        <v>453</v>
      </c>
      <c r="D636" t="s">
        <v>64</v>
      </c>
    </row>
    <row r="637" spans="1:4" x14ac:dyDescent="0.25">
      <c r="A637" t="s">
        <v>221</v>
      </c>
      <c r="B637" t="s">
        <v>63</v>
      </c>
      <c r="C637" t="s">
        <v>43</v>
      </c>
      <c r="D637" t="s">
        <v>64</v>
      </c>
    </row>
    <row r="638" spans="1:4" x14ac:dyDescent="0.25">
      <c r="A638" t="s">
        <v>221</v>
      </c>
      <c r="B638" t="s">
        <v>63</v>
      </c>
      <c r="C638" t="s">
        <v>454</v>
      </c>
      <c r="D638" t="s">
        <v>64</v>
      </c>
    </row>
    <row r="639" spans="1:4" x14ac:dyDescent="0.25">
      <c r="A639" t="s">
        <v>221</v>
      </c>
      <c r="B639" t="s">
        <v>63</v>
      </c>
      <c r="C639" t="s">
        <v>262</v>
      </c>
      <c r="D639" t="s">
        <v>64</v>
      </c>
    </row>
    <row r="640" spans="1:4" x14ac:dyDescent="0.25">
      <c r="A640" t="s">
        <v>221</v>
      </c>
      <c r="B640" t="s">
        <v>63</v>
      </c>
      <c r="C640" t="s">
        <v>398</v>
      </c>
      <c r="D640" t="s">
        <v>64</v>
      </c>
    </row>
    <row r="641" spans="1:4" x14ac:dyDescent="0.25">
      <c r="A641" t="s">
        <v>221</v>
      </c>
      <c r="B641" t="s">
        <v>63</v>
      </c>
      <c r="C641" t="s">
        <v>455</v>
      </c>
      <c r="D641" t="s">
        <v>64</v>
      </c>
    </row>
    <row r="642" spans="1:4" x14ac:dyDescent="0.25">
      <c r="A642" t="s">
        <v>221</v>
      </c>
      <c r="B642" t="s">
        <v>63</v>
      </c>
      <c r="C642" t="s">
        <v>456</v>
      </c>
      <c r="D642" t="s">
        <v>64</v>
      </c>
    </row>
    <row r="643" spans="1:4" x14ac:dyDescent="0.25">
      <c r="A643" t="s">
        <v>221</v>
      </c>
      <c r="B643" t="s">
        <v>63</v>
      </c>
      <c r="C643" t="s">
        <v>223</v>
      </c>
      <c r="D643" t="s">
        <v>64</v>
      </c>
    </row>
    <row r="644" spans="1:4" x14ac:dyDescent="0.25">
      <c r="A644" t="s">
        <v>221</v>
      </c>
      <c r="B644" t="s">
        <v>63</v>
      </c>
      <c r="C644" t="s">
        <v>15</v>
      </c>
      <c r="D644" t="s">
        <v>64</v>
      </c>
    </row>
    <row r="645" spans="1:4" x14ac:dyDescent="0.25">
      <c r="A645" t="s">
        <v>221</v>
      </c>
      <c r="B645" t="s">
        <v>63</v>
      </c>
      <c r="C645" t="s">
        <v>457</v>
      </c>
      <c r="D645" t="s">
        <v>64</v>
      </c>
    </row>
    <row r="646" spans="1:4" x14ac:dyDescent="0.25">
      <c r="A646" t="s">
        <v>221</v>
      </c>
      <c r="B646" t="s">
        <v>63</v>
      </c>
      <c r="C646" t="s">
        <v>9</v>
      </c>
      <c r="D646" t="s">
        <v>64</v>
      </c>
    </row>
    <row r="647" spans="1:4" x14ac:dyDescent="0.25">
      <c r="A647" t="s">
        <v>221</v>
      </c>
      <c r="B647" t="s">
        <v>63</v>
      </c>
      <c r="C647" t="s">
        <v>397</v>
      </c>
      <c r="D647" t="s">
        <v>64</v>
      </c>
    </row>
    <row r="648" spans="1:4" x14ac:dyDescent="0.25">
      <c r="A648" t="s">
        <v>221</v>
      </c>
      <c r="B648" t="s">
        <v>63</v>
      </c>
      <c r="C648" t="s">
        <v>458</v>
      </c>
      <c r="D648" t="s">
        <v>64</v>
      </c>
    </row>
    <row r="649" spans="1:4" x14ac:dyDescent="0.25">
      <c r="A649" t="s">
        <v>221</v>
      </c>
      <c r="B649" t="s">
        <v>63</v>
      </c>
      <c r="C649" t="s">
        <v>459</v>
      </c>
      <c r="D649" t="s">
        <v>64</v>
      </c>
    </row>
    <row r="650" spans="1:4" x14ac:dyDescent="0.25">
      <c r="A650" t="s">
        <v>221</v>
      </c>
      <c r="B650" t="s">
        <v>63</v>
      </c>
      <c r="C650" t="s">
        <v>102</v>
      </c>
      <c r="D650" t="s">
        <v>64</v>
      </c>
    </row>
    <row r="651" spans="1:4" x14ac:dyDescent="0.25">
      <c r="A651" t="s">
        <v>221</v>
      </c>
      <c r="B651" t="s">
        <v>63</v>
      </c>
      <c r="C651" t="s">
        <v>2</v>
      </c>
      <c r="D651" t="s">
        <v>64</v>
      </c>
    </row>
    <row r="652" spans="1:4" x14ac:dyDescent="0.25">
      <c r="A652" t="s">
        <v>221</v>
      </c>
      <c r="B652" t="s">
        <v>63</v>
      </c>
      <c r="C652" t="s">
        <v>7</v>
      </c>
      <c r="D652" t="s">
        <v>64</v>
      </c>
    </row>
    <row r="653" spans="1:4" x14ac:dyDescent="0.25">
      <c r="A653" t="s">
        <v>221</v>
      </c>
      <c r="B653" t="s">
        <v>67</v>
      </c>
      <c r="C653" t="s">
        <v>38</v>
      </c>
      <c r="D653" t="s">
        <v>68</v>
      </c>
    </row>
    <row r="654" spans="1:4" x14ac:dyDescent="0.25">
      <c r="A654" t="s">
        <v>221</v>
      </c>
      <c r="B654" t="s">
        <v>67</v>
      </c>
      <c r="C654" t="s">
        <v>450</v>
      </c>
      <c r="D654" t="s">
        <v>68</v>
      </c>
    </row>
    <row r="655" spans="1:4" x14ac:dyDescent="0.25">
      <c r="A655" t="s">
        <v>221</v>
      </c>
      <c r="B655" t="s">
        <v>67</v>
      </c>
      <c r="C655" t="s">
        <v>460</v>
      </c>
      <c r="D655" t="s">
        <v>68</v>
      </c>
    </row>
    <row r="656" spans="1:4" x14ac:dyDescent="0.25">
      <c r="A656" t="s">
        <v>221</v>
      </c>
      <c r="B656" t="s">
        <v>67</v>
      </c>
      <c r="C656" t="s">
        <v>461</v>
      </c>
      <c r="D656" t="s">
        <v>68</v>
      </c>
    </row>
    <row r="657" spans="1:4" x14ac:dyDescent="0.25">
      <c r="A657" t="s">
        <v>221</v>
      </c>
      <c r="B657" t="s">
        <v>67</v>
      </c>
      <c r="C657" t="s">
        <v>459</v>
      </c>
      <c r="D657" t="s">
        <v>68</v>
      </c>
    </row>
    <row r="658" spans="1:4" x14ac:dyDescent="0.25">
      <c r="A658" t="s">
        <v>221</v>
      </c>
      <c r="B658" t="s">
        <v>67</v>
      </c>
      <c r="C658" t="s">
        <v>396</v>
      </c>
      <c r="D658" t="s">
        <v>68</v>
      </c>
    </row>
    <row r="659" spans="1:4" x14ac:dyDescent="0.25">
      <c r="A659" t="s">
        <v>221</v>
      </c>
      <c r="B659" t="s">
        <v>67</v>
      </c>
      <c r="C659" t="s">
        <v>397</v>
      </c>
      <c r="D659" t="s">
        <v>68</v>
      </c>
    </row>
    <row r="660" spans="1:4" x14ac:dyDescent="0.25">
      <c r="A660" t="s">
        <v>221</v>
      </c>
      <c r="B660" t="s">
        <v>67</v>
      </c>
      <c r="C660" t="s">
        <v>9</v>
      </c>
      <c r="D660" t="s">
        <v>68</v>
      </c>
    </row>
    <row r="661" spans="1:4" x14ac:dyDescent="0.25">
      <c r="A661" t="s">
        <v>221</v>
      </c>
      <c r="B661" t="s">
        <v>67</v>
      </c>
      <c r="C661" t="s">
        <v>15</v>
      </c>
      <c r="D661" t="s">
        <v>68</v>
      </c>
    </row>
    <row r="662" spans="1:4" x14ac:dyDescent="0.25">
      <c r="A662" t="s">
        <v>221</v>
      </c>
      <c r="B662" t="s">
        <v>67</v>
      </c>
      <c r="C662" t="s">
        <v>223</v>
      </c>
      <c r="D662" t="s">
        <v>68</v>
      </c>
    </row>
    <row r="663" spans="1:4" x14ac:dyDescent="0.25">
      <c r="A663" t="s">
        <v>221</v>
      </c>
      <c r="B663" t="s">
        <v>67</v>
      </c>
      <c r="C663" t="s">
        <v>398</v>
      </c>
      <c r="D663" t="s">
        <v>68</v>
      </c>
    </row>
    <row r="664" spans="1:4" x14ac:dyDescent="0.25">
      <c r="A664" t="s">
        <v>221</v>
      </c>
      <c r="B664" t="s">
        <v>67</v>
      </c>
      <c r="C664" t="s">
        <v>262</v>
      </c>
      <c r="D664" t="s">
        <v>68</v>
      </c>
    </row>
    <row r="665" spans="1:4" x14ac:dyDescent="0.25">
      <c r="A665" t="s">
        <v>221</v>
      </c>
      <c r="B665" t="s">
        <v>67</v>
      </c>
      <c r="C665" t="s">
        <v>462</v>
      </c>
      <c r="D665" t="s">
        <v>68</v>
      </c>
    </row>
    <row r="666" spans="1:4" x14ac:dyDescent="0.25">
      <c r="A666" t="s">
        <v>221</v>
      </c>
      <c r="B666" t="s">
        <v>67</v>
      </c>
      <c r="C666" t="s">
        <v>438</v>
      </c>
      <c r="D666" t="s">
        <v>68</v>
      </c>
    </row>
    <row r="667" spans="1:4" x14ac:dyDescent="0.25">
      <c r="A667" t="s">
        <v>221</v>
      </c>
      <c r="B667" t="s">
        <v>67</v>
      </c>
      <c r="C667" t="s">
        <v>2</v>
      </c>
      <c r="D667" t="s">
        <v>68</v>
      </c>
    </row>
    <row r="668" spans="1:4" x14ac:dyDescent="0.25">
      <c r="A668" t="s">
        <v>221</v>
      </c>
      <c r="B668" t="s">
        <v>67</v>
      </c>
      <c r="C668" t="s">
        <v>7</v>
      </c>
      <c r="D668" t="s">
        <v>68</v>
      </c>
    </row>
    <row r="669" spans="1:4" x14ac:dyDescent="0.25">
      <c r="A669" t="s">
        <v>221</v>
      </c>
      <c r="B669" t="s">
        <v>71</v>
      </c>
      <c r="C669" t="s">
        <v>38</v>
      </c>
      <c r="D669" t="s">
        <v>72</v>
      </c>
    </row>
    <row r="670" spans="1:4" x14ac:dyDescent="0.25">
      <c r="A670" t="s">
        <v>221</v>
      </c>
      <c r="B670" t="s">
        <v>71</v>
      </c>
      <c r="C670" t="s">
        <v>438</v>
      </c>
      <c r="D670" t="s">
        <v>72</v>
      </c>
    </row>
    <row r="671" spans="1:4" x14ac:dyDescent="0.25">
      <c r="A671" t="s">
        <v>221</v>
      </c>
      <c r="B671" t="s">
        <v>71</v>
      </c>
      <c r="C671" t="s">
        <v>459</v>
      </c>
      <c r="D671" t="s">
        <v>72</v>
      </c>
    </row>
    <row r="672" spans="1:4" x14ac:dyDescent="0.25">
      <c r="A672" t="s">
        <v>221</v>
      </c>
      <c r="B672" t="s">
        <v>71</v>
      </c>
      <c r="C672" t="s">
        <v>456</v>
      </c>
      <c r="D672" t="s">
        <v>72</v>
      </c>
    </row>
    <row r="673" spans="1:4" x14ac:dyDescent="0.25">
      <c r="A673" t="s">
        <v>221</v>
      </c>
      <c r="B673" t="s">
        <v>71</v>
      </c>
      <c r="C673" t="s">
        <v>450</v>
      </c>
      <c r="D673" t="s">
        <v>72</v>
      </c>
    </row>
    <row r="674" spans="1:4" x14ac:dyDescent="0.25">
      <c r="A674" t="s">
        <v>221</v>
      </c>
      <c r="B674" t="s">
        <v>71</v>
      </c>
      <c r="C674" t="s">
        <v>463</v>
      </c>
      <c r="D674" t="s">
        <v>72</v>
      </c>
    </row>
    <row r="675" spans="1:4" x14ac:dyDescent="0.25">
      <c r="A675" t="s">
        <v>221</v>
      </c>
      <c r="B675" t="s">
        <v>71</v>
      </c>
      <c r="C675" t="s">
        <v>464</v>
      </c>
      <c r="D675" t="s">
        <v>72</v>
      </c>
    </row>
    <row r="676" spans="1:4" x14ac:dyDescent="0.25">
      <c r="A676" t="s">
        <v>221</v>
      </c>
      <c r="B676" t="s">
        <v>71</v>
      </c>
      <c r="C676" t="s">
        <v>465</v>
      </c>
      <c r="D676" t="s">
        <v>72</v>
      </c>
    </row>
    <row r="677" spans="1:4" x14ac:dyDescent="0.25">
      <c r="A677" t="s">
        <v>221</v>
      </c>
      <c r="B677" t="s">
        <v>71</v>
      </c>
      <c r="C677" t="s">
        <v>452</v>
      </c>
      <c r="D677" t="s">
        <v>72</v>
      </c>
    </row>
    <row r="678" spans="1:4" x14ac:dyDescent="0.25">
      <c r="A678" t="s">
        <v>221</v>
      </c>
      <c r="B678" t="s">
        <v>71</v>
      </c>
      <c r="C678" t="s">
        <v>466</v>
      </c>
      <c r="D678" t="s">
        <v>72</v>
      </c>
    </row>
    <row r="679" spans="1:4" x14ac:dyDescent="0.25">
      <c r="A679" t="s">
        <v>221</v>
      </c>
      <c r="B679" t="s">
        <v>71</v>
      </c>
      <c r="C679" t="s">
        <v>467</v>
      </c>
      <c r="D679" t="s">
        <v>72</v>
      </c>
    </row>
    <row r="680" spans="1:4" x14ac:dyDescent="0.25">
      <c r="A680" t="s">
        <v>221</v>
      </c>
      <c r="B680" t="s">
        <v>71</v>
      </c>
      <c r="C680" t="s">
        <v>468</v>
      </c>
      <c r="D680" t="s">
        <v>72</v>
      </c>
    </row>
    <row r="681" spans="1:4" x14ac:dyDescent="0.25">
      <c r="A681" t="s">
        <v>221</v>
      </c>
      <c r="B681" t="s">
        <v>71</v>
      </c>
      <c r="C681" t="s">
        <v>469</v>
      </c>
      <c r="D681" t="s">
        <v>72</v>
      </c>
    </row>
    <row r="682" spans="1:4" x14ac:dyDescent="0.25">
      <c r="A682" t="s">
        <v>221</v>
      </c>
      <c r="B682" t="s">
        <v>71</v>
      </c>
      <c r="C682" t="s">
        <v>451</v>
      </c>
      <c r="D682" t="s">
        <v>72</v>
      </c>
    </row>
    <row r="683" spans="1:4" x14ac:dyDescent="0.25">
      <c r="A683" t="s">
        <v>221</v>
      </c>
      <c r="B683" t="s">
        <v>71</v>
      </c>
      <c r="C683" t="s">
        <v>107</v>
      </c>
      <c r="D683" t="s">
        <v>72</v>
      </c>
    </row>
    <row r="684" spans="1:4" x14ac:dyDescent="0.25">
      <c r="A684" t="s">
        <v>221</v>
      </c>
      <c r="B684" t="s">
        <v>71</v>
      </c>
      <c r="C684" t="s">
        <v>470</v>
      </c>
      <c r="D684" t="s">
        <v>72</v>
      </c>
    </row>
    <row r="685" spans="1:4" x14ac:dyDescent="0.25">
      <c r="A685" t="s">
        <v>221</v>
      </c>
      <c r="B685" t="s">
        <v>71</v>
      </c>
      <c r="C685" t="s">
        <v>471</v>
      </c>
      <c r="D685" t="s">
        <v>72</v>
      </c>
    </row>
    <row r="686" spans="1:4" x14ac:dyDescent="0.25">
      <c r="A686" t="s">
        <v>221</v>
      </c>
      <c r="B686" t="s">
        <v>71</v>
      </c>
      <c r="C686" t="s">
        <v>472</v>
      </c>
      <c r="D686" t="s">
        <v>72</v>
      </c>
    </row>
    <row r="687" spans="1:4" x14ac:dyDescent="0.25">
      <c r="A687" t="s">
        <v>221</v>
      </c>
      <c r="B687" t="s">
        <v>71</v>
      </c>
      <c r="C687" t="s">
        <v>473</v>
      </c>
      <c r="D687" t="s">
        <v>72</v>
      </c>
    </row>
    <row r="688" spans="1:4" x14ac:dyDescent="0.25">
      <c r="A688" t="s">
        <v>221</v>
      </c>
      <c r="B688" t="s">
        <v>71</v>
      </c>
      <c r="C688" t="s">
        <v>336</v>
      </c>
      <c r="D688" t="s">
        <v>72</v>
      </c>
    </row>
    <row r="689" spans="1:4" x14ac:dyDescent="0.25">
      <c r="A689" t="s">
        <v>221</v>
      </c>
      <c r="B689" t="s">
        <v>71</v>
      </c>
      <c r="C689" t="s">
        <v>341</v>
      </c>
      <c r="D689" t="s">
        <v>72</v>
      </c>
    </row>
    <row r="690" spans="1:4" x14ac:dyDescent="0.25">
      <c r="A690" t="s">
        <v>221</v>
      </c>
      <c r="B690" t="s">
        <v>71</v>
      </c>
      <c r="C690" t="s">
        <v>474</v>
      </c>
      <c r="D690" t="s">
        <v>72</v>
      </c>
    </row>
    <row r="691" spans="1:4" x14ac:dyDescent="0.25">
      <c r="A691" t="s">
        <v>221</v>
      </c>
      <c r="B691" t="s">
        <v>71</v>
      </c>
      <c r="C691" t="s">
        <v>475</v>
      </c>
      <c r="D691" t="s">
        <v>72</v>
      </c>
    </row>
    <row r="692" spans="1:4" x14ac:dyDescent="0.25">
      <c r="A692" t="s">
        <v>221</v>
      </c>
      <c r="B692" t="s">
        <v>71</v>
      </c>
      <c r="C692" t="s">
        <v>476</v>
      </c>
      <c r="D692" t="s">
        <v>72</v>
      </c>
    </row>
    <row r="693" spans="1:4" x14ac:dyDescent="0.25">
      <c r="A693" t="s">
        <v>221</v>
      </c>
      <c r="B693" t="s">
        <v>71</v>
      </c>
      <c r="C693" t="s">
        <v>396</v>
      </c>
      <c r="D693" t="s">
        <v>72</v>
      </c>
    </row>
    <row r="694" spans="1:4" x14ac:dyDescent="0.25">
      <c r="A694" t="s">
        <v>221</v>
      </c>
      <c r="B694" t="s">
        <v>71</v>
      </c>
      <c r="C694" t="s">
        <v>397</v>
      </c>
      <c r="D694" t="s">
        <v>72</v>
      </c>
    </row>
    <row r="695" spans="1:4" x14ac:dyDescent="0.25">
      <c r="A695" t="s">
        <v>221</v>
      </c>
      <c r="B695" t="s">
        <v>71</v>
      </c>
      <c r="C695" t="s">
        <v>15</v>
      </c>
      <c r="D695" t="s">
        <v>72</v>
      </c>
    </row>
    <row r="696" spans="1:4" x14ac:dyDescent="0.25">
      <c r="A696" t="s">
        <v>221</v>
      </c>
      <c r="B696" t="s">
        <v>71</v>
      </c>
      <c r="C696" t="s">
        <v>223</v>
      </c>
      <c r="D696" t="s">
        <v>72</v>
      </c>
    </row>
    <row r="697" spans="1:4" x14ac:dyDescent="0.25">
      <c r="A697" t="s">
        <v>221</v>
      </c>
      <c r="B697" t="s">
        <v>71</v>
      </c>
      <c r="C697" t="s">
        <v>398</v>
      </c>
      <c r="D697" t="s">
        <v>72</v>
      </c>
    </row>
    <row r="698" spans="1:4" x14ac:dyDescent="0.25">
      <c r="A698" t="s">
        <v>221</v>
      </c>
      <c r="B698" t="s">
        <v>71</v>
      </c>
      <c r="C698" t="s">
        <v>262</v>
      </c>
      <c r="D698" t="s">
        <v>72</v>
      </c>
    </row>
    <row r="699" spans="1:4" x14ac:dyDescent="0.25">
      <c r="A699" t="s">
        <v>221</v>
      </c>
      <c r="B699" t="s">
        <v>71</v>
      </c>
      <c r="C699" t="s">
        <v>9</v>
      </c>
      <c r="D699" t="s">
        <v>72</v>
      </c>
    </row>
    <row r="700" spans="1:4" x14ac:dyDescent="0.25">
      <c r="A700" t="s">
        <v>221</v>
      </c>
      <c r="B700" t="s">
        <v>71</v>
      </c>
      <c r="C700" t="s">
        <v>457</v>
      </c>
      <c r="D700" t="s">
        <v>72</v>
      </c>
    </row>
    <row r="701" spans="1:4" x14ac:dyDescent="0.25">
      <c r="A701" t="s">
        <v>221</v>
      </c>
      <c r="B701" t="s">
        <v>71</v>
      </c>
      <c r="C701" t="s">
        <v>453</v>
      </c>
      <c r="D701" t="s">
        <v>72</v>
      </c>
    </row>
    <row r="702" spans="1:4" x14ac:dyDescent="0.25">
      <c r="A702" t="s">
        <v>221</v>
      </c>
      <c r="B702" t="s">
        <v>71</v>
      </c>
      <c r="C702" t="s">
        <v>477</v>
      </c>
      <c r="D702" t="s">
        <v>72</v>
      </c>
    </row>
    <row r="703" spans="1:4" x14ac:dyDescent="0.25">
      <c r="A703" t="s">
        <v>221</v>
      </c>
      <c r="B703" t="s">
        <v>71</v>
      </c>
      <c r="C703" t="s">
        <v>2</v>
      </c>
      <c r="D703" t="s">
        <v>72</v>
      </c>
    </row>
    <row r="704" spans="1:4" x14ac:dyDescent="0.25">
      <c r="A704" t="s">
        <v>221</v>
      </c>
      <c r="B704" t="s">
        <v>71</v>
      </c>
      <c r="C704" t="s">
        <v>7</v>
      </c>
      <c r="D704" t="s">
        <v>72</v>
      </c>
    </row>
    <row r="705" spans="1:4" x14ac:dyDescent="0.25">
      <c r="A705" t="s">
        <v>221</v>
      </c>
      <c r="B705" t="s">
        <v>74</v>
      </c>
      <c r="C705" t="s">
        <v>38</v>
      </c>
      <c r="D705" t="s">
        <v>75</v>
      </c>
    </row>
    <row r="706" spans="1:4" x14ac:dyDescent="0.25">
      <c r="A706" t="s">
        <v>221</v>
      </c>
      <c r="B706" t="s">
        <v>74</v>
      </c>
      <c r="C706" t="s">
        <v>43</v>
      </c>
      <c r="D706" t="s">
        <v>75</v>
      </c>
    </row>
    <row r="707" spans="1:4" x14ac:dyDescent="0.25">
      <c r="A707" t="s">
        <v>221</v>
      </c>
      <c r="B707" t="s">
        <v>74</v>
      </c>
      <c r="C707" t="s">
        <v>438</v>
      </c>
      <c r="D707" t="s">
        <v>75</v>
      </c>
    </row>
    <row r="708" spans="1:4" x14ac:dyDescent="0.25">
      <c r="A708" t="s">
        <v>221</v>
      </c>
      <c r="B708" t="s">
        <v>74</v>
      </c>
      <c r="C708" t="s">
        <v>459</v>
      </c>
      <c r="D708" t="s">
        <v>75</v>
      </c>
    </row>
    <row r="709" spans="1:4" x14ac:dyDescent="0.25">
      <c r="A709" t="s">
        <v>221</v>
      </c>
      <c r="B709" t="s">
        <v>74</v>
      </c>
      <c r="C709" t="s">
        <v>450</v>
      </c>
      <c r="D709" t="s">
        <v>75</v>
      </c>
    </row>
    <row r="710" spans="1:4" x14ac:dyDescent="0.25">
      <c r="A710" t="s">
        <v>221</v>
      </c>
      <c r="B710" t="s">
        <v>74</v>
      </c>
      <c r="C710" t="s">
        <v>478</v>
      </c>
      <c r="D710" t="s">
        <v>75</v>
      </c>
    </row>
    <row r="711" spans="1:4" x14ac:dyDescent="0.25">
      <c r="A711" t="s">
        <v>221</v>
      </c>
      <c r="B711" t="s">
        <v>74</v>
      </c>
      <c r="C711" t="s">
        <v>479</v>
      </c>
      <c r="D711" t="s">
        <v>75</v>
      </c>
    </row>
    <row r="712" spans="1:4" x14ac:dyDescent="0.25">
      <c r="A712" t="s">
        <v>221</v>
      </c>
      <c r="B712" t="s">
        <v>74</v>
      </c>
      <c r="C712" t="s">
        <v>451</v>
      </c>
      <c r="D712" t="s">
        <v>75</v>
      </c>
    </row>
    <row r="713" spans="1:4" x14ac:dyDescent="0.25">
      <c r="A713" t="s">
        <v>221</v>
      </c>
      <c r="B713" t="s">
        <v>74</v>
      </c>
      <c r="C713" t="s">
        <v>480</v>
      </c>
      <c r="D713" t="s">
        <v>75</v>
      </c>
    </row>
    <row r="714" spans="1:4" x14ac:dyDescent="0.25">
      <c r="A714" t="s">
        <v>221</v>
      </c>
      <c r="B714" t="s">
        <v>74</v>
      </c>
      <c r="C714" t="s">
        <v>481</v>
      </c>
      <c r="D714" t="s">
        <v>75</v>
      </c>
    </row>
    <row r="715" spans="1:4" x14ac:dyDescent="0.25">
      <c r="A715" t="s">
        <v>221</v>
      </c>
      <c r="B715" t="s">
        <v>74</v>
      </c>
      <c r="C715" t="s">
        <v>482</v>
      </c>
      <c r="D715" t="s">
        <v>75</v>
      </c>
    </row>
    <row r="716" spans="1:4" x14ac:dyDescent="0.25">
      <c r="A716" t="s">
        <v>221</v>
      </c>
      <c r="B716" t="s">
        <v>74</v>
      </c>
      <c r="C716" t="s">
        <v>397</v>
      </c>
      <c r="D716" t="s">
        <v>75</v>
      </c>
    </row>
    <row r="717" spans="1:4" x14ac:dyDescent="0.25">
      <c r="A717" t="s">
        <v>221</v>
      </c>
      <c r="B717" t="s">
        <v>74</v>
      </c>
      <c r="C717" t="s">
        <v>9</v>
      </c>
      <c r="D717" t="s">
        <v>75</v>
      </c>
    </row>
    <row r="718" spans="1:4" x14ac:dyDescent="0.25">
      <c r="A718" t="s">
        <v>221</v>
      </c>
      <c r="B718" t="s">
        <v>74</v>
      </c>
      <c r="C718" t="s">
        <v>15</v>
      </c>
      <c r="D718" t="s">
        <v>75</v>
      </c>
    </row>
    <row r="719" spans="1:4" x14ac:dyDescent="0.25">
      <c r="A719" t="s">
        <v>221</v>
      </c>
      <c r="B719" t="s">
        <v>74</v>
      </c>
      <c r="C719" t="s">
        <v>223</v>
      </c>
      <c r="D719" t="s">
        <v>75</v>
      </c>
    </row>
    <row r="720" spans="1:4" x14ac:dyDescent="0.25">
      <c r="A720" t="s">
        <v>221</v>
      </c>
      <c r="B720" t="s">
        <v>74</v>
      </c>
      <c r="C720" t="s">
        <v>398</v>
      </c>
      <c r="D720" t="s">
        <v>75</v>
      </c>
    </row>
    <row r="721" spans="1:4" x14ac:dyDescent="0.25">
      <c r="A721" t="s">
        <v>221</v>
      </c>
      <c r="B721" t="s">
        <v>74</v>
      </c>
      <c r="C721" t="s">
        <v>262</v>
      </c>
      <c r="D721" t="s">
        <v>75</v>
      </c>
    </row>
    <row r="722" spans="1:4" x14ac:dyDescent="0.25">
      <c r="A722" t="s">
        <v>221</v>
      </c>
      <c r="B722" t="s">
        <v>74</v>
      </c>
      <c r="C722" t="s">
        <v>396</v>
      </c>
      <c r="D722" t="s">
        <v>75</v>
      </c>
    </row>
    <row r="723" spans="1:4" x14ac:dyDescent="0.25">
      <c r="A723" t="s">
        <v>221</v>
      </c>
      <c r="B723" t="s">
        <v>74</v>
      </c>
      <c r="C723" t="s">
        <v>456</v>
      </c>
      <c r="D723" t="s">
        <v>75</v>
      </c>
    </row>
    <row r="724" spans="1:4" x14ac:dyDescent="0.25">
      <c r="A724" t="s">
        <v>221</v>
      </c>
      <c r="B724" t="s">
        <v>74</v>
      </c>
      <c r="C724" t="s">
        <v>102</v>
      </c>
      <c r="D724" t="s">
        <v>75</v>
      </c>
    </row>
    <row r="725" spans="1:4" x14ac:dyDescent="0.25">
      <c r="A725" t="s">
        <v>221</v>
      </c>
      <c r="B725" t="s">
        <v>74</v>
      </c>
      <c r="C725" t="s">
        <v>2</v>
      </c>
      <c r="D725" t="s">
        <v>75</v>
      </c>
    </row>
    <row r="726" spans="1:4" x14ac:dyDescent="0.25">
      <c r="A726" t="s">
        <v>221</v>
      </c>
      <c r="B726" t="s">
        <v>74</v>
      </c>
      <c r="C726" t="s">
        <v>7</v>
      </c>
      <c r="D726" t="s">
        <v>75</v>
      </c>
    </row>
    <row r="727" spans="1:4" x14ac:dyDescent="0.25">
      <c r="A727" t="s">
        <v>221</v>
      </c>
      <c r="B727" t="s">
        <v>78</v>
      </c>
      <c r="C727" t="s">
        <v>38</v>
      </c>
      <c r="D727" t="s">
        <v>79</v>
      </c>
    </row>
    <row r="728" spans="1:4" x14ac:dyDescent="0.25">
      <c r="A728" t="s">
        <v>221</v>
      </c>
      <c r="B728" t="s">
        <v>78</v>
      </c>
      <c r="C728" t="s">
        <v>43</v>
      </c>
      <c r="D728" t="s">
        <v>79</v>
      </c>
    </row>
    <row r="729" spans="1:4" x14ac:dyDescent="0.25">
      <c r="A729" t="s">
        <v>221</v>
      </c>
      <c r="B729" t="s">
        <v>78</v>
      </c>
      <c r="C729" t="s">
        <v>107</v>
      </c>
      <c r="D729" t="s">
        <v>79</v>
      </c>
    </row>
    <row r="730" spans="1:4" x14ac:dyDescent="0.25">
      <c r="A730" t="s">
        <v>221</v>
      </c>
      <c r="B730" t="s">
        <v>78</v>
      </c>
      <c r="C730" t="s">
        <v>438</v>
      </c>
      <c r="D730" t="s">
        <v>79</v>
      </c>
    </row>
    <row r="731" spans="1:4" x14ac:dyDescent="0.25">
      <c r="A731" t="s">
        <v>221</v>
      </c>
      <c r="B731" t="s">
        <v>78</v>
      </c>
      <c r="C731" t="s">
        <v>456</v>
      </c>
      <c r="D731" t="s">
        <v>79</v>
      </c>
    </row>
    <row r="732" spans="1:4" x14ac:dyDescent="0.25">
      <c r="A732" t="s">
        <v>221</v>
      </c>
      <c r="B732" t="s">
        <v>78</v>
      </c>
      <c r="C732" t="s">
        <v>453</v>
      </c>
      <c r="D732" t="s">
        <v>79</v>
      </c>
    </row>
    <row r="733" spans="1:4" x14ac:dyDescent="0.25">
      <c r="A733" t="s">
        <v>221</v>
      </c>
      <c r="B733" t="s">
        <v>78</v>
      </c>
      <c r="C733" t="s">
        <v>450</v>
      </c>
      <c r="D733" t="s">
        <v>79</v>
      </c>
    </row>
    <row r="734" spans="1:4" x14ac:dyDescent="0.25">
      <c r="A734" t="s">
        <v>221</v>
      </c>
      <c r="B734" t="s">
        <v>78</v>
      </c>
      <c r="C734" t="s">
        <v>447</v>
      </c>
      <c r="D734" t="s">
        <v>79</v>
      </c>
    </row>
    <row r="735" spans="1:4" x14ac:dyDescent="0.25">
      <c r="A735" t="s">
        <v>221</v>
      </c>
      <c r="B735" t="s">
        <v>78</v>
      </c>
      <c r="C735" t="s">
        <v>439</v>
      </c>
      <c r="D735" t="s">
        <v>79</v>
      </c>
    </row>
    <row r="736" spans="1:4" x14ac:dyDescent="0.25">
      <c r="A736" t="s">
        <v>221</v>
      </c>
      <c r="B736" t="s">
        <v>78</v>
      </c>
      <c r="C736" t="s">
        <v>437</v>
      </c>
      <c r="D736" t="s">
        <v>79</v>
      </c>
    </row>
    <row r="737" spans="1:4" x14ac:dyDescent="0.25">
      <c r="A737" t="s">
        <v>221</v>
      </c>
      <c r="B737" t="s">
        <v>78</v>
      </c>
      <c r="C737" t="s">
        <v>483</v>
      </c>
      <c r="D737" t="s">
        <v>79</v>
      </c>
    </row>
    <row r="738" spans="1:4" x14ac:dyDescent="0.25">
      <c r="A738" t="s">
        <v>221</v>
      </c>
      <c r="B738" t="s">
        <v>78</v>
      </c>
      <c r="C738" t="s">
        <v>484</v>
      </c>
      <c r="D738" t="s">
        <v>79</v>
      </c>
    </row>
    <row r="739" spans="1:4" x14ac:dyDescent="0.25">
      <c r="A739" t="s">
        <v>221</v>
      </c>
      <c r="B739" t="s">
        <v>78</v>
      </c>
      <c r="C739" t="s">
        <v>452</v>
      </c>
      <c r="D739" t="s">
        <v>79</v>
      </c>
    </row>
    <row r="740" spans="1:4" x14ac:dyDescent="0.25">
      <c r="A740" t="s">
        <v>221</v>
      </c>
      <c r="B740" t="s">
        <v>78</v>
      </c>
      <c r="C740" t="s">
        <v>485</v>
      </c>
      <c r="D740" t="s">
        <v>79</v>
      </c>
    </row>
    <row r="741" spans="1:4" x14ac:dyDescent="0.25">
      <c r="A741" t="s">
        <v>221</v>
      </c>
      <c r="B741" t="s">
        <v>78</v>
      </c>
      <c r="C741" t="s">
        <v>466</v>
      </c>
      <c r="D741" t="s">
        <v>79</v>
      </c>
    </row>
    <row r="742" spans="1:4" x14ac:dyDescent="0.25">
      <c r="A742" t="s">
        <v>221</v>
      </c>
      <c r="B742" t="s">
        <v>78</v>
      </c>
      <c r="C742" t="s">
        <v>486</v>
      </c>
      <c r="D742" t="s">
        <v>79</v>
      </c>
    </row>
    <row r="743" spans="1:4" x14ac:dyDescent="0.25">
      <c r="A743" t="s">
        <v>221</v>
      </c>
      <c r="B743" t="s">
        <v>78</v>
      </c>
      <c r="C743" t="s">
        <v>487</v>
      </c>
      <c r="D743" t="s">
        <v>79</v>
      </c>
    </row>
    <row r="744" spans="1:4" x14ac:dyDescent="0.25">
      <c r="A744" t="s">
        <v>221</v>
      </c>
      <c r="B744" t="s">
        <v>78</v>
      </c>
      <c r="C744" t="s">
        <v>488</v>
      </c>
      <c r="D744" t="s">
        <v>79</v>
      </c>
    </row>
    <row r="745" spans="1:4" x14ac:dyDescent="0.25">
      <c r="A745" t="s">
        <v>221</v>
      </c>
      <c r="B745" t="s">
        <v>78</v>
      </c>
      <c r="C745" t="s">
        <v>489</v>
      </c>
      <c r="D745" t="s">
        <v>79</v>
      </c>
    </row>
    <row r="746" spans="1:4" x14ac:dyDescent="0.25">
      <c r="A746" t="s">
        <v>221</v>
      </c>
      <c r="B746" t="s">
        <v>78</v>
      </c>
      <c r="C746" t="s">
        <v>458</v>
      </c>
      <c r="D746" t="s">
        <v>79</v>
      </c>
    </row>
    <row r="747" spans="1:4" x14ac:dyDescent="0.25">
      <c r="A747" t="s">
        <v>221</v>
      </c>
      <c r="B747" t="s">
        <v>78</v>
      </c>
      <c r="C747" t="s">
        <v>490</v>
      </c>
      <c r="D747" t="s">
        <v>79</v>
      </c>
    </row>
    <row r="748" spans="1:4" x14ac:dyDescent="0.25">
      <c r="A748" t="s">
        <v>221</v>
      </c>
      <c r="B748" t="s">
        <v>78</v>
      </c>
      <c r="C748" t="s">
        <v>465</v>
      </c>
      <c r="D748" t="s">
        <v>79</v>
      </c>
    </row>
    <row r="749" spans="1:4" x14ac:dyDescent="0.25">
      <c r="A749" t="s">
        <v>221</v>
      </c>
      <c r="B749" t="s">
        <v>78</v>
      </c>
      <c r="C749" t="s">
        <v>491</v>
      </c>
      <c r="D749" t="s">
        <v>79</v>
      </c>
    </row>
    <row r="750" spans="1:4" x14ac:dyDescent="0.25">
      <c r="A750" t="s">
        <v>221</v>
      </c>
      <c r="B750" t="s">
        <v>78</v>
      </c>
      <c r="C750" t="s">
        <v>492</v>
      </c>
      <c r="D750" t="s">
        <v>79</v>
      </c>
    </row>
    <row r="751" spans="1:4" x14ac:dyDescent="0.25">
      <c r="A751" t="s">
        <v>221</v>
      </c>
      <c r="B751" t="s">
        <v>78</v>
      </c>
      <c r="C751" t="s">
        <v>493</v>
      </c>
      <c r="D751" t="s">
        <v>79</v>
      </c>
    </row>
    <row r="752" spans="1:4" x14ac:dyDescent="0.25">
      <c r="A752" t="s">
        <v>221</v>
      </c>
      <c r="B752" t="s">
        <v>78</v>
      </c>
      <c r="C752" t="s">
        <v>494</v>
      </c>
      <c r="D752" t="s">
        <v>79</v>
      </c>
    </row>
    <row r="753" spans="1:4" x14ac:dyDescent="0.25">
      <c r="A753" t="s">
        <v>221</v>
      </c>
      <c r="B753" t="s">
        <v>78</v>
      </c>
      <c r="C753" t="s">
        <v>451</v>
      </c>
      <c r="D753" t="s">
        <v>79</v>
      </c>
    </row>
    <row r="754" spans="1:4" x14ac:dyDescent="0.25">
      <c r="A754" t="s">
        <v>221</v>
      </c>
      <c r="B754" t="s">
        <v>78</v>
      </c>
      <c r="C754" t="s">
        <v>495</v>
      </c>
      <c r="D754" t="s">
        <v>79</v>
      </c>
    </row>
    <row r="755" spans="1:4" x14ac:dyDescent="0.25">
      <c r="A755" t="s">
        <v>221</v>
      </c>
      <c r="B755" t="s">
        <v>78</v>
      </c>
      <c r="C755" t="s">
        <v>496</v>
      </c>
      <c r="D755" t="s">
        <v>79</v>
      </c>
    </row>
    <row r="756" spans="1:4" x14ac:dyDescent="0.25">
      <c r="A756" t="s">
        <v>221</v>
      </c>
      <c r="B756" t="s">
        <v>78</v>
      </c>
      <c r="C756" t="s">
        <v>497</v>
      </c>
      <c r="D756" t="s">
        <v>79</v>
      </c>
    </row>
    <row r="757" spans="1:4" x14ac:dyDescent="0.25">
      <c r="A757" t="s">
        <v>221</v>
      </c>
      <c r="B757" t="s">
        <v>78</v>
      </c>
      <c r="C757" t="s">
        <v>498</v>
      </c>
      <c r="D757" t="s">
        <v>79</v>
      </c>
    </row>
    <row r="758" spans="1:4" x14ac:dyDescent="0.25">
      <c r="A758" t="s">
        <v>221</v>
      </c>
      <c r="B758" t="s">
        <v>78</v>
      </c>
      <c r="C758" t="s">
        <v>499</v>
      </c>
      <c r="D758" t="s">
        <v>79</v>
      </c>
    </row>
    <row r="759" spans="1:4" x14ac:dyDescent="0.25">
      <c r="A759" t="s">
        <v>221</v>
      </c>
      <c r="B759" t="s">
        <v>78</v>
      </c>
      <c r="C759" t="s">
        <v>500</v>
      </c>
      <c r="D759" t="s">
        <v>79</v>
      </c>
    </row>
    <row r="760" spans="1:4" x14ac:dyDescent="0.25">
      <c r="A760" t="s">
        <v>221</v>
      </c>
      <c r="B760" t="s">
        <v>78</v>
      </c>
      <c r="C760" t="s">
        <v>501</v>
      </c>
      <c r="D760" t="s">
        <v>79</v>
      </c>
    </row>
    <row r="761" spans="1:4" x14ac:dyDescent="0.25">
      <c r="A761" t="s">
        <v>221</v>
      </c>
      <c r="B761" t="s">
        <v>78</v>
      </c>
      <c r="C761" t="s">
        <v>480</v>
      </c>
      <c r="D761" t="s">
        <v>79</v>
      </c>
    </row>
    <row r="762" spans="1:4" x14ac:dyDescent="0.25">
      <c r="A762" t="s">
        <v>221</v>
      </c>
      <c r="B762" t="s">
        <v>78</v>
      </c>
      <c r="C762" t="s">
        <v>502</v>
      </c>
      <c r="D762" t="s">
        <v>79</v>
      </c>
    </row>
    <row r="763" spans="1:4" x14ac:dyDescent="0.25">
      <c r="A763" t="s">
        <v>221</v>
      </c>
      <c r="B763" t="s">
        <v>78</v>
      </c>
      <c r="C763" t="s">
        <v>503</v>
      </c>
      <c r="D763" t="s">
        <v>79</v>
      </c>
    </row>
    <row r="764" spans="1:4" x14ac:dyDescent="0.25">
      <c r="A764" t="s">
        <v>221</v>
      </c>
      <c r="B764" t="s">
        <v>78</v>
      </c>
      <c r="C764" t="s">
        <v>504</v>
      </c>
      <c r="D764" t="s">
        <v>79</v>
      </c>
    </row>
    <row r="765" spans="1:4" x14ac:dyDescent="0.25">
      <c r="A765" t="s">
        <v>221</v>
      </c>
      <c r="B765" t="s">
        <v>78</v>
      </c>
      <c r="C765" t="s">
        <v>441</v>
      </c>
      <c r="D765" t="s">
        <v>79</v>
      </c>
    </row>
    <row r="766" spans="1:4" x14ac:dyDescent="0.25">
      <c r="A766" t="s">
        <v>221</v>
      </c>
      <c r="B766" t="s">
        <v>78</v>
      </c>
      <c r="C766" t="s">
        <v>505</v>
      </c>
      <c r="D766" t="s">
        <v>79</v>
      </c>
    </row>
    <row r="767" spans="1:4" x14ac:dyDescent="0.25">
      <c r="A767" t="s">
        <v>221</v>
      </c>
      <c r="B767" t="s">
        <v>78</v>
      </c>
      <c r="C767" t="s">
        <v>506</v>
      </c>
      <c r="D767" t="s">
        <v>79</v>
      </c>
    </row>
    <row r="768" spans="1:4" x14ac:dyDescent="0.25">
      <c r="A768" t="s">
        <v>221</v>
      </c>
      <c r="B768" t="s">
        <v>78</v>
      </c>
      <c r="C768" t="s">
        <v>507</v>
      </c>
      <c r="D768" t="s">
        <v>79</v>
      </c>
    </row>
    <row r="769" spans="1:4" x14ac:dyDescent="0.25">
      <c r="A769" t="s">
        <v>221</v>
      </c>
      <c r="B769" t="s">
        <v>78</v>
      </c>
      <c r="C769" t="s">
        <v>508</v>
      </c>
      <c r="D769" t="s">
        <v>79</v>
      </c>
    </row>
    <row r="770" spans="1:4" x14ac:dyDescent="0.25">
      <c r="A770" t="s">
        <v>221</v>
      </c>
      <c r="B770" t="s">
        <v>78</v>
      </c>
      <c r="C770" t="s">
        <v>509</v>
      </c>
      <c r="D770" t="s">
        <v>79</v>
      </c>
    </row>
    <row r="771" spans="1:4" x14ac:dyDescent="0.25">
      <c r="A771" t="s">
        <v>221</v>
      </c>
      <c r="B771" t="s">
        <v>78</v>
      </c>
      <c r="C771" t="s">
        <v>510</v>
      </c>
      <c r="D771" t="s">
        <v>79</v>
      </c>
    </row>
    <row r="772" spans="1:4" x14ac:dyDescent="0.25">
      <c r="A772" t="s">
        <v>221</v>
      </c>
      <c r="B772" t="s">
        <v>78</v>
      </c>
      <c r="C772" t="s">
        <v>511</v>
      </c>
      <c r="D772" t="s">
        <v>79</v>
      </c>
    </row>
    <row r="773" spans="1:4" x14ac:dyDescent="0.25">
      <c r="A773" t="s">
        <v>221</v>
      </c>
      <c r="B773" t="s">
        <v>78</v>
      </c>
      <c r="C773" t="s">
        <v>512</v>
      </c>
      <c r="D773" t="s">
        <v>79</v>
      </c>
    </row>
    <row r="774" spans="1:4" x14ac:dyDescent="0.25">
      <c r="A774" t="s">
        <v>221</v>
      </c>
      <c r="B774" t="s">
        <v>78</v>
      </c>
      <c r="C774" t="s">
        <v>513</v>
      </c>
      <c r="D774" t="s">
        <v>79</v>
      </c>
    </row>
    <row r="775" spans="1:4" x14ac:dyDescent="0.25">
      <c r="A775" t="s">
        <v>221</v>
      </c>
      <c r="B775" t="s">
        <v>78</v>
      </c>
      <c r="C775" t="s">
        <v>514</v>
      </c>
      <c r="D775" t="s">
        <v>79</v>
      </c>
    </row>
    <row r="776" spans="1:4" x14ac:dyDescent="0.25">
      <c r="A776" t="s">
        <v>221</v>
      </c>
      <c r="B776" t="s">
        <v>78</v>
      </c>
      <c r="C776" t="s">
        <v>515</v>
      </c>
      <c r="D776" t="s">
        <v>79</v>
      </c>
    </row>
    <row r="777" spans="1:4" x14ac:dyDescent="0.25">
      <c r="A777" t="s">
        <v>221</v>
      </c>
      <c r="B777" t="s">
        <v>78</v>
      </c>
      <c r="C777" t="s">
        <v>516</v>
      </c>
      <c r="D777" t="s">
        <v>79</v>
      </c>
    </row>
    <row r="778" spans="1:4" x14ac:dyDescent="0.25">
      <c r="A778" t="s">
        <v>221</v>
      </c>
      <c r="B778" t="s">
        <v>78</v>
      </c>
      <c r="C778" t="s">
        <v>517</v>
      </c>
      <c r="D778" t="s">
        <v>79</v>
      </c>
    </row>
    <row r="779" spans="1:4" x14ac:dyDescent="0.25">
      <c r="A779" t="s">
        <v>221</v>
      </c>
      <c r="B779" t="s">
        <v>78</v>
      </c>
      <c r="C779" t="s">
        <v>518</v>
      </c>
      <c r="D779" t="s">
        <v>79</v>
      </c>
    </row>
    <row r="780" spans="1:4" x14ac:dyDescent="0.25">
      <c r="A780" t="s">
        <v>221</v>
      </c>
      <c r="B780" t="s">
        <v>78</v>
      </c>
      <c r="C780" t="s">
        <v>519</v>
      </c>
      <c r="D780" t="s">
        <v>79</v>
      </c>
    </row>
    <row r="781" spans="1:4" x14ac:dyDescent="0.25">
      <c r="A781" t="s">
        <v>221</v>
      </c>
      <c r="B781" t="s">
        <v>78</v>
      </c>
      <c r="C781" t="s">
        <v>396</v>
      </c>
      <c r="D781" t="s">
        <v>79</v>
      </c>
    </row>
    <row r="782" spans="1:4" x14ac:dyDescent="0.25">
      <c r="A782" t="s">
        <v>221</v>
      </c>
      <c r="B782" t="s">
        <v>78</v>
      </c>
      <c r="C782" t="s">
        <v>397</v>
      </c>
      <c r="D782" t="s">
        <v>79</v>
      </c>
    </row>
    <row r="783" spans="1:4" x14ac:dyDescent="0.25">
      <c r="A783" t="s">
        <v>221</v>
      </c>
      <c r="B783" t="s">
        <v>78</v>
      </c>
      <c r="C783" t="s">
        <v>9</v>
      </c>
      <c r="D783" t="s">
        <v>79</v>
      </c>
    </row>
    <row r="784" spans="1:4" x14ac:dyDescent="0.25">
      <c r="A784" t="s">
        <v>221</v>
      </c>
      <c r="B784" t="s">
        <v>78</v>
      </c>
      <c r="C784" t="s">
        <v>223</v>
      </c>
      <c r="D784" t="s">
        <v>79</v>
      </c>
    </row>
    <row r="785" spans="1:4" x14ac:dyDescent="0.25">
      <c r="A785" t="s">
        <v>221</v>
      </c>
      <c r="B785" t="s">
        <v>78</v>
      </c>
      <c r="C785" t="s">
        <v>398</v>
      </c>
      <c r="D785" t="s">
        <v>79</v>
      </c>
    </row>
    <row r="786" spans="1:4" x14ac:dyDescent="0.25">
      <c r="A786" t="s">
        <v>221</v>
      </c>
      <c r="B786" t="s">
        <v>78</v>
      </c>
      <c r="C786" t="s">
        <v>262</v>
      </c>
      <c r="D786" t="s">
        <v>79</v>
      </c>
    </row>
    <row r="787" spans="1:4" x14ac:dyDescent="0.25">
      <c r="A787" t="s">
        <v>221</v>
      </c>
      <c r="B787" t="s">
        <v>78</v>
      </c>
      <c r="C787" t="s">
        <v>520</v>
      </c>
      <c r="D787" t="s">
        <v>79</v>
      </c>
    </row>
    <row r="788" spans="1:4" x14ac:dyDescent="0.25">
      <c r="A788" t="s">
        <v>221</v>
      </c>
      <c r="B788" t="s">
        <v>78</v>
      </c>
      <c r="C788" t="s">
        <v>15</v>
      </c>
      <c r="D788" t="s">
        <v>79</v>
      </c>
    </row>
    <row r="789" spans="1:4" x14ac:dyDescent="0.25">
      <c r="A789" t="s">
        <v>221</v>
      </c>
      <c r="B789" t="s">
        <v>78</v>
      </c>
      <c r="C789" t="s">
        <v>521</v>
      </c>
      <c r="D789" t="s">
        <v>79</v>
      </c>
    </row>
    <row r="790" spans="1:4" x14ac:dyDescent="0.25">
      <c r="A790" t="s">
        <v>221</v>
      </c>
      <c r="B790" t="s">
        <v>78</v>
      </c>
      <c r="C790" t="s">
        <v>468</v>
      </c>
      <c r="D790" t="s">
        <v>79</v>
      </c>
    </row>
    <row r="791" spans="1:4" x14ac:dyDescent="0.25">
      <c r="A791" t="s">
        <v>221</v>
      </c>
      <c r="B791" t="s">
        <v>78</v>
      </c>
      <c r="C791" t="s">
        <v>459</v>
      </c>
      <c r="D791" t="s">
        <v>79</v>
      </c>
    </row>
    <row r="792" spans="1:4" x14ac:dyDescent="0.25">
      <c r="A792" t="s">
        <v>221</v>
      </c>
      <c r="B792" t="s">
        <v>78</v>
      </c>
      <c r="C792" t="s">
        <v>102</v>
      </c>
      <c r="D792" t="s">
        <v>79</v>
      </c>
    </row>
    <row r="793" spans="1:4" x14ac:dyDescent="0.25">
      <c r="A793" t="s">
        <v>221</v>
      </c>
      <c r="B793" t="s">
        <v>78</v>
      </c>
      <c r="C793" t="s">
        <v>2</v>
      </c>
      <c r="D793" t="s">
        <v>79</v>
      </c>
    </row>
    <row r="794" spans="1:4" x14ac:dyDescent="0.25">
      <c r="A794" t="s">
        <v>221</v>
      </c>
      <c r="B794" t="s">
        <v>78</v>
      </c>
      <c r="C794" t="s">
        <v>7</v>
      </c>
      <c r="D794" t="s">
        <v>79</v>
      </c>
    </row>
    <row r="795" spans="1:4" x14ac:dyDescent="0.25">
      <c r="A795" t="s">
        <v>221</v>
      </c>
      <c r="B795" t="s">
        <v>80</v>
      </c>
      <c r="C795" t="s">
        <v>38</v>
      </c>
      <c r="D795" t="s">
        <v>81</v>
      </c>
    </row>
    <row r="796" spans="1:4" x14ac:dyDescent="0.25">
      <c r="A796" t="s">
        <v>221</v>
      </c>
      <c r="B796" t="s">
        <v>80</v>
      </c>
      <c r="C796" t="s">
        <v>82</v>
      </c>
      <c r="D796" t="s">
        <v>81</v>
      </c>
    </row>
    <row r="797" spans="1:4" x14ac:dyDescent="0.25">
      <c r="A797" t="s">
        <v>221</v>
      </c>
      <c r="B797" t="s">
        <v>80</v>
      </c>
      <c r="C797" t="s">
        <v>450</v>
      </c>
      <c r="D797" t="s">
        <v>81</v>
      </c>
    </row>
    <row r="798" spans="1:4" x14ac:dyDescent="0.25">
      <c r="A798" t="s">
        <v>221</v>
      </c>
      <c r="B798" t="s">
        <v>80</v>
      </c>
      <c r="C798" t="s">
        <v>522</v>
      </c>
      <c r="D798" t="s">
        <v>81</v>
      </c>
    </row>
    <row r="799" spans="1:4" x14ac:dyDescent="0.25">
      <c r="A799" t="s">
        <v>221</v>
      </c>
      <c r="B799" t="s">
        <v>80</v>
      </c>
      <c r="C799" t="s">
        <v>523</v>
      </c>
      <c r="D799" t="s">
        <v>81</v>
      </c>
    </row>
    <row r="800" spans="1:4" x14ac:dyDescent="0.25">
      <c r="A800" t="s">
        <v>221</v>
      </c>
      <c r="B800" t="s">
        <v>80</v>
      </c>
      <c r="C800" t="s">
        <v>524</v>
      </c>
      <c r="D800" t="s">
        <v>81</v>
      </c>
    </row>
    <row r="801" spans="1:4" x14ac:dyDescent="0.25">
      <c r="A801" t="s">
        <v>221</v>
      </c>
      <c r="B801" t="s">
        <v>80</v>
      </c>
      <c r="C801" t="s">
        <v>525</v>
      </c>
      <c r="D801" t="s">
        <v>81</v>
      </c>
    </row>
    <row r="802" spans="1:4" x14ac:dyDescent="0.25">
      <c r="A802" t="s">
        <v>221</v>
      </c>
      <c r="B802" t="s">
        <v>80</v>
      </c>
      <c r="C802" t="s">
        <v>526</v>
      </c>
      <c r="D802" t="s">
        <v>81</v>
      </c>
    </row>
    <row r="803" spans="1:4" x14ac:dyDescent="0.25">
      <c r="A803" t="s">
        <v>221</v>
      </c>
      <c r="B803" t="s">
        <v>80</v>
      </c>
      <c r="C803" t="s">
        <v>527</v>
      </c>
      <c r="D803" t="s">
        <v>81</v>
      </c>
    </row>
    <row r="804" spans="1:4" x14ac:dyDescent="0.25">
      <c r="A804" t="s">
        <v>221</v>
      </c>
      <c r="B804" t="s">
        <v>80</v>
      </c>
      <c r="C804" t="s">
        <v>396</v>
      </c>
      <c r="D804" t="s">
        <v>81</v>
      </c>
    </row>
    <row r="805" spans="1:4" x14ac:dyDescent="0.25">
      <c r="A805" t="s">
        <v>221</v>
      </c>
      <c r="B805" t="s">
        <v>80</v>
      </c>
      <c r="C805" t="s">
        <v>397</v>
      </c>
      <c r="D805" t="s">
        <v>81</v>
      </c>
    </row>
    <row r="806" spans="1:4" x14ac:dyDescent="0.25">
      <c r="A806" t="s">
        <v>221</v>
      </c>
      <c r="B806" t="s">
        <v>80</v>
      </c>
      <c r="C806" t="s">
        <v>15</v>
      </c>
      <c r="D806" t="s">
        <v>81</v>
      </c>
    </row>
    <row r="807" spans="1:4" x14ac:dyDescent="0.25">
      <c r="A807" t="s">
        <v>221</v>
      </c>
      <c r="B807" t="s">
        <v>80</v>
      </c>
      <c r="C807" t="s">
        <v>223</v>
      </c>
      <c r="D807" t="s">
        <v>81</v>
      </c>
    </row>
    <row r="808" spans="1:4" x14ac:dyDescent="0.25">
      <c r="A808" t="s">
        <v>221</v>
      </c>
      <c r="B808" t="s">
        <v>80</v>
      </c>
      <c r="C808" t="s">
        <v>398</v>
      </c>
      <c r="D808" t="s">
        <v>81</v>
      </c>
    </row>
    <row r="809" spans="1:4" x14ac:dyDescent="0.25">
      <c r="A809" t="s">
        <v>221</v>
      </c>
      <c r="B809" t="s">
        <v>80</v>
      </c>
      <c r="C809" t="s">
        <v>262</v>
      </c>
      <c r="D809" t="s">
        <v>81</v>
      </c>
    </row>
    <row r="810" spans="1:4" x14ac:dyDescent="0.25">
      <c r="A810" t="s">
        <v>221</v>
      </c>
      <c r="B810" t="s">
        <v>80</v>
      </c>
      <c r="C810" t="s">
        <v>9</v>
      </c>
      <c r="D810" t="s">
        <v>81</v>
      </c>
    </row>
    <row r="811" spans="1:4" x14ac:dyDescent="0.25">
      <c r="A811" t="s">
        <v>221</v>
      </c>
      <c r="B811" t="s">
        <v>80</v>
      </c>
      <c r="C811" t="s">
        <v>528</v>
      </c>
      <c r="D811" t="s">
        <v>81</v>
      </c>
    </row>
    <row r="812" spans="1:4" x14ac:dyDescent="0.25">
      <c r="A812" t="s">
        <v>221</v>
      </c>
      <c r="B812" t="s">
        <v>80</v>
      </c>
      <c r="C812" t="s">
        <v>44</v>
      </c>
      <c r="D812" t="s">
        <v>81</v>
      </c>
    </row>
    <row r="813" spans="1:4" x14ac:dyDescent="0.25">
      <c r="A813" t="s">
        <v>221</v>
      </c>
      <c r="B813" t="s">
        <v>80</v>
      </c>
      <c r="C813" t="s">
        <v>2</v>
      </c>
      <c r="D813" t="s">
        <v>81</v>
      </c>
    </row>
    <row r="814" spans="1:4" x14ac:dyDescent="0.25">
      <c r="A814" t="s">
        <v>221</v>
      </c>
      <c r="B814" t="s">
        <v>80</v>
      </c>
      <c r="C814" t="s">
        <v>7</v>
      </c>
      <c r="D814" t="s">
        <v>81</v>
      </c>
    </row>
    <row r="815" spans="1:4" x14ac:dyDescent="0.25">
      <c r="A815" t="s">
        <v>221</v>
      </c>
      <c r="B815" t="s">
        <v>83</v>
      </c>
      <c r="C815" t="s">
        <v>38</v>
      </c>
      <c r="D815" t="s">
        <v>84</v>
      </c>
    </row>
    <row r="816" spans="1:4" x14ac:dyDescent="0.25">
      <c r="A816" t="s">
        <v>221</v>
      </c>
      <c r="B816" t="s">
        <v>83</v>
      </c>
      <c r="C816" t="s">
        <v>450</v>
      </c>
      <c r="D816" t="s">
        <v>84</v>
      </c>
    </row>
    <row r="817" spans="1:4" x14ac:dyDescent="0.25">
      <c r="A817" t="s">
        <v>221</v>
      </c>
      <c r="B817" t="s">
        <v>83</v>
      </c>
      <c r="C817" t="s">
        <v>529</v>
      </c>
      <c r="D817" t="s">
        <v>84</v>
      </c>
    </row>
    <row r="818" spans="1:4" x14ac:dyDescent="0.25">
      <c r="A818" t="s">
        <v>221</v>
      </c>
      <c r="B818" t="s">
        <v>83</v>
      </c>
      <c r="C818" t="s">
        <v>530</v>
      </c>
      <c r="D818" t="s">
        <v>84</v>
      </c>
    </row>
    <row r="819" spans="1:4" x14ac:dyDescent="0.25">
      <c r="A819" t="s">
        <v>221</v>
      </c>
      <c r="B819" t="s">
        <v>83</v>
      </c>
      <c r="C819" t="s">
        <v>466</v>
      </c>
      <c r="D819" t="s">
        <v>84</v>
      </c>
    </row>
    <row r="820" spans="1:4" x14ac:dyDescent="0.25">
      <c r="A820" t="s">
        <v>221</v>
      </c>
      <c r="B820" t="s">
        <v>83</v>
      </c>
      <c r="C820" t="s">
        <v>433</v>
      </c>
      <c r="D820" t="s">
        <v>84</v>
      </c>
    </row>
    <row r="821" spans="1:4" x14ac:dyDescent="0.25">
      <c r="A821" t="s">
        <v>221</v>
      </c>
      <c r="B821" t="s">
        <v>83</v>
      </c>
      <c r="C821" t="s">
        <v>396</v>
      </c>
      <c r="D821" t="s">
        <v>84</v>
      </c>
    </row>
    <row r="822" spans="1:4" x14ac:dyDescent="0.25">
      <c r="A822" t="s">
        <v>221</v>
      </c>
      <c r="B822" t="s">
        <v>83</v>
      </c>
      <c r="C822" t="s">
        <v>397</v>
      </c>
      <c r="D822" t="s">
        <v>84</v>
      </c>
    </row>
    <row r="823" spans="1:4" x14ac:dyDescent="0.25">
      <c r="A823" t="s">
        <v>221</v>
      </c>
      <c r="B823" t="s">
        <v>83</v>
      </c>
      <c r="C823" t="s">
        <v>9</v>
      </c>
      <c r="D823" t="s">
        <v>84</v>
      </c>
    </row>
    <row r="824" spans="1:4" x14ac:dyDescent="0.25">
      <c r="A824" t="s">
        <v>221</v>
      </c>
      <c r="B824" t="s">
        <v>83</v>
      </c>
      <c r="C824" t="s">
        <v>15</v>
      </c>
      <c r="D824" t="s">
        <v>84</v>
      </c>
    </row>
    <row r="825" spans="1:4" x14ac:dyDescent="0.25">
      <c r="A825" t="s">
        <v>221</v>
      </c>
      <c r="B825" t="s">
        <v>83</v>
      </c>
      <c r="C825" t="s">
        <v>223</v>
      </c>
      <c r="D825" t="s">
        <v>84</v>
      </c>
    </row>
    <row r="826" spans="1:4" x14ac:dyDescent="0.25">
      <c r="A826" t="s">
        <v>221</v>
      </c>
      <c r="B826" t="s">
        <v>83</v>
      </c>
      <c r="C826" t="s">
        <v>262</v>
      </c>
      <c r="D826" t="s">
        <v>84</v>
      </c>
    </row>
    <row r="827" spans="1:4" x14ac:dyDescent="0.25">
      <c r="A827" t="s">
        <v>221</v>
      </c>
      <c r="B827" t="s">
        <v>83</v>
      </c>
      <c r="C827" t="s">
        <v>398</v>
      </c>
      <c r="D827" t="s">
        <v>84</v>
      </c>
    </row>
    <row r="828" spans="1:4" x14ac:dyDescent="0.25">
      <c r="A828" t="s">
        <v>221</v>
      </c>
      <c r="B828" t="s">
        <v>83</v>
      </c>
      <c r="C828" t="s">
        <v>531</v>
      </c>
      <c r="D828" t="s">
        <v>84</v>
      </c>
    </row>
    <row r="829" spans="1:4" x14ac:dyDescent="0.25">
      <c r="A829" t="s">
        <v>221</v>
      </c>
      <c r="B829" t="s">
        <v>83</v>
      </c>
      <c r="C829" t="s">
        <v>532</v>
      </c>
      <c r="D829" t="s">
        <v>84</v>
      </c>
    </row>
    <row r="830" spans="1:4" x14ac:dyDescent="0.25">
      <c r="A830" t="s">
        <v>221</v>
      </c>
      <c r="B830" t="s">
        <v>83</v>
      </c>
      <c r="C830" t="s">
        <v>2</v>
      </c>
      <c r="D830" t="s">
        <v>84</v>
      </c>
    </row>
    <row r="831" spans="1:4" x14ac:dyDescent="0.25">
      <c r="A831" t="s">
        <v>221</v>
      </c>
      <c r="B831" t="s">
        <v>83</v>
      </c>
      <c r="C831" t="s">
        <v>7</v>
      </c>
      <c r="D831" t="s">
        <v>84</v>
      </c>
    </row>
    <row r="832" spans="1:4" x14ac:dyDescent="0.25">
      <c r="A832" t="s">
        <v>221</v>
      </c>
      <c r="B832" t="s">
        <v>87</v>
      </c>
      <c r="C832" t="s">
        <v>262</v>
      </c>
      <c r="D832" t="s">
        <v>88</v>
      </c>
    </row>
    <row r="833" spans="1:4" x14ac:dyDescent="0.25">
      <c r="A833" t="s">
        <v>221</v>
      </c>
      <c r="B833" t="s">
        <v>87</v>
      </c>
      <c r="C833" t="s">
        <v>533</v>
      </c>
      <c r="D833" t="s">
        <v>88</v>
      </c>
    </row>
    <row r="834" spans="1:4" x14ac:dyDescent="0.25">
      <c r="A834" t="s">
        <v>221</v>
      </c>
      <c r="B834" t="s">
        <v>87</v>
      </c>
      <c r="C834" t="s">
        <v>398</v>
      </c>
      <c r="D834" t="s">
        <v>88</v>
      </c>
    </row>
    <row r="835" spans="1:4" x14ac:dyDescent="0.25">
      <c r="A835" t="s">
        <v>221</v>
      </c>
      <c r="B835" t="s">
        <v>87</v>
      </c>
      <c r="C835" t="s">
        <v>223</v>
      </c>
      <c r="D835" t="s">
        <v>88</v>
      </c>
    </row>
    <row r="836" spans="1:4" x14ac:dyDescent="0.25">
      <c r="A836" t="s">
        <v>221</v>
      </c>
      <c r="B836" t="s">
        <v>87</v>
      </c>
      <c r="C836" t="s">
        <v>522</v>
      </c>
      <c r="D836" t="s">
        <v>88</v>
      </c>
    </row>
    <row r="837" spans="1:4" x14ac:dyDescent="0.25">
      <c r="A837" t="s">
        <v>221</v>
      </c>
      <c r="B837" t="s">
        <v>87</v>
      </c>
      <c r="C837" t="s">
        <v>15</v>
      </c>
      <c r="D837" t="s">
        <v>88</v>
      </c>
    </row>
    <row r="838" spans="1:4" x14ac:dyDescent="0.25">
      <c r="A838" t="s">
        <v>221</v>
      </c>
      <c r="B838" t="s">
        <v>87</v>
      </c>
      <c r="C838" t="s">
        <v>38</v>
      </c>
      <c r="D838" t="s">
        <v>88</v>
      </c>
    </row>
    <row r="839" spans="1:4" x14ac:dyDescent="0.25">
      <c r="A839" t="s">
        <v>221</v>
      </c>
      <c r="B839" t="s">
        <v>87</v>
      </c>
      <c r="C839" t="s">
        <v>9</v>
      </c>
      <c r="D839" t="s">
        <v>88</v>
      </c>
    </row>
    <row r="840" spans="1:4" x14ac:dyDescent="0.25">
      <c r="A840" t="s">
        <v>221</v>
      </c>
      <c r="B840" t="s">
        <v>87</v>
      </c>
      <c r="C840" t="s">
        <v>534</v>
      </c>
      <c r="D840" t="s">
        <v>88</v>
      </c>
    </row>
    <row r="841" spans="1:4" x14ac:dyDescent="0.25">
      <c r="A841" t="s">
        <v>221</v>
      </c>
      <c r="B841" t="s">
        <v>87</v>
      </c>
      <c r="C841" t="s">
        <v>397</v>
      </c>
      <c r="D841" t="s">
        <v>88</v>
      </c>
    </row>
    <row r="842" spans="1:4" x14ac:dyDescent="0.25">
      <c r="A842" t="s">
        <v>221</v>
      </c>
      <c r="B842" t="s">
        <v>87</v>
      </c>
      <c r="C842" t="s">
        <v>7</v>
      </c>
      <c r="D842" t="s">
        <v>88</v>
      </c>
    </row>
    <row r="843" spans="1:4" x14ac:dyDescent="0.25">
      <c r="A843" t="s">
        <v>221</v>
      </c>
      <c r="B843" t="s">
        <v>87</v>
      </c>
      <c r="C843" t="s">
        <v>396</v>
      </c>
      <c r="D843" t="s">
        <v>88</v>
      </c>
    </row>
    <row r="844" spans="1:4" x14ac:dyDescent="0.25">
      <c r="A844" t="s">
        <v>221</v>
      </c>
      <c r="B844" t="s">
        <v>87</v>
      </c>
      <c r="C844" t="s">
        <v>535</v>
      </c>
      <c r="D844" t="s">
        <v>88</v>
      </c>
    </row>
    <row r="845" spans="1:4" x14ac:dyDescent="0.25">
      <c r="A845" t="s">
        <v>221</v>
      </c>
      <c r="B845" t="s">
        <v>87</v>
      </c>
      <c r="C845" t="s">
        <v>536</v>
      </c>
      <c r="D845" t="s">
        <v>88</v>
      </c>
    </row>
    <row r="846" spans="1:4" x14ac:dyDescent="0.25">
      <c r="A846" t="s">
        <v>221</v>
      </c>
      <c r="B846" t="s">
        <v>87</v>
      </c>
      <c r="C846" t="s">
        <v>2</v>
      </c>
      <c r="D846" t="s">
        <v>88</v>
      </c>
    </row>
    <row r="847" spans="1:4" x14ac:dyDescent="0.25">
      <c r="A847" t="s">
        <v>221</v>
      </c>
      <c r="B847" t="s">
        <v>91</v>
      </c>
      <c r="C847" t="s">
        <v>413</v>
      </c>
      <c r="D847" t="s">
        <v>92</v>
      </c>
    </row>
    <row r="848" spans="1:4" x14ac:dyDescent="0.25">
      <c r="A848" t="s">
        <v>221</v>
      </c>
      <c r="B848" t="s">
        <v>91</v>
      </c>
      <c r="C848" t="s">
        <v>102</v>
      </c>
      <c r="D848" t="s">
        <v>92</v>
      </c>
    </row>
    <row r="849" spans="1:4" x14ac:dyDescent="0.25">
      <c r="A849" t="s">
        <v>221</v>
      </c>
      <c r="B849" t="s">
        <v>91</v>
      </c>
      <c r="C849" t="s">
        <v>43</v>
      </c>
      <c r="D849" t="s">
        <v>92</v>
      </c>
    </row>
    <row r="850" spans="1:4" x14ac:dyDescent="0.25">
      <c r="A850" t="s">
        <v>221</v>
      </c>
      <c r="B850" t="s">
        <v>91</v>
      </c>
      <c r="C850" t="s">
        <v>537</v>
      </c>
      <c r="D850" t="s">
        <v>92</v>
      </c>
    </row>
    <row r="851" spans="1:4" x14ac:dyDescent="0.25">
      <c r="A851" t="s">
        <v>221</v>
      </c>
      <c r="B851" t="s">
        <v>91</v>
      </c>
      <c r="C851" t="s">
        <v>538</v>
      </c>
      <c r="D851" t="s">
        <v>92</v>
      </c>
    </row>
    <row r="852" spans="1:4" x14ac:dyDescent="0.25">
      <c r="A852" t="s">
        <v>221</v>
      </c>
      <c r="B852" t="s">
        <v>91</v>
      </c>
      <c r="C852" t="s">
        <v>539</v>
      </c>
      <c r="D852" t="s">
        <v>92</v>
      </c>
    </row>
    <row r="853" spans="1:4" x14ac:dyDescent="0.25">
      <c r="A853" t="s">
        <v>221</v>
      </c>
      <c r="B853" t="s">
        <v>91</v>
      </c>
      <c r="C853" t="s">
        <v>540</v>
      </c>
      <c r="D853" t="s">
        <v>92</v>
      </c>
    </row>
    <row r="854" spans="1:4" x14ac:dyDescent="0.25">
      <c r="A854" t="s">
        <v>221</v>
      </c>
      <c r="B854" t="s">
        <v>91</v>
      </c>
      <c r="C854" t="s">
        <v>541</v>
      </c>
      <c r="D854" t="s">
        <v>92</v>
      </c>
    </row>
    <row r="855" spans="1:4" x14ac:dyDescent="0.25">
      <c r="A855" t="s">
        <v>221</v>
      </c>
      <c r="B855" t="s">
        <v>91</v>
      </c>
      <c r="C855" t="s">
        <v>542</v>
      </c>
      <c r="D855" t="s">
        <v>92</v>
      </c>
    </row>
    <row r="856" spans="1:4" x14ac:dyDescent="0.25">
      <c r="A856" t="s">
        <v>221</v>
      </c>
      <c r="B856" t="s">
        <v>91</v>
      </c>
      <c r="C856" t="s">
        <v>543</v>
      </c>
      <c r="D856" t="s">
        <v>92</v>
      </c>
    </row>
    <row r="857" spans="1:4" x14ac:dyDescent="0.25">
      <c r="A857" t="s">
        <v>221</v>
      </c>
      <c r="B857" t="s">
        <v>91</v>
      </c>
      <c r="C857" t="s">
        <v>544</v>
      </c>
      <c r="D857" t="s">
        <v>92</v>
      </c>
    </row>
    <row r="858" spans="1:4" x14ac:dyDescent="0.25">
      <c r="A858" t="s">
        <v>221</v>
      </c>
      <c r="B858" t="s">
        <v>91</v>
      </c>
      <c r="C858" t="s">
        <v>545</v>
      </c>
      <c r="D858" t="s">
        <v>92</v>
      </c>
    </row>
    <row r="859" spans="1:4" x14ac:dyDescent="0.25">
      <c r="A859" t="s">
        <v>221</v>
      </c>
      <c r="B859" t="s">
        <v>91</v>
      </c>
      <c r="C859" t="s">
        <v>546</v>
      </c>
      <c r="D859" t="s">
        <v>92</v>
      </c>
    </row>
    <row r="860" spans="1:4" x14ac:dyDescent="0.25">
      <c r="A860" t="s">
        <v>221</v>
      </c>
      <c r="B860" t="s">
        <v>91</v>
      </c>
      <c r="C860" t="s">
        <v>547</v>
      </c>
      <c r="D860" t="s">
        <v>92</v>
      </c>
    </row>
    <row r="861" spans="1:4" x14ac:dyDescent="0.25">
      <c r="A861" t="s">
        <v>221</v>
      </c>
      <c r="B861" t="s">
        <v>91</v>
      </c>
      <c r="C861" t="s">
        <v>548</v>
      </c>
      <c r="D861" t="s">
        <v>92</v>
      </c>
    </row>
    <row r="862" spans="1:4" x14ac:dyDescent="0.25">
      <c r="A862" t="s">
        <v>221</v>
      </c>
      <c r="B862" t="s">
        <v>91</v>
      </c>
      <c r="C862" t="s">
        <v>549</v>
      </c>
      <c r="D862" t="s">
        <v>92</v>
      </c>
    </row>
    <row r="863" spans="1:4" x14ac:dyDescent="0.25">
      <c r="A863" t="s">
        <v>221</v>
      </c>
      <c r="B863" t="s">
        <v>91</v>
      </c>
      <c r="C863" t="s">
        <v>550</v>
      </c>
      <c r="D863" t="s">
        <v>92</v>
      </c>
    </row>
    <row r="864" spans="1:4" x14ac:dyDescent="0.25">
      <c r="A864" t="s">
        <v>221</v>
      </c>
      <c r="B864" t="s">
        <v>91</v>
      </c>
      <c r="C864" t="s">
        <v>551</v>
      </c>
      <c r="D864" t="s">
        <v>92</v>
      </c>
    </row>
    <row r="865" spans="1:4" x14ac:dyDescent="0.25">
      <c r="A865" t="s">
        <v>221</v>
      </c>
      <c r="B865" t="s">
        <v>91</v>
      </c>
      <c r="C865" t="s">
        <v>552</v>
      </c>
      <c r="D865" t="s">
        <v>92</v>
      </c>
    </row>
    <row r="866" spans="1:4" x14ac:dyDescent="0.25">
      <c r="A866" t="s">
        <v>221</v>
      </c>
      <c r="B866" t="s">
        <v>91</v>
      </c>
      <c r="C866" t="s">
        <v>553</v>
      </c>
      <c r="D866" t="s">
        <v>92</v>
      </c>
    </row>
    <row r="867" spans="1:4" x14ac:dyDescent="0.25">
      <c r="A867" t="s">
        <v>221</v>
      </c>
      <c r="B867" t="s">
        <v>91</v>
      </c>
      <c r="C867" t="s">
        <v>554</v>
      </c>
      <c r="D867" t="s">
        <v>92</v>
      </c>
    </row>
    <row r="868" spans="1:4" x14ac:dyDescent="0.25">
      <c r="A868" t="s">
        <v>221</v>
      </c>
      <c r="B868" t="s">
        <v>91</v>
      </c>
      <c r="C868" t="s">
        <v>555</v>
      </c>
      <c r="D868" t="s">
        <v>92</v>
      </c>
    </row>
    <row r="869" spans="1:4" x14ac:dyDescent="0.25">
      <c r="A869" t="s">
        <v>221</v>
      </c>
      <c r="B869" t="s">
        <v>91</v>
      </c>
      <c r="C869" t="s">
        <v>556</v>
      </c>
      <c r="D869" t="s">
        <v>92</v>
      </c>
    </row>
    <row r="870" spans="1:4" x14ac:dyDescent="0.25">
      <c r="A870" t="s">
        <v>221</v>
      </c>
      <c r="B870" t="s">
        <v>91</v>
      </c>
      <c r="C870" t="s">
        <v>557</v>
      </c>
      <c r="D870" t="s">
        <v>92</v>
      </c>
    </row>
    <row r="871" spans="1:4" x14ac:dyDescent="0.25">
      <c r="A871" t="s">
        <v>221</v>
      </c>
      <c r="B871" t="s">
        <v>91</v>
      </c>
      <c r="C871" t="s">
        <v>558</v>
      </c>
      <c r="D871" t="s">
        <v>92</v>
      </c>
    </row>
    <row r="872" spans="1:4" x14ac:dyDescent="0.25">
      <c r="A872" t="s">
        <v>221</v>
      </c>
      <c r="B872" t="s">
        <v>91</v>
      </c>
      <c r="C872" t="s">
        <v>559</v>
      </c>
      <c r="D872" t="s">
        <v>92</v>
      </c>
    </row>
    <row r="873" spans="1:4" x14ac:dyDescent="0.25">
      <c r="A873" t="s">
        <v>221</v>
      </c>
      <c r="B873" t="s">
        <v>91</v>
      </c>
      <c r="C873" t="s">
        <v>560</v>
      </c>
      <c r="D873" t="s">
        <v>92</v>
      </c>
    </row>
    <row r="874" spans="1:4" x14ac:dyDescent="0.25">
      <c r="A874" t="s">
        <v>221</v>
      </c>
      <c r="B874" t="s">
        <v>91</v>
      </c>
      <c r="C874" t="s">
        <v>561</v>
      </c>
      <c r="D874" t="s">
        <v>92</v>
      </c>
    </row>
    <row r="875" spans="1:4" x14ac:dyDescent="0.25">
      <c r="A875" t="s">
        <v>221</v>
      </c>
      <c r="B875" t="s">
        <v>91</v>
      </c>
      <c r="C875" t="s">
        <v>562</v>
      </c>
      <c r="D875" t="s">
        <v>92</v>
      </c>
    </row>
    <row r="876" spans="1:4" x14ac:dyDescent="0.25">
      <c r="A876" t="s">
        <v>221</v>
      </c>
      <c r="B876" t="s">
        <v>91</v>
      </c>
      <c r="C876" t="s">
        <v>563</v>
      </c>
      <c r="D876" t="s">
        <v>92</v>
      </c>
    </row>
    <row r="877" spans="1:4" x14ac:dyDescent="0.25">
      <c r="A877" t="s">
        <v>221</v>
      </c>
      <c r="B877" t="s">
        <v>91</v>
      </c>
      <c r="C877" t="s">
        <v>564</v>
      </c>
      <c r="D877" t="s">
        <v>92</v>
      </c>
    </row>
    <row r="878" spans="1:4" x14ac:dyDescent="0.25">
      <c r="A878" t="s">
        <v>221</v>
      </c>
      <c r="B878" t="s">
        <v>91</v>
      </c>
      <c r="C878" t="s">
        <v>565</v>
      </c>
      <c r="D878" t="s">
        <v>92</v>
      </c>
    </row>
    <row r="879" spans="1:4" x14ac:dyDescent="0.25">
      <c r="A879" t="s">
        <v>221</v>
      </c>
      <c r="B879" t="s">
        <v>91</v>
      </c>
      <c r="C879" t="s">
        <v>566</v>
      </c>
      <c r="D879" t="s">
        <v>92</v>
      </c>
    </row>
    <row r="880" spans="1:4" x14ac:dyDescent="0.25">
      <c r="A880" t="s">
        <v>221</v>
      </c>
      <c r="B880" t="s">
        <v>91</v>
      </c>
      <c r="C880" t="s">
        <v>567</v>
      </c>
      <c r="D880" t="s">
        <v>92</v>
      </c>
    </row>
    <row r="881" spans="1:4" x14ac:dyDescent="0.25">
      <c r="A881" t="s">
        <v>221</v>
      </c>
      <c r="B881" t="s">
        <v>91</v>
      </c>
      <c r="C881" t="s">
        <v>568</v>
      </c>
      <c r="D881" t="s">
        <v>92</v>
      </c>
    </row>
    <row r="882" spans="1:4" x14ac:dyDescent="0.25">
      <c r="A882" t="s">
        <v>221</v>
      </c>
      <c r="B882" t="s">
        <v>91</v>
      </c>
      <c r="C882" t="s">
        <v>569</v>
      </c>
      <c r="D882" t="s">
        <v>92</v>
      </c>
    </row>
    <row r="883" spans="1:4" x14ac:dyDescent="0.25">
      <c r="A883" t="s">
        <v>221</v>
      </c>
      <c r="B883" t="s">
        <v>91</v>
      </c>
      <c r="C883" t="s">
        <v>396</v>
      </c>
      <c r="D883" t="s">
        <v>92</v>
      </c>
    </row>
    <row r="884" spans="1:4" x14ac:dyDescent="0.25">
      <c r="A884" t="s">
        <v>221</v>
      </c>
      <c r="B884" t="s">
        <v>91</v>
      </c>
      <c r="C884" t="s">
        <v>397</v>
      </c>
      <c r="D884" t="s">
        <v>92</v>
      </c>
    </row>
    <row r="885" spans="1:4" x14ac:dyDescent="0.25">
      <c r="A885" t="s">
        <v>221</v>
      </c>
      <c r="B885" t="s">
        <v>91</v>
      </c>
      <c r="C885" t="s">
        <v>9</v>
      </c>
      <c r="D885" t="s">
        <v>92</v>
      </c>
    </row>
    <row r="886" spans="1:4" x14ac:dyDescent="0.25">
      <c r="A886" t="s">
        <v>221</v>
      </c>
      <c r="B886" t="s">
        <v>91</v>
      </c>
      <c r="C886" t="s">
        <v>15</v>
      </c>
      <c r="D886" t="s">
        <v>92</v>
      </c>
    </row>
    <row r="887" spans="1:4" x14ac:dyDescent="0.25">
      <c r="A887" t="s">
        <v>221</v>
      </c>
      <c r="B887" t="s">
        <v>91</v>
      </c>
      <c r="C887" t="s">
        <v>223</v>
      </c>
      <c r="D887" t="s">
        <v>92</v>
      </c>
    </row>
    <row r="888" spans="1:4" x14ac:dyDescent="0.25">
      <c r="A888" t="s">
        <v>221</v>
      </c>
      <c r="B888" t="s">
        <v>91</v>
      </c>
      <c r="C888" t="s">
        <v>398</v>
      </c>
      <c r="D888" t="s">
        <v>92</v>
      </c>
    </row>
    <row r="889" spans="1:4" x14ac:dyDescent="0.25">
      <c r="A889" t="s">
        <v>221</v>
      </c>
      <c r="B889" t="s">
        <v>91</v>
      </c>
      <c r="C889" t="s">
        <v>262</v>
      </c>
      <c r="D889" t="s">
        <v>92</v>
      </c>
    </row>
    <row r="890" spans="1:4" x14ac:dyDescent="0.25">
      <c r="A890" t="s">
        <v>221</v>
      </c>
      <c r="B890" t="s">
        <v>91</v>
      </c>
      <c r="C890" t="s">
        <v>570</v>
      </c>
      <c r="D890" t="s">
        <v>92</v>
      </c>
    </row>
    <row r="891" spans="1:4" x14ac:dyDescent="0.25">
      <c r="A891" t="s">
        <v>221</v>
      </c>
      <c r="B891" t="s">
        <v>91</v>
      </c>
      <c r="C891" t="s">
        <v>410</v>
      </c>
      <c r="D891" t="s">
        <v>92</v>
      </c>
    </row>
    <row r="892" spans="1:4" x14ac:dyDescent="0.25">
      <c r="A892" t="s">
        <v>221</v>
      </c>
      <c r="B892" t="s">
        <v>91</v>
      </c>
      <c r="C892" t="s">
        <v>571</v>
      </c>
      <c r="D892" t="s">
        <v>92</v>
      </c>
    </row>
    <row r="893" spans="1:4" x14ac:dyDescent="0.25">
      <c r="A893" t="s">
        <v>221</v>
      </c>
      <c r="B893" t="s">
        <v>91</v>
      </c>
      <c r="C893" t="s">
        <v>572</v>
      </c>
      <c r="D893" t="s">
        <v>92</v>
      </c>
    </row>
    <row r="894" spans="1:4" x14ac:dyDescent="0.25">
      <c r="A894" t="s">
        <v>221</v>
      </c>
      <c r="B894" t="s">
        <v>91</v>
      </c>
      <c r="C894" t="s">
        <v>450</v>
      </c>
      <c r="D894" t="s">
        <v>92</v>
      </c>
    </row>
    <row r="895" spans="1:4" x14ac:dyDescent="0.25">
      <c r="A895" t="s">
        <v>221</v>
      </c>
      <c r="B895" t="s">
        <v>91</v>
      </c>
      <c r="C895" t="s">
        <v>2</v>
      </c>
      <c r="D895" t="s">
        <v>92</v>
      </c>
    </row>
    <row r="896" spans="1:4" x14ac:dyDescent="0.25">
      <c r="A896" t="s">
        <v>221</v>
      </c>
      <c r="B896" t="s">
        <v>91</v>
      </c>
      <c r="C896" t="s">
        <v>7</v>
      </c>
      <c r="D896" t="s">
        <v>92</v>
      </c>
    </row>
    <row r="897" spans="1:4" x14ac:dyDescent="0.25">
      <c r="A897" t="s">
        <v>221</v>
      </c>
      <c r="B897" t="s">
        <v>93</v>
      </c>
      <c r="C897" t="s">
        <v>573</v>
      </c>
      <c r="D897" t="s">
        <v>94</v>
      </c>
    </row>
    <row r="898" spans="1:4" x14ac:dyDescent="0.25">
      <c r="A898" t="s">
        <v>221</v>
      </c>
      <c r="B898" t="s">
        <v>93</v>
      </c>
      <c r="C898" t="s">
        <v>102</v>
      </c>
      <c r="D898" t="s">
        <v>94</v>
      </c>
    </row>
    <row r="899" spans="1:4" x14ac:dyDescent="0.25">
      <c r="A899" t="s">
        <v>221</v>
      </c>
      <c r="B899" t="s">
        <v>93</v>
      </c>
      <c r="C899" t="s">
        <v>43</v>
      </c>
      <c r="D899" t="s">
        <v>94</v>
      </c>
    </row>
    <row r="900" spans="1:4" x14ac:dyDescent="0.25">
      <c r="A900" t="s">
        <v>221</v>
      </c>
      <c r="B900" t="s">
        <v>93</v>
      </c>
      <c r="C900" t="s">
        <v>574</v>
      </c>
      <c r="D900" t="s">
        <v>94</v>
      </c>
    </row>
    <row r="901" spans="1:4" x14ac:dyDescent="0.25">
      <c r="A901" t="s">
        <v>221</v>
      </c>
      <c r="B901" t="s">
        <v>93</v>
      </c>
      <c r="C901" t="s">
        <v>480</v>
      </c>
      <c r="D901" t="s">
        <v>94</v>
      </c>
    </row>
    <row r="902" spans="1:4" x14ac:dyDescent="0.25">
      <c r="A902" t="s">
        <v>221</v>
      </c>
      <c r="B902" t="s">
        <v>93</v>
      </c>
      <c r="C902" t="s">
        <v>575</v>
      </c>
      <c r="D902" t="s">
        <v>94</v>
      </c>
    </row>
    <row r="903" spans="1:4" x14ac:dyDescent="0.25">
      <c r="A903" t="s">
        <v>221</v>
      </c>
      <c r="B903" t="s">
        <v>93</v>
      </c>
      <c r="C903" t="s">
        <v>576</v>
      </c>
      <c r="D903" t="s">
        <v>94</v>
      </c>
    </row>
    <row r="904" spans="1:4" x14ac:dyDescent="0.25">
      <c r="A904" t="s">
        <v>221</v>
      </c>
      <c r="B904" t="s">
        <v>93</v>
      </c>
      <c r="C904" t="s">
        <v>539</v>
      </c>
      <c r="D904" t="s">
        <v>94</v>
      </c>
    </row>
    <row r="905" spans="1:4" x14ac:dyDescent="0.25">
      <c r="A905" t="s">
        <v>221</v>
      </c>
      <c r="B905" t="s">
        <v>93</v>
      </c>
      <c r="C905" t="s">
        <v>577</v>
      </c>
      <c r="D905" t="s">
        <v>94</v>
      </c>
    </row>
    <row r="906" spans="1:4" x14ac:dyDescent="0.25">
      <c r="A906" t="s">
        <v>221</v>
      </c>
      <c r="B906" t="s">
        <v>93</v>
      </c>
      <c r="C906" t="s">
        <v>578</v>
      </c>
      <c r="D906" t="s">
        <v>94</v>
      </c>
    </row>
    <row r="907" spans="1:4" x14ac:dyDescent="0.25">
      <c r="A907" t="s">
        <v>221</v>
      </c>
      <c r="B907" t="s">
        <v>93</v>
      </c>
      <c r="C907" t="s">
        <v>579</v>
      </c>
      <c r="D907" t="s">
        <v>94</v>
      </c>
    </row>
    <row r="908" spans="1:4" x14ac:dyDescent="0.25">
      <c r="A908" t="s">
        <v>221</v>
      </c>
      <c r="B908" t="s">
        <v>93</v>
      </c>
      <c r="C908" t="s">
        <v>580</v>
      </c>
      <c r="D908" t="s">
        <v>94</v>
      </c>
    </row>
    <row r="909" spans="1:4" x14ac:dyDescent="0.25">
      <c r="A909" t="s">
        <v>221</v>
      </c>
      <c r="B909" t="s">
        <v>93</v>
      </c>
      <c r="C909" t="s">
        <v>581</v>
      </c>
      <c r="D909" t="s">
        <v>94</v>
      </c>
    </row>
    <row r="910" spans="1:4" x14ac:dyDescent="0.25">
      <c r="A910" t="s">
        <v>221</v>
      </c>
      <c r="B910" t="s">
        <v>93</v>
      </c>
      <c r="C910" t="s">
        <v>582</v>
      </c>
      <c r="D910" t="s">
        <v>94</v>
      </c>
    </row>
    <row r="911" spans="1:4" x14ac:dyDescent="0.25">
      <c r="A911" t="s">
        <v>221</v>
      </c>
      <c r="B911" t="s">
        <v>93</v>
      </c>
      <c r="C911" t="s">
        <v>583</v>
      </c>
      <c r="D911" t="s">
        <v>94</v>
      </c>
    </row>
    <row r="912" spans="1:4" x14ac:dyDescent="0.25">
      <c r="A912" t="s">
        <v>221</v>
      </c>
      <c r="B912" t="s">
        <v>93</v>
      </c>
      <c r="C912" t="s">
        <v>558</v>
      </c>
      <c r="D912" t="s">
        <v>94</v>
      </c>
    </row>
    <row r="913" spans="1:4" x14ac:dyDescent="0.25">
      <c r="A913" t="s">
        <v>221</v>
      </c>
      <c r="B913" t="s">
        <v>93</v>
      </c>
      <c r="C913" t="s">
        <v>559</v>
      </c>
      <c r="D913" t="s">
        <v>94</v>
      </c>
    </row>
    <row r="914" spans="1:4" x14ac:dyDescent="0.25">
      <c r="A914" t="s">
        <v>221</v>
      </c>
      <c r="B914" t="s">
        <v>93</v>
      </c>
      <c r="C914" t="s">
        <v>410</v>
      </c>
      <c r="D914" t="s">
        <v>94</v>
      </c>
    </row>
    <row r="915" spans="1:4" x14ac:dyDescent="0.25">
      <c r="A915" t="s">
        <v>221</v>
      </c>
      <c r="B915" t="s">
        <v>93</v>
      </c>
      <c r="C915" t="s">
        <v>584</v>
      </c>
      <c r="D915" t="s">
        <v>94</v>
      </c>
    </row>
    <row r="916" spans="1:4" x14ac:dyDescent="0.25">
      <c r="A916" t="s">
        <v>221</v>
      </c>
      <c r="B916" t="s">
        <v>93</v>
      </c>
      <c r="C916" t="s">
        <v>585</v>
      </c>
      <c r="D916" t="s">
        <v>94</v>
      </c>
    </row>
    <row r="917" spans="1:4" x14ac:dyDescent="0.25">
      <c r="A917" t="s">
        <v>221</v>
      </c>
      <c r="B917" t="s">
        <v>93</v>
      </c>
      <c r="C917" t="s">
        <v>586</v>
      </c>
      <c r="D917" t="s">
        <v>94</v>
      </c>
    </row>
    <row r="918" spans="1:4" x14ac:dyDescent="0.25">
      <c r="A918" t="s">
        <v>221</v>
      </c>
      <c r="B918" t="s">
        <v>93</v>
      </c>
      <c r="C918" t="s">
        <v>587</v>
      </c>
      <c r="D918" t="s">
        <v>94</v>
      </c>
    </row>
    <row r="919" spans="1:4" x14ac:dyDescent="0.25">
      <c r="A919" t="s">
        <v>221</v>
      </c>
      <c r="B919" t="s">
        <v>93</v>
      </c>
      <c r="C919" t="s">
        <v>396</v>
      </c>
      <c r="D919" t="s">
        <v>94</v>
      </c>
    </row>
    <row r="920" spans="1:4" x14ac:dyDescent="0.25">
      <c r="A920" t="s">
        <v>221</v>
      </c>
      <c r="B920" t="s">
        <v>93</v>
      </c>
      <c r="C920" t="s">
        <v>397</v>
      </c>
      <c r="D920" t="s">
        <v>94</v>
      </c>
    </row>
    <row r="921" spans="1:4" x14ac:dyDescent="0.25">
      <c r="A921" t="s">
        <v>221</v>
      </c>
      <c r="B921" t="s">
        <v>93</v>
      </c>
      <c r="C921" t="s">
        <v>9</v>
      </c>
      <c r="D921" t="s">
        <v>94</v>
      </c>
    </row>
    <row r="922" spans="1:4" x14ac:dyDescent="0.25">
      <c r="A922" t="s">
        <v>221</v>
      </c>
      <c r="B922" t="s">
        <v>93</v>
      </c>
      <c r="C922" t="s">
        <v>15</v>
      </c>
      <c r="D922" t="s">
        <v>94</v>
      </c>
    </row>
    <row r="923" spans="1:4" x14ac:dyDescent="0.25">
      <c r="A923" t="s">
        <v>221</v>
      </c>
      <c r="B923" t="s">
        <v>93</v>
      </c>
      <c r="C923" t="s">
        <v>398</v>
      </c>
      <c r="D923" t="s">
        <v>94</v>
      </c>
    </row>
    <row r="924" spans="1:4" x14ac:dyDescent="0.25">
      <c r="A924" t="s">
        <v>221</v>
      </c>
      <c r="B924" t="s">
        <v>93</v>
      </c>
      <c r="C924" t="s">
        <v>262</v>
      </c>
      <c r="D924" t="s">
        <v>94</v>
      </c>
    </row>
    <row r="925" spans="1:4" x14ac:dyDescent="0.25">
      <c r="A925" t="s">
        <v>221</v>
      </c>
      <c r="B925" t="s">
        <v>93</v>
      </c>
      <c r="C925" t="s">
        <v>223</v>
      </c>
      <c r="D925" t="s">
        <v>94</v>
      </c>
    </row>
    <row r="926" spans="1:4" x14ac:dyDescent="0.25">
      <c r="A926" t="s">
        <v>221</v>
      </c>
      <c r="B926" t="s">
        <v>93</v>
      </c>
      <c r="C926" t="s">
        <v>588</v>
      </c>
      <c r="D926" t="s">
        <v>94</v>
      </c>
    </row>
    <row r="927" spans="1:4" x14ac:dyDescent="0.25">
      <c r="A927" t="s">
        <v>221</v>
      </c>
      <c r="B927" t="s">
        <v>93</v>
      </c>
      <c r="C927" t="s">
        <v>413</v>
      </c>
      <c r="D927" t="s">
        <v>94</v>
      </c>
    </row>
    <row r="928" spans="1:4" x14ac:dyDescent="0.25">
      <c r="A928" t="s">
        <v>221</v>
      </c>
      <c r="B928" t="s">
        <v>93</v>
      </c>
      <c r="C928" t="s">
        <v>450</v>
      </c>
      <c r="D928" t="s">
        <v>94</v>
      </c>
    </row>
    <row r="929" spans="1:4" x14ac:dyDescent="0.25">
      <c r="A929" t="s">
        <v>221</v>
      </c>
      <c r="B929" t="s">
        <v>93</v>
      </c>
      <c r="C929" t="s">
        <v>2</v>
      </c>
      <c r="D929" t="s">
        <v>94</v>
      </c>
    </row>
    <row r="930" spans="1:4" x14ac:dyDescent="0.25">
      <c r="A930" t="s">
        <v>221</v>
      </c>
      <c r="B930" t="s">
        <v>93</v>
      </c>
      <c r="C930" t="s">
        <v>7</v>
      </c>
      <c r="D930" t="s">
        <v>94</v>
      </c>
    </row>
    <row r="931" spans="1:4" x14ac:dyDescent="0.25">
      <c r="A931" t="s">
        <v>221</v>
      </c>
      <c r="B931" t="s">
        <v>95</v>
      </c>
      <c r="C931" t="s">
        <v>2</v>
      </c>
      <c r="D931" t="s">
        <v>96</v>
      </c>
    </row>
    <row r="932" spans="1:4" x14ac:dyDescent="0.25">
      <c r="A932" t="s">
        <v>221</v>
      </c>
      <c r="B932" t="s">
        <v>95</v>
      </c>
      <c r="C932" t="s">
        <v>589</v>
      </c>
      <c r="D932" t="s">
        <v>96</v>
      </c>
    </row>
    <row r="933" spans="1:4" x14ac:dyDescent="0.25">
      <c r="A933" t="s">
        <v>221</v>
      </c>
      <c r="B933" t="s">
        <v>95</v>
      </c>
      <c r="C933" t="s">
        <v>7</v>
      </c>
      <c r="D933" t="s">
        <v>96</v>
      </c>
    </row>
    <row r="934" spans="1:4" x14ac:dyDescent="0.25">
      <c r="A934" t="s">
        <v>221</v>
      </c>
      <c r="B934" t="s">
        <v>95</v>
      </c>
      <c r="C934" t="s">
        <v>590</v>
      </c>
      <c r="D934" t="s">
        <v>96</v>
      </c>
    </row>
    <row r="935" spans="1:4" x14ac:dyDescent="0.25">
      <c r="A935" t="s">
        <v>221</v>
      </c>
      <c r="B935" t="s">
        <v>95</v>
      </c>
      <c r="C935" t="s">
        <v>591</v>
      </c>
      <c r="D935" t="s">
        <v>96</v>
      </c>
    </row>
    <row r="936" spans="1:4" x14ac:dyDescent="0.25">
      <c r="A936" t="s">
        <v>221</v>
      </c>
      <c r="B936" t="s">
        <v>95</v>
      </c>
      <c r="C936" t="s">
        <v>592</v>
      </c>
      <c r="D936" t="s">
        <v>96</v>
      </c>
    </row>
    <row r="937" spans="1:4" x14ac:dyDescent="0.25">
      <c r="A937" t="s">
        <v>221</v>
      </c>
      <c r="B937" t="s">
        <v>95</v>
      </c>
      <c r="C937" t="s">
        <v>593</v>
      </c>
      <c r="D937" t="s">
        <v>96</v>
      </c>
    </row>
    <row r="938" spans="1:4" x14ac:dyDescent="0.25">
      <c r="A938" t="s">
        <v>221</v>
      </c>
      <c r="B938" t="s">
        <v>95</v>
      </c>
      <c r="C938" t="s">
        <v>511</v>
      </c>
      <c r="D938" t="s">
        <v>96</v>
      </c>
    </row>
    <row r="939" spans="1:4" x14ac:dyDescent="0.25">
      <c r="A939" t="s">
        <v>221</v>
      </c>
      <c r="B939" t="s">
        <v>95</v>
      </c>
      <c r="C939" t="s">
        <v>594</v>
      </c>
      <c r="D939" t="s">
        <v>96</v>
      </c>
    </row>
    <row r="940" spans="1:4" x14ac:dyDescent="0.25">
      <c r="A940" t="s">
        <v>221</v>
      </c>
      <c r="B940" t="s">
        <v>95</v>
      </c>
      <c r="C940" t="s">
        <v>595</v>
      </c>
      <c r="D940" t="s">
        <v>96</v>
      </c>
    </row>
    <row r="941" spans="1:4" x14ac:dyDescent="0.25">
      <c r="A941" t="s">
        <v>221</v>
      </c>
      <c r="B941" t="s">
        <v>95</v>
      </c>
      <c r="C941" t="s">
        <v>596</v>
      </c>
      <c r="D941" t="s">
        <v>96</v>
      </c>
    </row>
    <row r="942" spans="1:4" x14ac:dyDescent="0.25">
      <c r="A942" t="s">
        <v>221</v>
      </c>
      <c r="B942" t="s">
        <v>95</v>
      </c>
      <c r="C942" t="s">
        <v>597</v>
      </c>
      <c r="D942" t="s">
        <v>96</v>
      </c>
    </row>
    <row r="943" spans="1:4" x14ac:dyDescent="0.25">
      <c r="A943" t="s">
        <v>221</v>
      </c>
      <c r="B943" t="s">
        <v>95</v>
      </c>
      <c r="C943" t="s">
        <v>598</v>
      </c>
      <c r="D943" t="s">
        <v>96</v>
      </c>
    </row>
    <row r="944" spans="1:4" x14ac:dyDescent="0.25">
      <c r="A944" t="s">
        <v>221</v>
      </c>
      <c r="B944" t="s">
        <v>95</v>
      </c>
      <c r="C944" t="s">
        <v>599</v>
      </c>
      <c r="D944" t="s">
        <v>96</v>
      </c>
    </row>
    <row r="945" spans="1:4" x14ac:dyDescent="0.25">
      <c r="A945" t="s">
        <v>221</v>
      </c>
      <c r="B945" t="s">
        <v>95</v>
      </c>
      <c r="C945" t="s">
        <v>600</v>
      </c>
      <c r="D945" t="s">
        <v>96</v>
      </c>
    </row>
    <row r="946" spans="1:4" x14ac:dyDescent="0.25">
      <c r="A946" t="s">
        <v>221</v>
      </c>
      <c r="B946" t="s">
        <v>95</v>
      </c>
      <c r="C946" t="s">
        <v>601</v>
      </c>
      <c r="D946" t="s">
        <v>96</v>
      </c>
    </row>
    <row r="947" spans="1:4" x14ac:dyDescent="0.25">
      <c r="A947" t="s">
        <v>221</v>
      </c>
      <c r="B947" t="s">
        <v>95</v>
      </c>
      <c r="C947" t="s">
        <v>602</v>
      </c>
      <c r="D947" t="s">
        <v>96</v>
      </c>
    </row>
    <row r="948" spans="1:4" x14ac:dyDescent="0.25">
      <c r="A948" t="s">
        <v>221</v>
      </c>
      <c r="B948" t="s">
        <v>95</v>
      </c>
      <c r="C948" t="s">
        <v>603</v>
      </c>
      <c r="D948" t="s">
        <v>96</v>
      </c>
    </row>
    <row r="949" spans="1:4" x14ac:dyDescent="0.25">
      <c r="A949" t="s">
        <v>221</v>
      </c>
      <c r="B949" t="s">
        <v>95</v>
      </c>
      <c r="C949" t="s">
        <v>509</v>
      </c>
      <c r="D949" t="s">
        <v>96</v>
      </c>
    </row>
    <row r="950" spans="1:4" x14ac:dyDescent="0.25">
      <c r="A950" t="s">
        <v>221</v>
      </c>
      <c r="B950" t="s">
        <v>95</v>
      </c>
      <c r="C950" t="s">
        <v>604</v>
      </c>
      <c r="D950" t="s">
        <v>96</v>
      </c>
    </row>
    <row r="951" spans="1:4" x14ac:dyDescent="0.25">
      <c r="A951" t="s">
        <v>221</v>
      </c>
      <c r="B951" t="s">
        <v>95</v>
      </c>
      <c r="C951" t="s">
        <v>605</v>
      </c>
      <c r="D951" t="s">
        <v>96</v>
      </c>
    </row>
    <row r="952" spans="1:4" x14ac:dyDescent="0.25">
      <c r="A952" t="s">
        <v>221</v>
      </c>
      <c r="B952" t="s">
        <v>95</v>
      </c>
      <c r="C952" t="s">
        <v>606</v>
      </c>
      <c r="D952" t="s">
        <v>96</v>
      </c>
    </row>
    <row r="953" spans="1:4" x14ac:dyDescent="0.25">
      <c r="A953" t="s">
        <v>221</v>
      </c>
      <c r="B953" t="s">
        <v>95</v>
      </c>
      <c r="C953" t="s">
        <v>607</v>
      </c>
      <c r="D953" t="s">
        <v>96</v>
      </c>
    </row>
    <row r="954" spans="1:4" x14ac:dyDescent="0.25">
      <c r="A954" t="s">
        <v>221</v>
      </c>
      <c r="B954" t="s">
        <v>95</v>
      </c>
      <c r="C954" t="s">
        <v>458</v>
      </c>
      <c r="D954" t="s">
        <v>96</v>
      </c>
    </row>
    <row r="955" spans="1:4" x14ac:dyDescent="0.25">
      <c r="A955" t="s">
        <v>221</v>
      </c>
      <c r="B955" t="s">
        <v>95</v>
      </c>
      <c r="C955" t="s">
        <v>508</v>
      </c>
      <c r="D955" t="s">
        <v>96</v>
      </c>
    </row>
    <row r="956" spans="1:4" x14ac:dyDescent="0.25">
      <c r="A956" t="s">
        <v>221</v>
      </c>
      <c r="B956" t="s">
        <v>95</v>
      </c>
      <c r="C956" t="s">
        <v>608</v>
      </c>
      <c r="D956" t="s">
        <v>96</v>
      </c>
    </row>
    <row r="957" spans="1:4" x14ac:dyDescent="0.25">
      <c r="A957" t="s">
        <v>221</v>
      </c>
      <c r="B957" t="s">
        <v>95</v>
      </c>
      <c r="C957" t="s">
        <v>609</v>
      </c>
      <c r="D957" t="s">
        <v>96</v>
      </c>
    </row>
    <row r="958" spans="1:4" x14ac:dyDescent="0.25">
      <c r="A958" t="s">
        <v>221</v>
      </c>
      <c r="B958" t="s">
        <v>95</v>
      </c>
      <c r="C958" t="s">
        <v>610</v>
      </c>
      <c r="D958" t="s">
        <v>96</v>
      </c>
    </row>
    <row r="959" spans="1:4" x14ac:dyDescent="0.25">
      <c r="A959" t="s">
        <v>221</v>
      </c>
      <c r="B959" t="s">
        <v>95</v>
      </c>
      <c r="C959" t="s">
        <v>611</v>
      </c>
      <c r="D959" t="s">
        <v>96</v>
      </c>
    </row>
    <row r="960" spans="1:4" x14ac:dyDescent="0.25">
      <c r="A960" t="s">
        <v>221</v>
      </c>
      <c r="B960" t="s">
        <v>95</v>
      </c>
      <c r="C960" t="s">
        <v>223</v>
      </c>
      <c r="D960" t="s">
        <v>96</v>
      </c>
    </row>
    <row r="961" spans="1:4" x14ac:dyDescent="0.25">
      <c r="A961" t="s">
        <v>221</v>
      </c>
      <c r="B961" t="s">
        <v>95</v>
      </c>
      <c r="C961" t="s">
        <v>15</v>
      </c>
      <c r="D961" t="s">
        <v>96</v>
      </c>
    </row>
    <row r="962" spans="1:4" x14ac:dyDescent="0.25">
      <c r="A962" t="s">
        <v>221</v>
      </c>
      <c r="B962" t="s">
        <v>95</v>
      </c>
      <c r="C962" t="s">
        <v>612</v>
      </c>
      <c r="D962" t="s">
        <v>96</v>
      </c>
    </row>
    <row r="963" spans="1:4" x14ac:dyDescent="0.25">
      <c r="A963" t="s">
        <v>221</v>
      </c>
      <c r="B963" t="s">
        <v>95</v>
      </c>
      <c r="C963" t="s">
        <v>613</v>
      </c>
      <c r="D963" t="s">
        <v>96</v>
      </c>
    </row>
    <row r="964" spans="1:4" x14ac:dyDescent="0.25">
      <c r="A964" t="s">
        <v>221</v>
      </c>
      <c r="B964" t="s">
        <v>95</v>
      </c>
      <c r="C964" t="s">
        <v>397</v>
      </c>
      <c r="D964" t="s">
        <v>96</v>
      </c>
    </row>
    <row r="965" spans="1:4" x14ac:dyDescent="0.25">
      <c r="A965" t="s">
        <v>221</v>
      </c>
      <c r="B965" t="s">
        <v>95</v>
      </c>
      <c r="C965" t="s">
        <v>9</v>
      </c>
      <c r="D965" t="s">
        <v>96</v>
      </c>
    </row>
    <row r="966" spans="1:4" x14ac:dyDescent="0.25">
      <c r="A966" t="s">
        <v>221</v>
      </c>
      <c r="B966" t="s">
        <v>95</v>
      </c>
      <c r="C966" t="s">
        <v>396</v>
      </c>
      <c r="D966" t="s">
        <v>96</v>
      </c>
    </row>
    <row r="967" spans="1:4" x14ac:dyDescent="0.25">
      <c r="A967" t="s">
        <v>221</v>
      </c>
      <c r="B967" t="s">
        <v>95</v>
      </c>
      <c r="C967" t="s">
        <v>614</v>
      </c>
      <c r="D967" t="s">
        <v>96</v>
      </c>
    </row>
    <row r="968" spans="1:4" x14ac:dyDescent="0.25">
      <c r="A968" t="s">
        <v>221</v>
      </c>
      <c r="B968" t="s">
        <v>95</v>
      </c>
      <c r="C968" t="s">
        <v>97</v>
      </c>
      <c r="D968" t="s">
        <v>96</v>
      </c>
    </row>
    <row r="969" spans="1:4" x14ac:dyDescent="0.25">
      <c r="A969" t="s">
        <v>221</v>
      </c>
      <c r="B969" t="s">
        <v>95</v>
      </c>
      <c r="C969" t="s">
        <v>398</v>
      </c>
      <c r="D969" t="s">
        <v>96</v>
      </c>
    </row>
    <row r="970" spans="1:4" x14ac:dyDescent="0.25">
      <c r="A970" t="s">
        <v>221</v>
      </c>
      <c r="B970" t="s">
        <v>95</v>
      </c>
      <c r="C970" t="s">
        <v>262</v>
      </c>
      <c r="D970" t="s">
        <v>96</v>
      </c>
    </row>
    <row r="971" spans="1:4" x14ac:dyDescent="0.25">
      <c r="A971" t="s">
        <v>221</v>
      </c>
      <c r="B971" t="s">
        <v>95</v>
      </c>
      <c r="C971" t="s">
        <v>615</v>
      </c>
      <c r="D971" t="s">
        <v>96</v>
      </c>
    </row>
    <row r="972" spans="1:4" x14ac:dyDescent="0.25">
      <c r="A972" t="s">
        <v>221</v>
      </c>
      <c r="B972" t="s">
        <v>95</v>
      </c>
      <c r="C972" t="s">
        <v>616</v>
      </c>
      <c r="D972" t="s">
        <v>96</v>
      </c>
    </row>
    <row r="973" spans="1:4" x14ac:dyDescent="0.25">
      <c r="A973" t="s">
        <v>221</v>
      </c>
      <c r="B973" t="s">
        <v>95</v>
      </c>
      <c r="C973" t="s">
        <v>44</v>
      </c>
      <c r="D973" t="s">
        <v>96</v>
      </c>
    </row>
    <row r="974" spans="1:4" x14ac:dyDescent="0.25">
      <c r="A974" t="s">
        <v>221</v>
      </c>
      <c r="B974" t="s">
        <v>95</v>
      </c>
      <c r="C974" t="s">
        <v>617</v>
      </c>
      <c r="D974" t="s">
        <v>96</v>
      </c>
    </row>
    <row r="975" spans="1:4" x14ac:dyDescent="0.25">
      <c r="A975" t="s">
        <v>221</v>
      </c>
      <c r="B975" t="s">
        <v>95</v>
      </c>
      <c r="C975" t="s">
        <v>618</v>
      </c>
      <c r="D975" t="s">
        <v>96</v>
      </c>
    </row>
    <row r="976" spans="1:4" x14ac:dyDescent="0.25">
      <c r="A976" t="s">
        <v>221</v>
      </c>
      <c r="B976" t="s">
        <v>95</v>
      </c>
      <c r="C976" t="s">
        <v>38</v>
      </c>
      <c r="D976" t="s">
        <v>96</v>
      </c>
    </row>
    <row r="977" spans="1:4" x14ac:dyDescent="0.25">
      <c r="A977" t="s">
        <v>221</v>
      </c>
      <c r="B977" t="s">
        <v>98</v>
      </c>
      <c r="C977" t="s">
        <v>38</v>
      </c>
      <c r="D977" t="s">
        <v>99</v>
      </c>
    </row>
    <row r="978" spans="1:4" x14ac:dyDescent="0.25">
      <c r="A978" t="s">
        <v>221</v>
      </c>
      <c r="B978" t="s">
        <v>98</v>
      </c>
      <c r="C978" t="s">
        <v>97</v>
      </c>
      <c r="D978" t="s">
        <v>99</v>
      </c>
    </row>
    <row r="979" spans="1:4" x14ac:dyDescent="0.25">
      <c r="A979" t="s">
        <v>221</v>
      </c>
      <c r="B979" t="s">
        <v>98</v>
      </c>
      <c r="C979" t="s">
        <v>613</v>
      </c>
      <c r="D979" t="s">
        <v>99</v>
      </c>
    </row>
    <row r="980" spans="1:4" x14ac:dyDescent="0.25">
      <c r="A980" t="s">
        <v>221</v>
      </c>
      <c r="B980" t="s">
        <v>98</v>
      </c>
      <c r="C980" t="s">
        <v>612</v>
      </c>
      <c r="D980" t="s">
        <v>99</v>
      </c>
    </row>
    <row r="981" spans="1:4" x14ac:dyDescent="0.25">
      <c r="A981" t="s">
        <v>221</v>
      </c>
      <c r="B981" t="s">
        <v>98</v>
      </c>
      <c r="C981" t="s">
        <v>619</v>
      </c>
      <c r="D981" t="s">
        <v>99</v>
      </c>
    </row>
    <row r="982" spans="1:4" x14ac:dyDescent="0.25">
      <c r="A982" t="s">
        <v>221</v>
      </c>
      <c r="B982" t="s">
        <v>98</v>
      </c>
      <c r="C982" t="s">
        <v>620</v>
      </c>
      <c r="D982" t="s">
        <v>99</v>
      </c>
    </row>
    <row r="983" spans="1:4" x14ac:dyDescent="0.25">
      <c r="A983" t="s">
        <v>221</v>
      </c>
      <c r="B983" t="s">
        <v>98</v>
      </c>
      <c r="C983" t="s">
        <v>621</v>
      </c>
      <c r="D983" t="s">
        <v>99</v>
      </c>
    </row>
    <row r="984" spans="1:4" x14ac:dyDescent="0.25">
      <c r="A984" t="s">
        <v>221</v>
      </c>
      <c r="B984" t="s">
        <v>98</v>
      </c>
      <c r="C984" t="s">
        <v>622</v>
      </c>
      <c r="D984" t="s">
        <v>99</v>
      </c>
    </row>
    <row r="985" spans="1:4" x14ac:dyDescent="0.25">
      <c r="A985" t="s">
        <v>221</v>
      </c>
      <c r="B985" t="s">
        <v>98</v>
      </c>
      <c r="C985" t="s">
        <v>259</v>
      </c>
      <c r="D985" t="s">
        <v>99</v>
      </c>
    </row>
    <row r="986" spans="1:4" x14ac:dyDescent="0.25">
      <c r="A986" t="s">
        <v>221</v>
      </c>
      <c r="B986" t="s">
        <v>98</v>
      </c>
      <c r="C986" t="s">
        <v>623</v>
      </c>
      <c r="D986" t="s">
        <v>99</v>
      </c>
    </row>
    <row r="987" spans="1:4" x14ac:dyDescent="0.25">
      <c r="A987" t="s">
        <v>221</v>
      </c>
      <c r="B987" t="s">
        <v>98</v>
      </c>
      <c r="C987" t="s">
        <v>624</v>
      </c>
      <c r="D987" t="s">
        <v>99</v>
      </c>
    </row>
    <row r="988" spans="1:4" x14ac:dyDescent="0.25">
      <c r="A988" t="s">
        <v>221</v>
      </c>
      <c r="B988" t="s">
        <v>98</v>
      </c>
      <c r="C988" t="s">
        <v>625</v>
      </c>
      <c r="D988" t="s">
        <v>99</v>
      </c>
    </row>
    <row r="989" spans="1:4" x14ac:dyDescent="0.25">
      <c r="A989" t="s">
        <v>221</v>
      </c>
      <c r="B989" t="s">
        <v>98</v>
      </c>
      <c r="C989" t="s">
        <v>626</v>
      </c>
      <c r="D989" t="s">
        <v>99</v>
      </c>
    </row>
    <row r="990" spans="1:4" x14ac:dyDescent="0.25">
      <c r="A990" t="s">
        <v>221</v>
      </c>
      <c r="B990" t="s">
        <v>98</v>
      </c>
      <c r="C990" t="s">
        <v>627</v>
      </c>
      <c r="D990" t="s">
        <v>99</v>
      </c>
    </row>
    <row r="991" spans="1:4" x14ac:dyDescent="0.25">
      <c r="A991" t="s">
        <v>221</v>
      </c>
      <c r="B991" t="s">
        <v>98</v>
      </c>
      <c r="C991" t="s">
        <v>628</v>
      </c>
      <c r="D991" t="s">
        <v>99</v>
      </c>
    </row>
    <row r="992" spans="1:4" x14ac:dyDescent="0.25">
      <c r="A992" t="s">
        <v>221</v>
      </c>
      <c r="B992" t="s">
        <v>98</v>
      </c>
      <c r="C992" t="s">
        <v>629</v>
      </c>
      <c r="D992" t="s">
        <v>99</v>
      </c>
    </row>
    <row r="993" spans="1:4" x14ac:dyDescent="0.25">
      <c r="A993" t="s">
        <v>221</v>
      </c>
      <c r="B993" t="s">
        <v>98</v>
      </c>
      <c r="C993" t="s">
        <v>630</v>
      </c>
      <c r="D993" t="s">
        <v>99</v>
      </c>
    </row>
    <row r="994" spans="1:4" x14ac:dyDescent="0.25">
      <c r="A994" t="s">
        <v>221</v>
      </c>
      <c r="B994" t="s">
        <v>98</v>
      </c>
      <c r="C994" t="s">
        <v>631</v>
      </c>
      <c r="D994" t="s">
        <v>99</v>
      </c>
    </row>
    <row r="995" spans="1:4" x14ac:dyDescent="0.25">
      <c r="A995" t="s">
        <v>221</v>
      </c>
      <c r="B995" t="s">
        <v>98</v>
      </c>
      <c r="C995" t="s">
        <v>632</v>
      </c>
      <c r="D995" t="s">
        <v>99</v>
      </c>
    </row>
    <row r="996" spans="1:4" x14ac:dyDescent="0.25">
      <c r="A996" t="s">
        <v>221</v>
      </c>
      <c r="B996" t="s">
        <v>98</v>
      </c>
      <c r="C996" t="s">
        <v>312</v>
      </c>
      <c r="D996" t="s">
        <v>99</v>
      </c>
    </row>
    <row r="997" spans="1:4" x14ac:dyDescent="0.25">
      <c r="A997" t="s">
        <v>221</v>
      </c>
      <c r="B997" t="s">
        <v>98</v>
      </c>
      <c r="C997" t="s">
        <v>396</v>
      </c>
      <c r="D997" t="s">
        <v>99</v>
      </c>
    </row>
    <row r="998" spans="1:4" x14ac:dyDescent="0.25">
      <c r="A998" t="s">
        <v>221</v>
      </c>
      <c r="B998" t="s">
        <v>98</v>
      </c>
      <c r="C998" t="s">
        <v>397</v>
      </c>
      <c r="D998" t="s">
        <v>99</v>
      </c>
    </row>
    <row r="999" spans="1:4" x14ac:dyDescent="0.25">
      <c r="A999" t="s">
        <v>221</v>
      </c>
      <c r="B999" t="s">
        <v>98</v>
      </c>
      <c r="C999" t="s">
        <v>9</v>
      </c>
      <c r="D999" t="s">
        <v>99</v>
      </c>
    </row>
    <row r="1000" spans="1:4" x14ac:dyDescent="0.25">
      <c r="A1000" t="s">
        <v>221</v>
      </c>
      <c r="B1000" t="s">
        <v>98</v>
      </c>
      <c r="C1000" t="s">
        <v>15</v>
      </c>
      <c r="D1000" t="s">
        <v>99</v>
      </c>
    </row>
    <row r="1001" spans="1:4" x14ac:dyDescent="0.25">
      <c r="A1001" t="s">
        <v>221</v>
      </c>
      <c r="B1001" t="s">
        <v>98</v>
      </c>
      <c r="C1001" t="s">
        <v>223</v>
      </c>
      <c r="D1001" t="s">
        <v>99</v>
      </c>
    </row>
    <row r="1002" spans="1:4" x14ac:dyDescent="0.25">
      <c r="A1002" t="s">
        <v>221</v>
      </c>
      <c r="B1002" t="s">
        <v>98</v>
      </c>
      <c r="C1002" t="s">
        <v>398</v>
      </c>
      <c r="D1002" t="s">
        <v>99</v>
      </c>
    </row>
    <row r="1003" spans="1:4" x14ac:dyDescent="0.25">
      <c r="A1003" t="s">
        <v>221</v>
      </c>
      <c r="B1003" t="s">
        <v>98</v>
      </c>
      <c r="C1003" t="s">
        <v>262</v>
      </c>
      <c r="D1003" t="s">
        <v>99</v>
      </c>
    </row>
    <row r="1004" spans="1:4" x14ac:dyDescent="0.25">
      <c r="A1004" t="s">
        <v>221</v>
      </c>
      <c r="B1004" t="s">
        <v>98</v>
      </c>
      <c r="C1004" t="s">
        <v>633</v>
      </c>
      <c r="D1004" t="s">
        <v>99</v>
      </c>
    </row>
    <row r="1005" spans="1:4" x14ac:dyDescent="0.25">
      <c r="A1005" t="s">
        <v>221</v>
      </c>
      <c r="B1005" t="s">
        <v>98</v>
      </c>
      <c r="C1005" t="s">
        <v>611</v>
      </c>
      <c r="D1005" t="s">
        <v>99</v>
      </c>
    </row>
    <row r="1006" spans="1:4" x14ac:dyDescent="0.25">
      <c r="A1006" t="s">
        <v>221</v>
      </c>
      <c r="B1006" t="s">
        <v>98</v>
      </c>
      <c r="C1006" t="s">
        <v>44</v>
      </c>
      <c r="D1006" t="s">
        <v>99</v>
      </c>
    </row>
    <row r="1007" spans="1:4" x14ac:dyDescent="0.25">
      <c r="A1007" t="s">
        <v>221</v>
      </c>
      <c r="B1007" t="s">
        <v>98</v>
      </c>
      <c r="C1007" t="s">
        <v>2</v>
      </c>
      <c r="D1007" t="s">
        <v>99</v>
      </c>
    </row>
    <row r="1008" spans="1:4" x14ac:dyDescent="0.25">
      <c r="A1008" t="s">
        <v>221</v>
      </c>
      <c r="B1008" t="s">
        <v>98</v>
      </c>
      <c r="C1008" t="s">
        <v>7</v>
      </c>
      <c r="D1008" t="s">
        <v>99</v>
      </c>
    </row>
    <row r="1009" spans="1:4" x14ac:dyDescent="0.25">
      <c r="A1009" t="s">
        <v>221</v>
      </c>
      <c r="B1009" t="s">
        <v>100</v>
      </c>
      <c r="C1009" t="s">
        <v>43</v>
      </c>
      <c r="D1009" t="s">
        <v>101</v>
      </c>
    </row>
    <row r="1010" spans="1:4" x14ac:dyDescent="0.25">
      <c r="A1010" t="s">
        <v>221</v>
      </c>
      <c r="B1010" t="s">
        <v>100</v>
      </c>
      <c r="C1010" t="s">
        <v>634</v>
      </c>
      <c r="D1010" t="s">
        <v>101</v>
      </c>
    </row>
    <row r="1011" spans="1:4" x14ac:dyDescent="0.25">
      <c r="A1011" t="s">
        <v>221</v>
      </c>
      <c r="B1011" t="s">
        <v>100</v>
      </c>
      <c r="C1011" t="s">
        <v>635</v>
      </c>
      <c r="D1011" t="s">
        <v>101</v>
      </c>
    </row>
    <row r="1012" spans="1:4" x14ac:dyDescent="0.25">
      <c r="A1012" t="s">
        <v>221</v>
      </c>
      <c r="B1012" t="s">
        <v>100</v>
      </c>
      <c r="C1012" t="s">
        <v>636</v>
      </c>
      <c r="D1012" t="s">
        <v>101</v>
      </c>
    </row>
    <row r="1013" spans="1:4" x14ac:dyDescent="0.25">
      <c r="A1013" t="s">
        <v>221</v>
      </c>
      <c r="B1013" t="s">
        <v>100</v>
      </c>
      <c r="C1013" t="s">
        <v>637</v>
      </c>
      <c r="D1013" t="s">
        <v>101</v>
      </c>
    </row>
    <row r="1014" spans="1:4" x14ac:dyDescent="0.25">
      <c r="A1014" t="s">
        <v>221</v>
      </c>
      <c r="B1014" t="s">
        <v>100</v>
      </c>
      <c r="C1014" t="s">
        <v>638</v>
      </c>
      <c r="D1014" t="s">
        <v>101</v>
      </c>
    </row>
    <row r="1015" spans="1:4" x14ac:dyDescent="0.25">
      <c r="A1015" t="s">
        <v>221</v>
      </c>
      <c r="B1015" t="s">
        <v>100</v>
      </c>
      <c r="C1015" t="s">
        <v>639</v>
      </c>
      <c r="D1015" t="s">
        <v>101</v>
      </c>
    </row>
    <row r="1016" spans="1:4" x14ac:dyDescent="0.25">
      <c r="A1016" t="s">
        <v>221</v>
      </c>
      <c r="B1016" t="s">
        <v>100</v>
      </c>
      <c r="C1016" t="s">
        <v>640</v>
      </c>
      <c r="D1016" t="s">
        <v>101</v>
      </c>
    </row>
    <row r="1017" spans="1:4" x14ac:dyDescent="0.25">
      <c r="A1017" t="s">
        <v>221</v>
      </c>
      <c r="B1017" t="s">
        <v>100</v>
      </c>
      <c r="C1017" t="s">
        <v>641</v>
      </c>
      <c r="D1017" t="s">
        <v>101</v>
      </c>
    </row>
    <row r="1018" spans="1:4" x14ac:dyDescent="0.25">
      <c r="A1018" t="s">
        <v>221</v>
      </c>
      <c r="B1018" t="s">
        <v>100</v>
      </c>
      <c r="C1018" t="s">
        <v>642</v>
      </c>
      <c r="D1018" t="s">
        <v>101</v>
      </c>
    </row>
    <row r="1019" spans="1:4" x14ac:dyDescent="0.25">
      <c r="A1019" t="s">
        <v>221</v>
      </c>
      <c r="B1019" t="s">
        <v>100</v>
      </c>
      <c r="C1019" t="s">
        <v>643</v>
      </c>
      <c r="D1019" t="s">
        <v>101</v>
      </c>
    </row>
    <row r="1020" spans="1:4" x14ac:dyDescent="0.25">
      <c r="A1020" t="s">
        <v>221</v>
      </c>
      <c r="B1020" t="s">
        <v>100</v>
      </c>
      <c r="C1020" t="s">
        <v>644</v>
      </c>
      <c r="D1020" t="s">
        <v>101</v>
      </c>
    </row>
    <row r="1021" spans="1:4" x14ac:dyDescent="0.25">
      <c r="A1021" t="s">
        <v>221</v>
      </c>
      <c r="B1021" t="s">
        <v>100</v>
      </c>
      <c r="C1021" t="s">
        <v>645</v>
      </c>
      <c r="D1021" t="s">
        <v>101</v>
      </c>
    </row>
    <row r="1022" spans="1:4" x14ac:dyDescent="0.25">
      <c r="A1022" t="s">
        <v>221</v>
      </c>
      <c r="B1022" t="s">
        <v>100</v>
      </c>
      <c r="C1022" t="s">
        <v>646</v>
      </c>
      <c r="D1022" t="s">
        <v>101</v>
      </c>
    </row>
    <row r="1023" spans="1:4" x14ac:dyDescent="0.25">
      <c r="A1023" t="s">
        <v>221</v>
      </c>
      <c r="B1023" t="s">
        <v>100</v>
      </c>
      <c r="C1023" t="s">
        <v>647</v>
      </c>
      <c r="D1023" t="s">
        <v>101</v>
      </c>
    </row>
    <row r="1024" spans="1:4" x14ac:dyDescent="0.25">
      <c r="A1024" t="s">
        <v>221</v>
      </c>
      <c r="B1024" t="s">
        <v>100</v>
      </c>
      <c r="C1024" t="s">
        <v>648</v>
      </c>
      <c r="D1024" t="s">
        <v>101</v>
      </c>
    </row>
    <row r="1025" spans="1:4" x14ac:dyDescent="0.25">
      <c r="A1025" t="s">
        <v>221</v>
      </c>
      <c r="B1025" t="s">
        <v>100</v>
      </c>
      <c r="C1025" t="s">
        <v>649</v>
      </c>
      <c r="D1025" t="s">
        <v>101</v>
      </c>
    </row>
    <row r="1026" spans="1:4" x14ac:dyDescent="0.25">
      <c r="A1026" t="s">
        <v>221</v>
      </c>
      <c r="B1026" t="s">
        <v>100</v>
      </c>
      <c r="C1026" t="s">
        <v>650</v>
      </c>
      <c r="D1026" t="s">
        <v>101</v>
      </c>
    </row>
    <row r="1027" spans="1:4" x14ac:dyDescent="0.25">
      <c r="A1027" t="s">
        <v>221</v>
      </c>
      <c r="B1027" t="s">
        <v>100</v>
      </c>
      <c r="C1027" t="s">
        <v>651</v>
      </c>
      <c r="D1027" t="s">
        <v>101</v>
      </c>
    </row>
    <row r="1028" spans="1:4" x14ac:dyDescent="0.25">
      <c r="A1028" t="s">
        <v>221</v>
      </c>
      <c r="B1028" t="s">
        <v>100</v>
      </c>
      <c r="C1028" t="s">
        <v>652</v>
      </c>
      <c r="D1028" t="s">
        <v>101</v>
      </c>
    </row>
    <row r="1029" spans="1:4" x14ac:dyDescent="0.25">
      <c r="A1029" t="s">
        <v>221</v>
      </c>
      <c r="B1029" t="s">
        <v>100</v>
      </c>
      <c r="C1029" t="s">
        <v>653</v>
      </c>
      <c r="D1029" t="s">
        <v>101</v>
      </c>
    </row>
    <row r="1030" spans="1:4" x14ac:dyDescent="0.25">
      <c r="A1030" t="s">
        <v>221</v>
      </c>
      <c r="B1030" t="s">
        <v>100</v>
      </c>
      <c r="C1030" t="s">
        <v>654</v>
      </c>
      <c r="D1030" t="s">
        <v>101</v>
      </c>
    </row>
    <row r="1031" spans="1:4" x14ac:dyDescent="0.25">
      <c r="A1031" t="s">
        <v>221</v>
      </c>
      <c r="B1031" t="s">
        <v>100</v>
      </c>
      <c r="C1031" t="s">
        <v>655</v>
      </c>
      <c r="D1031" t="s">
        <v>101</v>
      </c>
    </row>
    <row r="1032" spans="1:4" x14ac:dyDescent="0.25">
      <c r="A1032" t="s">
        <v>221</v>
      </c>
      <c r="B1032" t="s">
        <v>100</v>
      </c>
      <c r="C1032" t="s">
        <v>656</v>
      </c>
      <c r="D1032" t="s">
        <v>101</v>
      </c>
    </row>
    <row r="1033" spans="1:4" x14ac:dyDescent="0.25">
      <c r="A1033" t="s">
        <v>221</v>
      </c>
      <c r="B1033" t="s">
        <v>100</v>
      </c>
      <c r="C1033" t="s">
        <v>657</v>
      </c>
      <c r="D1033" t="s">
        <v>101</v>
      </c>
    </row>
    <row r="1034" spans="1:4" x14ac:dyDescent="0.25">
      <c r="A1034" t="s">
        <v>221</v>
      </c>
      <c r="B1034" t="s">
        <v>100</v>
      </c>
      <c r="C1034" t="s">
        <v>658</v>
      </c>
      <c r="D1034" t="s">
        <v>101</v>
      </c>
    </row>
    <row r="1035" spans="1:4" x14ac:dyDescent="0.25">
      <c r="A1035" t="s">
        <v>221</v>
      </c>
      <c r="B1035" t="s">
        <v>100</v>
      </c>
      <c r="C1035" t="s">
        <v>397</v>
      </c>
      <c r="D1035" t="s">
        <v>101</v>
      </c>
    </row>
    <row r="1036" spans="1:4" x14ac:dyDescent="0.25">
      <c r="A1036" t="s">
        <v>221</v>
      </c>
      <c r="B1036" t="s">
        <v>100</v>
      </c>
      <c r="C1036" t="s">
        <v>9</v>
      </c>
      <c r="D1036" t="s">
        <v>101</v>
      </c>
    </row>
    <row r="1037" spans="1:4" x14ac:dyDescent="0.25">
      <c r="A1037" t="s">
        <v>221</v>
      </c>
      <c r="B1037" t="s">
        <v>100</v>
      </c>
      <c r="C1037" t="s">
        <v>15</v>
      </c>
      <c r="D1037" t="s">
        <v>101</v>
      </c>
    </row>
    <row r="1038" spans="1:4" x14ac:dyDescent="0.25">
      <c r="A1038" t="s">
        <v>221</v>
      </c>
      <c r="B1038" t="s">
        <v>100</v>
      </c>
      <c r="C1038" t="s">
        <v>223</v>
      </c>
      <c r="D1038" t="s">
        <v>101</v>
      </c>
    </row>
    <row r="1039" spans="1:4" x14ac:dyDescent="0.25">
      <c r="A1039" t="s">
        <v>221</v>
      </c>
      <c r="B1039" t="s">
        <v>100</v>
      </c>
      <c r="C1039" t="s">
        <v>398</v>
      </c>
      <c r="D1039" t="s">
        <v>101</v>
      </c>
    </row>
    <row r="1040" spans="1:4" x14ac:dyDescent="0.25">
      <c r="A1040" t="s">
        <v>221</v>
      </c>
      <c r="B1040" t="s">
        <v>100</v>
      </c>
      <c r="C1040" t="s">
        <v>262</v>
      </c>
      <c r="D1040" t="s">
        <v>101</v>
      </c>
    </row>
    <row r="1041" spans="1:4" x14ac:dyDescent="0.25">
      <c r="A1041" t="s">
        <v>221</v>
      </c>
      <c r="B1041" t="s">
        <v>100</v>
      </c>
      <c r="C1041" t="s">
        <v>396</v>
      </c>
      <c r="D1041" t="s">
        <v>101</v>
      </c>
    </row>
    <row r="1042" spans="1:4" x14ac:dyDescent="0.25">
      <c r="A1042" t="s">
        <v>221</v>
      </c>
      <c r="B1042" t="s">
        <v>100</v>
      </c>
      <c r="C1042" t="s">
        <v>659</v>
      </c>
      <c r="D1042" t="s">
        <v>101</v>
      </c>
    </row>
    <row r="1043" spans="1:4" x14ac:dyDescent="0.25">
      <c r="A1043" t="s">
        <v>221</v>
      </c>
      <c r="B1043" t="s">
        <v>100</v>
      </c>
      <c r="C1043" t="s">
        <v>660</v>
      </c>
      <c r="D1043" t="s">
        <v>101</v>
      </c>
    </row>
    <row r="1044" spans="1:4" x14ac:dyDescent="0.25">
      <c r="A1044" t="s">
        <v>221</v>
      </c>
      <c r="B1044" t="s">
        <v>100</v>
      </c>
      <c r="C1044" t="s">
        <v>661</v>
      </c>
      <c r="D1044" t="s">
        <v>101</v>
      </c>
    </row>
    <row r="1045" spans="1:4" x14ac:dyDescent="0.25">
      <c r="A1045" t="s">
        <v>221</v>
      </c>
      <c r="B1045" t="s">
        <v>100</v>
      </c>
      <c r="C1045" t="s">
        <v>102</v>
      </c>
      <c r="D1045" t="s">
        <v>101</v>
      </c>
    </row>
    <row r="1046" spans="1:4" x14ac:dyDescent="0.25">
      <c r="A1046" t="s">
        <v>221</v>
      </c>
      <c r="B1046" t="s">
        <v>100</v>
      </c>
      <c r="C1046" t="s">
        <v>7</v>
      </c>
      <c r="D1046" t="s">
        <v>101</v>
      </c>
    </row>
    <row r="1047" spans="1:4" x14ac:dyDescent="0.25">
      <c r="A1047" t="s">
        <v>221</v>
      </c>
      <c r="B1047" t="s">
        <v>103</v>
      </c>
      <c r="C1047" t="s">
        <v>223</v>
      </c>
      <c r="D1047" t="s">
        <v>104</v>
      </c>
    </row>
    <row r="1048" spans="1:4" x14ac:dyDescent="0.25">
      <c r="A1048" t="s">
        <v>221</v>
      </c>
      <c r="B1048" t="s">
        <v>103</v>
      </c>
      <c r="C1048" t="s">
        <v>15</v>
      </c>
      <c r="D1048" t="s">
        <v>104</v>
      </c>
    </row>
    <row r="1049" spans="1:4" x14ac:dyDescent="0.25">
      <c r="A1049" t="s">
        <v>221</v>
      </c>
      <c r="B1049" t="s">
        <v>103</v>
      </c>
      <c r="C1049" t="s">
        <v>662</v>
      </c>
      <c r="D1049" t="s">
        <v>104</v>
      </c>
    </row>
    <row r="1050" spans="1:4" x14ac:dyDescent="0.25">
      <c r="A1050" t="s">
        <v>221</v>
      </c>
      <c r="B1050" t="s">
        <v>103</v>
      </c>
      <c r="C1050" t="s">
        <v>9</v>
      </c>
      <c r="D1050" t="s">
        <v>104</v>
      </c>
    </row>
    <row r="1051" spans="1:4" x14ac:dyDescent="0.25">
      <c r="A1051" t="s">
        <v>221</v>
      </c>
      <c r="B1051" t="s">
        <v>103</v>
      </c>
      <c r="C1051" t="s">
        <v>397</v>
      </c>
      <c r="D1051" t="s">
        <v>104</v>
      </c>
    </row>
    <row r="1052" spans="1:4" x14ac:dyDescent="0.25">
      <c r="A1052" t="s">
        <v>221</v>
      </c>
      <c r="B1052" t="s">
        <v>103</v>
      </c>
      <c r="C1052" t="s">
        <v>663</v>
      </c>
      <c r="D1052" t="s">
        <v>104</v>
      </c>
    </row>
    <row r="1053" spans="1:4" x14ac:dyDescent="0.25">
      <c r="A1053" t="s">
        <v>221</v>
      </c>
      <c r="B1053" t="s">
        <v>103</v>
      </c>
      <c r="C1053" t="s">
        <v>43</v>
      </c>
      <c r="D1053" t="s">
        <v>104</v>
      </c>
    </row>
    <row r="1054" spans="1:4" x14ac:dyDescent="0.25">
      <c r="A1054" t="s">
        <v>221</v>
      </c>
      <c r="B1054" t="s">
        <v>103</v>
      </c>
      <c r="C1054" t="s">
        <v>396</v>
      </c>
      <c r="D1054" t="s">
        <v>104</v>
      </c>
    </row>
    <row r="1055" spans="1:4" x14ac:dyDescent="0.25">
      <c r="A1055" t="s">
        <v>221</v>
      </c>
      <c r="B1055" t="s">
        <v>103</v>
      </c>
      <c r="C1055" t="s">
        <v>664</v>
      </c>
      <c r="D1055" t="s">
        <v>104</v>
      </c>
    </row>
    <row r="1056" spans="1:4" x14ac:dyDescent="0.25">
      <c r="A1056" t="s">
        <v>221</v>
      </c>
      <c r="B1056" t="s">
        <v>103</v>
      </c>
      <c r="C1056" t="s">
        <v>665</v>
      </c>
      <c r="D1056" t="s">
        <v>104</v>
      </c>
    </row>
    <row r="1057" spans="1:4" x14ac:dyDescent="0.25">
      <c r="A1057" t="s">
        <v>221</v>
      </c>
      <c r="B1057" t="s">
        <v>103</v>
      </c>
      <c r="C1057" t="s">
        <v>666</v>
      </c>
      <c r="D1057" t="s">
        <v>104</v>
      </c>
    </row>
    <row r="1058" spans="1:4" x14ac:dyDescent="0.25">
      <c r="A1058" t="s">
        <v>221</v>
      </c>
      <c r="B1058" t="s">
        <v>103</v>
      </c>
      <c r="C1058" t="s">
        <v>262</v>
      </c>
      <c r="D1058" t="s">
        <v>104</v>
      </c>
    </row>
    <row r="1059" spans="1:4" x14ac:dyDescent="0.25">
      <c r="A1059" t="s">
        <v>221</v>
      </c>
      <c r="B1059" t="s">
        <v>103</v>
      </c>
      <c r="C1059" t="s">
        <v>398</v>
      </c>
      <c r="D1059" t="s">
        <v>104</v>
      </c>
    </row>
    <row r="1060" spans="1:4" x14ac:dyDescent="0.25">
      <c r="A1060" t="s">
        <v>221</v>
      </c>
      <c r="B1060" t="s">
        <v>103</v>
      </c>
      <c r="C1060" t="s">
        <v>667</v>
      </c>
      <c r="D1060" t="s">
        <v>104</v>
      </c>
    </row>
    <row r="1061" spans="1:4" x14ac:dyDescent="0.25">
      <c r="A1061" t="s">
        <v>221</v>
      </c>
      <c r="B1061" t="s">
        <v>103</v>
      </c>
      <c r="C1061" t="s">
        <v>668</v>
      </c>
      <c r="D1061" t="s">
        <v>104</v>
      </c>
    </row>
    <row r="1062" spans="1:4" x14ac:dyDescent="0.25">
      <c r="A1062" t="s">
        <v>221</v>
      </c>
      <c r="B1062" t="s">
        <v>103</v>
      </c>
      <c r="C1062" t="s">
        <v>102</v>
      </c>
      <c r="D1062" t="s">
        <v>104</v>
      </c>
    </row>
    <row r="1063" spans="1:4" x14ac:dyDescent="0.25">
      <c r="A1063" t="s">
        <v>221</v>
      </c>
      <c r="B1063" t="s">
        <v>103</v>
      </c>
      <c r="C1063" t="s">
        <v>7</v>
      </c>
      <c r="D1063" t="s">
        <v>104</v>
      </c>
    </row>
    <row r="1064" spans="1:4" x14ac:dyDescent="0.25">
      <c r="A1064" t="s">
        <v>221</v>
      </c>
      <c r="B1064" t="s">
        <v>105</v>
      </c>
      <c r="C1064" t="s">
        <v>451</v>
      </c>
      <c r="D1064" t="s">
        <v>106</v>
      </c>
    </row>
    <row r="1065" spans="1:4" x14ac:dyDescent="0.25">
      <c r="A1065" t="s">
        <v>221</v>
      </c>
      <c r="B1065" t="s">
        <v>105</v>
      </c>
      <c r="C1065" t="s">
        <v>455</v>
      </c>
      <c r="D1065" t="s">
        <v>106</v>
      </c>
    </row>
    <row r="1066" spans="1:4" x14ac:dyDescent="0.25">
      <c r="A1066" t="s">
        <v>221</v>
      </c>
      <c r="B1066" t="s">
        <v>105</v>
      </c>
      <c r="C1066" t="s">
        <v>447</v>
      </c>
      <c r="D1066" t="s">
        <v>106</v>
      </c>
    </row>
    <row r="1067" spans="1:4" x14ac:dyDescent="0.25">
      <c r="A1067" t="s">
        <v>221</v>
      </c>
      <c r="B1067" t="s">
        <v>105</v>
      </c>
      <c r="C1067" t="s">
        <v>669</v>
      </c>
      <c r="D1067" t="s">
        <v>106</v>
      </c>
    </row>
    <row r="1068" spans="1:4" x14ac:dyDescent="0.25">
      <c r="A1068" t="s">
        <v>221</v>
      </c>
      <c r="B1068" t="s">
        <v>105</v>
      </c>
      <c r="C1068" t="s">
        <v>670</v>
      </c>
      <c r="D1068" t="s">
        <v>106</v>
      </c>
    </row>
    <row r="1069" spans="1:4" x14ac:dyDescent="0.25">
      <c r="A1069" t="s">
        <v>221</v>
      </c>
      <c r="B1069" t="s">
        <v>105</v>
      </c>
      <c r="C1069" t="s">
        <v>450</v>
      </c>
      <c r="D1069" t="s">
        <v>106</v>
      </c>
    </row>
    <row r="1070" spans="1:4" x14ac:dyDescent="0.25">
      <c r="A1070" t="s">
        <v>221</v>
      </c>
      <c r="B1070" t="s">
        <v>105</v>
      </c>
      <c r="C1070" t="s">
        <v>438</v>
      </c>
      <c r="D1070" t="s">
        <v>106</v>
      </c>
    </row>
    <row r="1071" spans="1:4" x14ac:dyDescent="0.25">
      <c r="A1071" t="s">
        <v>221</v>
      </c>
      <c r="B1071" t="s">
        <v>105</v>
      </c>
      <c r="C1071" t="s">
        <v>7</v>
      </c>
      <c r="D1071" t="s">
        <v>106</v>
      </c>
    </row>
    <row r="1072" spans="1:4" x14ac:dyDescent="0.25">
      <c r="A1072" t="s">
        <v>221</v>
      </c>
      <c r="B1072" t="s">
        <v>105</v>
      </c>
      <c r="C1072" t="s">
        <v>262</v>
      </c>
      <c r="D1072" t="s">
        <v>106</v>
      </c>
    </row>
    <row r="1073" spans="1:4" x14ac:dyDescent="0.25">
      <c r="A1073" t="s">
        <v>221</v>
      </c>
      <c r="B1073" t="s">
        <v>105</v>
      </c>
      <c r="C1073" t="s">
        <v>671</v>
      </c>
      <c r="D1073" t="s">
        <v>106</v>
      </c>
    </row>
    <row r="1074" spans="1:4" x14ac:dyDescent="0.25">
      <c r="A1074" t="s">
        <v>221</v>
      </c>
      <c r="B1074" t="s">
        <v>105</v>
      </c>
      <c r="C1074" t="s">
        <v>398</v>
      </c>
      <c r="D1074" t="s">
        <v>106</v>
      </c>
    </row>
    <row r="1075" spans="1:4" x14ac:dyDescent="0.25">
      <c r="A1075" t="s">
        <v>221</v>
      </c>
      <c r="B1075" t="s">
        <v>105</v>
      </c>
      <c r="C1075" t="s">
        <v>223</v>
      </c>
      <c r="D1075" t="s">
        <v>106</v>
      </c>
    </row>
    <row r="1076" spans="1:4" x14ac:dyDescent="0.25">
      <c r="A1076" t="s">
        <v>221</v>
      </c>
      <c r="B1076" t="s">
        <v>105</v>
      </c>
      <c r="C1076" t="s">
        <v>436</v>
      </c>
      <c r="D1076" t="s">
        <v>106</v>
      </c>
    </row>
    <row r="1077" spans="1:4" x14ac:dyDescent="0.25">
      <c r="A1077" t="s">
        <v>221</v>
      </c>
      <c r="B1077" t="s">
        <v>105</v>
      </c>
      <c r="C1077" t="s">
        <v>453</v>
      </c>
      <c r="D1077" t="s">
        <v>106</v>
      </c>
    </row>
    <row r="1078" spans="1:4" x14ac:dyDescent="0.25">
      <c r="A1078" t="s">
        <v>221</v>
      </c>
      <c r="B1078" t="s">
        <v>105</v>
      </c>
      <c r="C1078" t="s">
        <v>15</v>
      </c>
      <c r="D1078" t="s">
        <v>106</v>
      </c>
    </row>
    <row r="1079" spans="1:4" x14ac:dyDescent="0.25">
      <c r="A1079" t="s">
        <v>221</v>
      </c>
      <c r="B1079" t="s">
        <v>105</v>
      </c>
      <c r="C1079" t="s">
        <v>9</v>
      </c>
      <c r="D1079" t="s">
        <v>106</v>
      </c>
    </row>
    <row r="1080" spans="1:4" x14ac:dyDescent="0.25">
      <c r="A1080" t="s">
        <v>221</v>
      </c>
      <c r="B1080" t="s">
        <v>105</v>
      </c>
      <c r="C1080" t="s">
        <v>437</v>
      </c>
      <c r="D1080" t="s">
        <v>106</v>
      </c>
    </row>
    <row r="1081" spans="1:4" x14ac:dyDescent="0.25">
      <c r="A1081" t="s">
        <v>221</v>
      </c>
      <c r="B1081" t="s">
        <v>105</v>
      </c>
      <c r="C1081" t="s">
        <v>672</v>
      </c>
      <c r="D1081" t="s">
        <v>106</v>
      </c>
    </row>
    <row r="1082" spans="1:4" x14ac:dyDescent="0.25">
      <c r="A1082" t="s">
        <v>221</v>
      </c>
      <c r="B1082" t="s">
        <v>105</v>
      </c>
      <c r="C1082" t="s">
        <v>456</v>
      </c>
      <c r="D1082" t="s">
        <v>106</v>
      </c>
    </row>
    <row r="1083" spans="1:4" x14ac:dyDescent="0.25">
      <c r="A1083" t="s">
        <v>221</v>
      </c>
      <c r="B1083" t="s">
        <v>105</v>
      </c>
      <c r="C1083" t="s">
        <v>102</v>
      </c>
      <c r="D1083" t="s">
        <v>106</v>
      </c>
    </row>
    <row r="1084" spans="1:4" x14ac:dyDescent="0.25">
      <c r="A1084" t="s">
        <v>221</v>
      </c>
      <c r="B1084" t="s">
        <v>105</v>
      </c>
      <c r="C1084" t="s">
        <v>2</v>
      </c>
      <c r="D1084" t="s">
        <v>106</v>
      </c>
    </row>
    <row r="1085" spans="1:4" x14ac:dyDescent="0.25">
      <c r="A1085" t="s">
        <v>221</v>
      </c>
      <c r="B1085" t="s">
        <v>105</v>
      </c>
      <c r="C1085" t="s">
        <v>397</v>
      </c>
      <c r="D1085" t="s">
        <v>106</v>
      </c>
    </row>
    <row r="1086" spans="1:4" x14ac:dyDescent="0.25">
      <c r="A1086" t="s">
        <v>221</v>
      </c>
      <c r="B1086" t="s">
        <v>105</v>
      </c>
      <c r="C1086" t="s">
        <v>396</v>
      </c>
      <c r="D1086" t="s">
        <v>106</v>
      </c>
    </row>
    <row r="1087" spans="1:4" x14ac:dyDescent="0.25">
      <c r="A1087" t="s">
        <v>221</v>
      </c>
      <c r="B1087" t="s">
        <v>105</v>
      </c>
      <c r="C1087" t="s">
        <v>439</v>
      </c>
      <c r="D1087" t="s">
        <v>106</v>
      </c>
    </row>
    <row r="1088" spans="1:4" x14ac:dyDescent="0.25">
      <c r="A1088" t="s">
        <v>221</v>
      </c>
      <c r="B1088" t="s">
        <v>105</v>
      </c>
      <c r="C1088" t="s">
        <v>459</v>
      </c>
      <c r="D1088" t="s">
        <v>106</v>
      </c>
    </row>
    <row r="1089" spans="1:4" x14ac:dyDescent="0.25">
      <c r="A1089" t="s">
        <v>221</v>
      </c>
      <c r="B1089" t="s">
        <v>105</v>
      </c>
      <c r="C1089" t="s">
        <v>43</v>
      </c>
      <c r="D1089" t="s">
        <v>106</v>
      </c>
    </row>
    <row r="1090" spans="1:4" x14ac:dyDescent="0.25">
      <c r="A1090" t="s">
        <v>221</v>
      </c>
      <c r="B1090" t="s">
        <v>105</v>
      </c>
      <c r="C1090" t="s">
        <v>107</v>
      </c>
      <c r="D1090" t="s">
        <v>106</v>
      </c>
    </row>
    <row r="1091" spans="1:4" x14ac:dyDescent="0.25">
      <c r="A1091" t="s">
        <v>221</v>
      </c>
      <c r="B1091" t="s">
        <v>108</v>
      </c>
      <c r="C1091" t="s">
        <v>50</v>
      </c>
      <c r="D1091" t="s">
        <v>109</v>
      </c>
    </row>
    <row r="1092" spans="1:4" x14ac:dyDescent="0.25">
      <c r="A1092" t="s">
        <v>221</v>
      </c>
      <c r="B1092" t="s">
        <v>108</v>
      </c>
      <c r="C1092" t="s">
        <v>43</v>
      </c>
      <c r="D1092" t="s">
        <v>109</v>
      </c>
    </row>
    <row r="1093" spans="1:4" x14ac:dyDescent="0.25">
      <c r="A1093" t="s">
        <v>221</v>
      </c>
      <c r="B1093" t="s">
        <v>108</v>
      </c>
      <c r="C1093" t="s">
        <v>450</v>
      </c>
      <c r="D1093" t="s">
        <v>109</v>
      </c>
    </row>
    <row r="1094" spans="1:4" x14ac:dyDescent="0.25">
      <c r="A1094" t="s">
        <v>221</v>
      </c>
      <c r="B1094" t="s">
        <v>108</v>
      </c>
      <c r="C1094" t="s">
        <v>451</v>
      </c>
      <c r="D1094" t="s">
        <v>109</v>
      </c>
    </row>
    <row r="1095" spans="1:4" x14ac:dyDescent="0.25">
      <c r="A1095" t="s">
        <v>221</v>
      </c>
      <c r="B1095" t="s">
        <v>108</v>
      </c>
      <c r="C1095" t="s">
        <v>673</v>
      </c>
      <c r="D1095" t="s">
        <v>109</v>
      </c>
    </row>
    <row r="1096" spans="1:4" x14ac:dyDescent="0.25">
      <c r="A1096" t="s">
        <v>221</v>
      </c>
      <c r="B1096" t="s">
        <v>108</v>
      </c>
      <c r="C1096" t="s">
        <v>674</v>
      </c>
      <c r="D1096" t="s">
        <v>109</v>
      </c>
    </row>
    <row r="1097" spans="1:4" x14ac:dyDescent="0.25">
      <c r="A1097" t="s">
        <v>221</v>
      </c>
      <c r="B1097" t="s">
        <v>108</v>
      </c>
      <c r="C1097" t="s">
        <v>675</v>
      </c>
      <c r="D1097" t="s">
        <v>109</v>
      </c>
    </row>
    <row r="1098" spans="1:4" x14ac:dyDescent="0.25">
      <c r="A1098" t="s">
        <v>221</v>
      </c>
      <c r="B1098" t="s">
        <v>108</v>
      </c>
      <c r="C1098" t="s">
        <v>447</v>
      </c>
      <c r="D1098" t="s">
        <v>109</v>
      </c>
    </row>
    <row r="1099" spans="1:4" x14ac:dyDescent="0.25">
      <c r="A1099" t="s">
        <v>221</v>
      </c>
      <c r="B1099" t="s">
        <v>108</v>
      </c>
      <c r="C1099" t="s">
        <v>676</v>
      </c>
      <c r="D1099" t="s">
        <v>109</v>
      </c>
    </row>
    <row r="1100" spans="1:4" x14ac:dyDescent="0.25">
      <c r="A1100" t="s">
        <v>221</v>
      </c>
      <c r="B1100" t="s">
        <v>108</v>
      </c>
      <c r="C1100" t="s">
        <v>677</v>
      </c>
      <c r="D1100" t="s">
        <v>109</v>
      </c>
    </row>
    <row r="1101" spans="1:4" x14ac:dyDescent="0.25">
      <c r="A1101" t="s">
        <v>221</v>
      </c>
      <c r="B1101" t="s">
        <v>108</v>
      </c>
      <c r="C1101" t="s">
        <v>678</v>
      </c>
      <c r="D1101" t="s">
        <v>109</v>
      </c>
    </row>
    <row r="1102" spans="1:4" x14ac:dyDescent="0.25">
      <c r="A1102" t="s">
        <v>221</v>
      </c>
      <c r="B1102" t="s">
        <v>108</v>
      </c>
      <c r="C1102" t="s">
        <v>679</v>
      </c>
      <c r="D1102" t="s">
        <v>109</v>
      </c>
    </row>
    <row r="1103" spans="1:4" x14ac:dyDescent="0.25">
      <c r="A1103" t="s">
        <v>221</v>
      </c>
      <c r="B1103" t="s">
        <v>108</v>
      </c>
      <c r="C1103" t="s">
        <v>680</v>
      </c>
      <c r="D1103" t="s">
        <v>109</v>
      </c>
    </row>
    <row r="1104" spans="1:4" x14ac:dyDescent="0.25">
      <c r="A1104" t="s">
        <v>221</v>
      </c>
      <c r="B1104" t="s">
        <v>108</v>
      </c>
      <c r="C1104" t="s">
        <v>681</v>
      </c>
      <c r="D1104" t="s">
        <v>109</v>
      </c>
    </row>
    <row r="1105" spans="1:4" x14ac:dyDescent="0.25">
      <c r="A1105" t="s">
        <v>221</v>
      </c>
      <c r="B1105" t="s">
        <v>108</v>
      </c>
      <c r="C1105" t="s">
        <v>682</v>
      </c>
      <c r="D1105" t="s">
        <v>109</v>
      </c>
    </row>
    <row r="1106" spans="1:4" x14ac:dyDescent="0.25">
      <c r="A1106" t="s">
        <v>221</v>
      </c>
      <c r="B1106" t="s">
        <v>108</v>
      </c>
      <c r="C1106" t="s">
        <v>683</v>
      </c>
      <c r="D1106" t="s">
        <v>109</v>
      </c>
    </row>
    <row r="1107" spans="1:4" x14ac:dyDescent="0.25">
      <c r="A1107" t="s">
        <v>221</v>
      </c>
      <c r="B1107" t="s">
        <v>108</v>
      </c>
      <c r="C1107" t="s">
        <v>684</v>
      </c>
      <c r="D1107" t="s">
        <v>109</v>
      </c>
    </row>
    <row r="1108" spans="1:4" x14ac:dyDescent="0.25">
      <c r="A1108" t="s">
        <v>221</v>
      </c>
      <c r="B1108" t="s">
        <v>108</v>
      </c>
      <c r="C1108" t="s">
        <v>685</v>
      </c>
      <c r="D1108" t="s">
        <v>109</v>
      </c>
    </row>
    <row r="1109" spans="1:4" x14ac:dyDescent="0.25">
      <c r="A1109" t="s">
        <v>221</v>
      </c>
      <c r="B1109" t="s">
        <v>108</v>
      </c>
      <c r="C1109" t="s">
        <v>686</v>
      </c>
      <c r="D1109" t="s">
        <v>109</v>
      </c>
    </row>
    <row r="1110" spans="1:4" x14ac:dyDescent="0.25">
      <c r="A1110" t="s">
        <v>221</v>
      </c>
      <c r="B1110" t="s">
        <v>108</v>
      </c>
      <c r="C1110" t="s">
        <v>687</v>
      </c>
      <c r="D1110" t="s">
        <v>109</v>
      </c>
    </row>
    <row r="1111" spans="1:4" x14ac:dyDescent="0.25">
      <c r="A1111" t="s">
        <v>221</v>
      </c>
      <c r="B1111" t="s">
        <v>108</v>
      </c>
      <c r="C1111" t="s">
        <v>688</v>
      </c>
      <c r="D1111" t="s">
        <v>109</v>
      </c>
    </row>
    <row r="1112" spans="1:4" x14ac:dyDescent="0.25">
      <c r="A1112" t="s">
        <v>221</v>
      </c>
      <c r="B1112" t="s">
        <v>108</v>
      </c>
      <c r="C1112" t="s">
        <v>689</v>
      </c>
      <c r="D1112" t="s">
        <v>109</v>
      </c>
    </row>
    <row r="1113" spans="1:4" x14ac:dyDescent="0.25">
      <c r="A1113" t="s">
        <v>221</v>
      </c>
      <c r="B1113" t="s">
        <v>108</v>
      </c>
      <c r="C1113" t="s">
        <v>690</v>
      </c>
      <c r="D1113" t="s">
        <v>109</v>
      </c>
    </row>
    <row r="1114" spans="1:4" x14ac:dyDescent="0.25">
      <c r="A1114" t="s">
        <v>221</v>
      </c>
      <c r="B1114" t="s">
        <v>108</v>
      </c>
      <c r="C1114" t="s">
        <v>691</v>
      </c>
      <c r="D1114" t="s">
        <v>109</v>
      </c>
    </row>
    <row r="1115" spans="1:4" x14ac:dyDescent="0.25">
      <c r="A1115" t="s">
        <v>221</v>
      </c>
      <c r="B1115" t="s">
        <v>108</v>
      </c>
      <c r="C1115" t="s">
        <v>692</v>
      </c>
      <c r="D1115" t="s">
        <v>109</v>
      </c>
    </row>
    <row r="1116" spans="1:4" x14ac:dyDescent="0.25">
      <c r="A1116" t="s">
        <v>221</v>
      </c>
      <c r="B1116" t="s">
        <v>108</v>
      </c>
      <c r="C1116" t="s">
        <v>693</v>
      </c>
      <c r="D1116" t="s">
        <v>109</v>
      </c>
    </row>
    <row r="1117" spans="1:4" x14ac:dyDescent="0.25">
      <c r="A1117" t="s">
        <v>221</v>
      </c>
      <c r="B1117" t="s">
        <v>108</v>
      </c>
      <c r="C1117" t="s">
        <v>694</v>
      </c>
      <c r="D1117" t="s">
        <v>109</v>
      </c>
    </row>
    <row r="1118" spans="1:4" x14ac:dyDescent="0.25">
      <c r="A1118" t="s">
        <v>221</v>
      </c>
      <c r="B1118" t="s">
        <v>108</v>
      </c>
      <c r="C1118" t="s">
        <v>453</v>
      </c>
      <c r="D1118" t="s">
        <v>109</v>
      </c>
    </row>
    <row r="1119" spans="1:4" x14ac:dyDescent="0.25">
      <c r="A1119" t="s">
        <v>221</v>
      </c>
      <c r="B1119" t="s">
        <v>108</v>
      </c>
      <c r="C1119" t="s">
        <v>396</v>
      </c>
      <c r="D1119" t="s">
        <v>109</v>
      </c>
    </row>
    <row r="1120" spans="1:4" x14ac:dyDescent="0.25">
      <c r="A1120" t="s">
        <v>221</v>
      </c>
      <c r="B1120" t="s">
        <v>108</v>
      </c>
      <c r="C1120" t="s">
        <v>397</v>
      </c>
      <c r="D1120" t="s">
        <v>109</v>
      </c>
    </row>
    <row r="1121" spans="1:4" x14ac:dyDescent="0.25">
      <c r="A1121" t="s">
        <v>221</v>
      </c>
      <c r="B1121" t="s">
        <v>108</v>
      </c>
      <c r="C1121" t="s">
        <v>9</v>
      </c>
      <c r="D1121" t="s">
        <v>109</v>
      </c>
    </row>
    <row r="1122" spans="1:4" x14ac:dyDescent="0.25">
      <c r="A1122" t="s">
        <v>221</v>
      </c>
      <c r="B1122" t="s">
        <v>108</v>
      </c>
      <c r="C1122" t="s">
        <v>15</v>
      </c>
      <c r="D1122" t="s">
        <v>109</v>
      </c>
    </row>
    <row r="1123" spans="1:4" x14ac:dyDescent="0.25">
      <c r="A1123" t="s">
        <v>221</v>
      </c>
      <c r="B1123" t="s">
        <v>108</v>
      </c>
      <c r="C1123" t="s">
        <v>223</v>
      </c>
      <c r="D1123" t="s">
        <v>109</v>
      </c>
    </row>
    <row r="1124" spans="1:4" x14ac:dyDescent="0.25">
      <c r="A1124" t="s">
        <v>221</v>
      </c>
      <c r="B1124" t="s">
        <v>108</v>
      </c>
      <c r="C1124" t="s">
        <v>398</v>
      </c>
      <c r="D1124" t="s">
        <v>109</v>
      </c>
    </row>
    <row r="1125" spans="1:4" x14ac:dyDescent="0.25">
      <c r="A1125" t="s">
        <v>221</v>
      </c>
      <c r="B1125" t="s">
        <v>108</v>
      </c>
      <c r="C1125" t="s">
        <v>262</v>
      </c>
      <c r="D1125" t="s">
        <v>109</v>
      </c>
    </row>
    <row r="1126" spans="1:4" x14ac:dyDescent="0.25">
      <c r="A1126" t="s">
        <v>221</v>
      </c>
      <c r="B1126" t="s">
        <v>108</v>
      </c>
      <c r="C1126" t="s">
        <v>695</v>
      </c>
      <c r="D1126" t="s">
        <v>109</v>
      </c>
    </row>
    <row r="1127" spans="1:4" x14ac:dyDescent="0.25">
      <c r="A1127" t="s">
        <v>221</v>
      </c>
      <c r="B1127" t="s">
        <v>108</v>
      </c>
      <c r="C1127" t="s">
        <v>696</v>
      </c>
      <c r="D1127" t="s">
        <v>109</v>
      </c>
    </row>
    <row r="1128" spans="1:4" x14ac:dyDescent="0.25">
      <c r="A1128" t="s">
        <v>221</v>
      </c>
      <c r="B1128" t="s">
        <v>108</v>
      </c>
      <c r="C1128" t="s">
        <v>697</v>
      </c>
      <c r="D1128" t="s">
        <v>109</v>
      </c>
    </row>
    <row r="1129" spans="1:4" x14ac:dyDescent="0.25">
      <c r="A1129" t="s">
        <v>221</v>
      </c>
      <c r="B1129" t="s">
        <v>108</v>
      </c>
      <c r="C1129" t="s">
        <v>102</v>
      </c>
      <c r="D1129" t="s">
        <v>109</v>
      </c>
    </row>
    <row r="1130" spans="1:4" x14ac:dyDescent="0.25">
      <c r="A1130" t="s">
        <v>221</v>
      </c>
      <c r="B1130" t="s">
        <v>108</v>
      </c>
      <c r="C1130" t="s">
        <v>2</v>
      </c>
      <c r="D1130" t="s">
        <v>109</v>
      </c>
    </row>
    <row r="1131" spans="1:4" x14ac:dyDescent="0.25">
      <c r="A1131" t="s">
        <v>221</v>
      </c>
      <c r="B1131" t="s">
        <v>108</v>
      </c>
      <c r="C1131" t="s">
        <v>7</v>
      </c>
      <c r="D1131" t="s">
        <v>109</v>
      </c>
    </row>
    <row r="1132" spans="1:4" x14ac:dyDescent="0.25">
      <c r="A1132" t="s">
        <v>221</v>
      </c>
      <c r="B1132" t="s">
        <v>110</v>
      </c>
      <c r="C1132" t="s">
        <v>51</v>
      </c>
      <c r="D1132" t="s">
        <v>111</v>
      </c>
    </row>
    <row r="1133" spans="1:4" x14ac:dyDescent="0.25">
      <c r="A1133" t="s">
        <v>221</v>
      </c>
      <c r="B1133" t="s">
        <v>110</v>
      </c>
      <c r="C1133" t="s">
        <v>698</v>
      </c>
      <c r="D1133" t="s">
        <v>111</v>
      </c>
    </row>
    <row r="1134" spans="1:4" x14ac:dyDescent="0.25">
      <c r="A1134" t="s">
        <v>221</v>
      </c>
      <c r="B1134" t="s">
        <v>110</v>
      </c>
      <c r="C1134" t="s">
        <v>699</v>
      </c>
      <c r="D1134" t="s">
        <v>111</v>
      </c>
    </row>
    <row r="1135" spans="1:4" x14ac:dyDescent="0.25">
      <c r="A1135" t="s">
        <v>221</v>
      </c>
      <c r="B1135" t="s">
        <v>110</v>
      </c>
      <c r="C1135" t="s">
        <v>700</v>
      </c>
      <c r="D1135" t="s">
        <v>111</v>
      </c>
    </row>
    <row r="1136" spans="1:4" x14ac:dyDescent="0.25">
      <c r="A1136" t="s">
        <v>221</v>
      </c>
      <c r="B1136" t="s">
        <v>110</v>
      </c>
      <c r="C1136" t="s">
        <v>701</v>
      </c>
      <c r="D1136" t="s">
        <v>111</v>
      </c>
    </row>
    <row r="1137" spans="1:4" x14ac:dyDescent="0.25">
      <c r="A1137" t="s">
        <v>221</v>
      </c>
      <c r="B1137" t="s">
        <v>110</v>
      </c>
      <c r="C1137" t="s">
        <v>688</v>
      </c>
      <c r="D1137" t="s">
        <v>111</v>
      </c>
    </row>
    <row r="1138" spans="1:4" x14ac:dyDescent="0.25">
      <c r="A1138" t="s">
        <v>221</v>
      </c>
      <c r="B1138" t="s">
        <v>110</v>
      </c>
      <c r="C1138" t="s">
        <v>702</v>
      </c>
      <c r="D1138" t="s">
        <v>111</v>
      </c>
    </row>
    <row r="1139" spans="1:4" x14ac:dyDescent="0.25">
      <c r="A1139" t="s">
        <v>221</v>
      </c>
      <c r="B1139" t="s">
        <v>110</v>
      </c>
      <c r="C1139" t="s">
        <v>703</v>
      </c>
      <c r="D1139" t="s">
        <v>111</v>
      </c>
    </row>
    <row r="1140" spans="1:4" x14ac:dyDescent="0.25">
      <c r="A1140" t="s">
        <v>221</v>
      </c>
      <c r="B1140" t="s">
        <v>110</v>
      </c>
      <c r="C1140" t="s">
        <v>704</v>
      </c>
      <c r="D1140" t="s">
        <v>111</v>
      </c>
    </row>
    <row r="1141" spans="1:4" x14ac:dyDescent="0.25">
      <c r="A1141" t="s">
        <v>221</v>
      </c>
      <c r="B1141" t="s">
        <v>110</v>
      </c>
      <c r="C1141" t="s">
        <v>705</v>
      </c>
      <c r="D1141" t="s">
        <v>111</v>
      </c>
    </row>
    <row r="1142" spans="1:4" x14ac:dyDescent="0.25">
      <c r="A1142" t="s">
        <v>221</v>
      </c>
      <c r="B1142" t="s">
        <v>110</v>
      </c>
      <c r="C1142" t="s">
        <v>706</v>
      </c>
      <c r="D1142" t="s">
        <v>111</v>
      </c>
    </row>
    <row r="1143" spans="1:4" x14ac:dyDescent="0.25">
      <c r="A1143" t="s">
        <v>221</v>
      </c>
      <c r="B1143" t="s">
        <v>110</v>
      </c>
      <c r="C1143" t="s">
        <v>707</v>
      </c>
      <c r="D1143" t="s">
        <v>111</v>
      </c>
    </row>
    <row r="1144" spans="1:4" x14ac:dyDescent="0.25">
      <c r="A1144" t="s">
        <v>221</v>
      </c>
      <c r="B1144" t="s">
        <v>110</v>
      </c>
      <c r="C1144" t="s">
        <v>708</v>
      </c>
      <c r="D1144" t="s">
        <v>111</v>
      </c>
    </row>
    <row r="1145" spans="1:4" x14ac:dyDescent="0.25">
      <c r="A1145" t="s">
        <v>221</v>
      </c>
      <c r="B1145" t="s">
        <v>110</v>
      </c>
      <c r="C1145" t="s">
        <v>709</v>
      </c>
      <c r="D1145" t="s">
        <v>111</v>
      </c>
    </row>
    <row r="1146" spans="1:4" x14ac:dyDescent="0.25">
      <c r="A1146" t="s">
        <v>221</v>
      </c>
      <c r="B1146" t="s">
        <v>110</v>
      </c>
      <c r="C1146" t="s">
        <v>710</v>
      </c>
      <c r="D1146" t="s">
        <v>111</v>
      </c>
    </row>
    <row r="1147" spans="1:4" x14ac:dyDescent="0.25">
      <c r="A1147" t="s">
        <v>221</v>
      </c>
      <c r="B1147" t="s">
        <v>110</v>
      </c>
      <c r="C1147" t="s">
        <v>711</v>
      </c>
      <c r="D1147" t="s">
        <v>111</v>
      </c>
    </row>
    <row r="1148" spans="1:4" x14ac:dyDescent="0.25">
      <c r="A1148" t="s">
        <v>221</v>
      </c>
      <c r="B1148" t="s">
        <v>110</v>
      </c>
      <c r="C1148" t="s">
        <v>712</v>
      </c>
      <c r="D1148" t="s">
        <v>111</v>
      </c>
    </row>
    <row r="1149" spans="1:4" x14ac:dyDescent="0.25">
      <c r="A1149" t="s">
        <v>221</v>
      </c>
      <c r="B1149" t="s">
        <v>110</v>
      </c>
      <c r="C1149" t="s">
        <v>713</v>
      </c>
      <c r="D1149" t="s">
        <v>111</v>
      </c>
    </row>
    <row r="1150" spans="1:4" x14ac:dyDescent="0.25">
      <c r="A1150" t="s">
        <v>221</v>
      </c>
      <c r="B1150" t="s">
        <v>110</v>
      </c>
      <c r="C1150" t="s">
        <v>714</v>
      </c>
      <c r="D1150" t="s">
        <v>111</v>
      </c>
    </row>
    <row r="1151" spans="1:4" x14ac:dyDescent="0.25">
      <c r="A1151" t="s">
        <v>221</v>
      </c>
      <c r="B1151" t="s">
        <v>110</v>
      </c>
      <c r="C1151" t="s">
        <v>715</v>
      </c>
      <c r="D1151" t="s">
        <v>111</v>
      </c>
    </row>
    <row r="1152" spans="1:4" x14ac:dyDescent="0.25">
      <c r="A1152" t="s">
        <v>221</v>
      </c>
      <c r="B1152" t="s">
        <v>110</v>
      </c>
      <c r="C1152" t="s">
        <v>716</v>
      </c>
      <c r="D1152" t="s">
        <v>111</v>
      </c>
    </row>
    <row r="1153" spans="1:4" x14ac:dyDescent="0.25">
      <c r="A1153" t="s">
        <v>221</v>
      </c>
      <c r="B1153" t="s">
        <v>110</v>
      </c>
      <c r="C1153" t="s">
        <v>717</v>
      </c>
      <c r="D1153" t="s">
        <v>111</v>
      </c>
    </row>
    <row r="1154" spans="1:4" x14ac:dyDescent="0.25">
      <c r="A1154" t="s">
        <v>221</v>
      </c>
      <c r="B1154" t="s">
        <v>110</v>
      </c>
      <c r="C1154" t="s">
        <v>718</v>
      </c>
      <c r="D1154" t="s">
        <v>111</v>
      </c>
    </row>
    <row r="1155" spans="1:4" x14ac:dyDescent="0.25">
      <c r="A1155" t="s">
        <v>221</v>
      </c>
      <c r="B1155" t="s">
        <v>110</v>
      </c>
      <c r="C1155" t="s">
        <v>719</v>
      </c>
      <c r="D1155" t="s">
        <v>111</v>
      </c>
    </row>
    <row r="1156" spans="1:4" x14ac:dyDescent="0.25">
      <c r="A1156" t="s">
        <v>221</v>
      </c>
      <c r="B1156" t="s">
        <v>110</v>
      </c>
      <c r="C1156" t="s">
        <v>396</v>
      </c>
      <c r="D1156" t="s">
        <v>111</v>
      </c>
    </row>
    <row r="1157" spans="1:4" x14ac:dyDescent="0.25">
      <c r="A1157" t="s">
        <v>221</v>
      </c>
      <c r="B1157" t="s">
        <v>110</v>
      </c>
      <c r="C1157" t="s">
        <v>397</v>
      </c>
      <c r="D1157" t="s">
        <v>111</v>
      </c>
    </row>
    <row r="1158" spans="1:4" x14ac:dyDescent="0.25">
      <c r="A1158" t="s">
        <v>221</v>
      </c>
      <c r="B1158" t="s">
        <v>110</v>
      </c>
      <c r="C1158" t="s">
        <v>15</v>
      </c>
      <c r="D1158" t="s">
        <v>111</v>
      </c>
    </row>
    <row r="1159" spans="1:4" x14ac:dyDescent="0.25">
      <c r="A1159" t="s">
        <v>221</v>
      </c>
      <c r="B1159" t="s">
        <v>110</v>
      </c>
      <c r="C1159" t="s">
        <v>223</v>
      </c>
      <c r="D1159" t="s">
        <v>111</v>
      </c>
    </row>
    <row r="1160" spans="1:4" x14ac:dyDescent="0.25">
      <c r="A1160" t="s">
        <v>221</v>
      </c>
      <c r="B1160" t="s">
        <v>110</v>
      </c>
      <c r="C1160" t="s">
        <v>398</v>
      </c>
      <c r="D1160" t="s">
        <v>111</v>
      </c>
    </row>
    <row r="1161" spans="1:4" x14ac:dyDescent="0.25">
      <c r="A1161" t="s">
        <v>221</v>
      </c>
      <c r="B1161" t="s">
        <v>110</v>
      </c>
      <c r="C1161" t="s">
        <v>262</v>
      </c>
      <c r="D1161" t="s">
        <v>111</v>
      </c>
    </row>
    <row r="1162" spans="1:4" x14ac:dyDescent="0.25">
      <c r="A1162" t="s">
        <v>221</v>
      </c>
      <c r="B1162" t="s">
        <v>110</v>
      </c>
      <c r="C1162" t="s">
        <v>9</v>
      </c>
      <c r="D1162" t="s">
        <v>111</v>
      </c>
    </row>
    <row r="1163" spans="1:4" x14ac:dyDescent="0.25">
      <c r="A1163" t="s">
        <v>221</v>
      </c>
      <c r="B1163" t="s">
        <v>110</v>
      </c>
      <c r="C1163" t="s">
        <v>720</v>
      </c>
      <c r="D1163" t="s">
        <v>111</v>
      </c>
    </row>
    <row r="1164" spans="1:4" x14ac:dyDescent="0.25">
      <c r="A1164" t="s">
        <v>221</v>
      </c>
      <c r="B1164" t="s">
        <v>110</v>
      </c>
      <c r="C1164" t="s">
        <v>635</v>
      </c>
      <c r="D1164" t="s">
        <v>111</v>
      </c>
    </row>
    <row r="1165" spans="1:4" x14ac:dyDescent="0.25">
      <c r="A1165" t="s">
        <v>221</v>
      </c>
      <c r="B1165" t="s">
        <v>110</v>
      </c>
      <c r="C1165" t="s">
        <v>721</v>
      </c>
      <c r="D1165" t="s">
        <v>111</v>
      </c>
    </row>
    <row r="1166" spans="1:4" x14ac:dyDescent="0.25">
      <c r="A1166" t="s">
        <v>221</v>
      </c>
      <c r="B1166" t="s">
        <v>110</v>
      </c>
      <c r="C1166" t="s">
        <v>2</v>
      </c>
      <c r="D1166" t="s">
        <v>111</v>
      </c>
    </row>
    <row r="1167" spans="1:4" x14ac:dyDescent="0.25">
      <c r="A1167" t="s">
        <v>221</v>
      </c>
      <c r="B1167" t="s">
        <v>110</v>
      </c>
      <c r="C1167" t="s">
        <v>7</v>
      </c>
      <c r="D1167" t="s">
        <v>111</v>
      </c>
    </row>
    <row r="1168" spans="1:4" x14ac:dyDescent="0.25">
      <c r="A1168" t="s">
        <v>221</v>
      </c>
      <c r="B1168" t="s">
        <v>112</v>
      </c>
      <c r="C1168" t="s">
        <v>51</v>
      </c>
      <c r="D1168" t="s">
        <v>113</v>
      </c>
    </row>
    <row r="1169" spans="1:4" x14ac:dyDescent="0.25">
      <c r="A1169" t="s">
        <v>221</v>
      </c>
      <c r="B1169" t="s">
        <v>112</v>
      </c>
      <c r="C1169" t="s">
        <v>722</v>
      </c>
      <c r="D1169" t="s">
        <v>113</v>
      </c>
    </row>
    <row r="1170" spans="1:4" x14ac:dyDescent="0.25">
      <c r="A1170" t="s">
        <v>221</v>
      </c>
      <c r="B1170" t="s">
        <v>112</v>
      </c>
      <c r="C1170" t="s">
        <v>723</v>
      </c>
      <c r="D1170" t="s">
        <v>113</v>
      </c>
    </row>
    <row r="1171" spans="1:4" x14ac:dyDescent="0.25">
      <c r="A1171" t="s">
        <v>221</v>
      </c>
      <c r="B1171" t="s">
        <v>112</v>
      </c>
      <c r="C1171" t="s">
        <v>724</v>
      </c>
      <c r="D1171" t="s">
        <v>113</v>
      </c>
    </row>
    <row r="1172" spans="1:4" x14ac:dyDescent="0.25">
      <c r="A1172" t="s">
        <v>221</v>
      </c>
      <c r="B1172" t="s">
        <v>112</v>
      </c>
      <c r="C1172" t="s">
        <v>725</v>
      </c>
      <c r="D1172" t="s">
        <v>113</v>
      </c>
    </row>
    <row r="1173" spans="1:4" x14ac:dyDescent="0.25">
      <c r="A1173" t="s">
        <v>221</v>
      </c>
      <c r="B1173" t="s">
        <v>112</v>
      </c>
      <c r="C1173" t="s">
        <v>726</v>
      </c>
      <c r="D1173" t="s">
        <v>113</v>
      </c>
    </row>
    <row r="1174" spans="1:4" x14ac:dyDescent="0.25">
      <c r="A1174" t="s">
        <v>221</v>
      </c>
      <c r="B1174" t="s">
        <v>112</v>
      </c>
      <c r="C1174" t="s">
        <v>727</v>
      </c>
      <c r="D1174" t="s">
        <v>113</v>
      </c>
    </row>
    <row r="1175" spans="1:4" x14ac:dyDescent="0.25">
      <c r="A1175" t="s">
        <v>221</v>
      </c>
      <c r="B1175" t="s">
        <v>112</v>
      </c>
      <c r="C1175" t="s">
        <v>728</v>
      </c>
      <c r="D1175" t="s">
        <v>113</v>
      </c>
    </row>
    <row r="1176" spans="1:4" x14ac:dyDescent="0.25">
      <c r="A1176" t="s">
        <v>221</v>
      </c>
      <c r="B1176" t="s">
        <v>112</v>
      </c>
      <c r="C1176" t="s">
        <v>729</v>
      </c>
      <c r="D1176" t="s">
        <v>113</v>
      </c>
    </row>
    <row r="1177" spans="1:4" x14ac:dyDescent="0.25">
      <c r="A1177" t="s">
        <v>221</v>
      </c>
      <c r="B1177" t="s">
        <v>112</v>
      </c>
      <c r="C1177" t="s">
        <v>730</v>
      </c>
      <c r="D1177" t="s">
        <v>113</v>
      </c>
    </row>
    <row r="1178" spans="1:4" x14ac:dyDescent="0.25">
      <c r="A1178" t="s">
        <v>221</v>
      </c>
      <c r="B1178" t="s">
        <v>112</v>
      </c>
      <c r="C1178" t="s">
        <v>731</v>
      </c>
      <c r="D1178" t="s">
        <v>113</v>
      </c>
    </row>
    <row r="1179" spans="1:4" x14ac:dyDescent="0.25">
      <c r="A1179" t="s">
        <v>221</v>
      </c>
      <c r="B1179" t="s">
        <v>112</v>
      </c>
      <c r="C1179" t="s">
        <v>732</v>
      </c>
      <c r="D1179" t="s">
        <v>113</v>
      </c>
    </row>
    <row r="1180" spans="1:4" x14ac:dyDescent="0.25">
      <c r="A1180" t="s">
        <v>221</v>
      </c>
      <c r="B1180" t="s">
        <v>112</v>
      </c>
      <c r="C1180" t="s">
        <v>733</v>
      </c>
      <c r="D1180" t="s">
        <v>113</v>
      </c>
    </row>
    <row r="1181" spans="1:4" x14ac:dyDescent="0.25">
      <c r="A1181" t="s">
        <v>221</v>
      </c>
      <c r="B1181" t="s">
        <v>112</v>
      </c>
      <c r="C1181" t="s">
        <v>662</v>
      </c>
      <c r="D1181" t="s">
        <v>113</v>
      </c>
    </row>
    <row r="1182" spans="1:4" x14ac:dyDescent="0.25">
      <c r="A1182" t="s">
        <v>221</v>
      </c>
      <c r="B1182" t="s">
        <v>112</v>
      </c>
      <c r="C1182" t="s">
        <v>734</v>
      </c>
      <c r="D1182" t="s">
        <v>113</v>
      </c>
    </row>
    <row r="1183" spans="1:4" x14ac:dyDescent="0.25">
      <c r="A1183" t="s">
        <v>221</v>
      </c>
      <c r="B1183" t="s">
        <v>112</v>
      </c>
      <c r="C1183" t="s">
        <v>664</v>
      </c>
      <c r="D1183" t="s">
        <v>113</v>
      </c>
    </row>
    <row r="1184" spans="1:4" x14ac:dyDescent="0.25">
      <c r="A1184" t="s">
        <v>221</v>
      </c>
      <c r="B1184" t="s">
        <v>112</v>
      </c>
      <c r="C1184" t="s">
        <v>735</v>
      </c>
      <c r="D1184" t="s">
        <v>113</v>
      </c>
    </row>
    <row r="1185" spans="1:4" x14ac:dyDescent="0.25">
      <c r="A1185" t="s">
        <v>221</v>
      </c>
      <c r="B1185" t="s">
        <v>112</v>
      </c>
      <c r="C1185" t="s">
        <v>736</v>
      </c>
      <c r="D1185" t="s">
        <v>113</v>
      </c>
    </row>
    <row r="1186" spans="1:4" x14ac:dyDescent="0.25">
      <c r="A1186" t="s">
        <v>221</v>
      </c>
      <c r="B1186" t="s">
        <v>112</v>
      </c>
      <c r="C1186" t="s">
        <v>737</v>
      </c>
      <c r="D1186" t="s">
        <v>113</v>
      </c>
    </row>
    <row r="1187" spans="1:4" x14ac:dyDescent="0.25">
      <c r="A1187" t="s">
        <v>221</v>
      </c>
      <c r="B1187" t="s">
        <v>112</v>
      </c>
      <c r="C1187" t="s">
        <v>738</v>
      </c>
      <c r="D1187" t="s">
        <v>113</v>
      </c>
    </row>
    <row r="1188" spans="1:4" x14ac:dyDescent="0.25">
      <c r="A1188" t="s">
        <v>221</v>
      </c>
      <c r="B1188" t="s">
        <v>112</v>
      </c>
      <c r="C1188" t="s">
        <v>739</v>
      </c>
      <c r="D1188" t="s">
        <v>113</v>
      </c>
    </row>
    <row r="1189" spans="1:4" x14ac:dyDescent="0.25">
      <c r="A1189" t="s">
        <v>221</v>
      </c>
      <c r="B1189" t="s">
        <v>112</v>
      </c>
      <c r="C1189" t="s">
        <v>396</v>
      </c>
      <c r="D1189" t="s">
        <v>113</v>
      </c>
    </row>
    <row r="1190" spans="1:4" x14ac:dyDescent="0.25">
      <c r="A1190" t="s">
        <v>221</v>
      </c>
      <c r="B1190" t="s">
        <v>112</v>
      </c>
      <c r="C1190" t="s">
        <v>397</v>
      </c>
      <c r="D1190" t="s">
        <v>113</v>
      </c>
    </row>
    <row r="1191" spans="1:4" x14ac:dyDescent="0.25">
      <c r="A1191" t="s">
        <v>221</v>
      </c>
      <c r="B1191" t="s">
        <v>112</v>
      </c>
      <c r="C1191" t="s">
        <v>9</v>
      </c>
      <c r="D1191" t="s">
        <v>113</v>
      </c>
    </row>
    <row r="1192" spans="1:4" x14ac:dyDescent="0.25">
      <c r="A1192" t="s">
        <v>221</v>
      </c>
      <c r="B1192" t="s">
        <v>112</v>
      </c>
      <c r="C1192" t="s">
        <v>15</v>
      </c>
      <c r="D1192" t="s">
        <v>113</v>
      </c>
    </row>
    <row r="1193" spans="1:4" x14ac:dyDescent="0.25">
      <c r="A1193" t="s">
        <v>221</v>
      </c>
      <c r="B1193" t="s">
        <v>112</v>
      </c>
      <c r="C1193" t="s">
        <v>223</v>
      </c>
      <c r="D1193" t="s">
        <v>113</v>
      </c>
    </row>
    <row r="1194" spans="1:4" x14ac:dyDescent="0.25">
      <c r="A1194" t="s">
        <v>221</v>
      </c>
      <c r="B1194" t="s">
        <v>112</v>
      </c>
      <c r="C1194" t="s">
        <v>262</v>
      </c>
      <c r="D1194" t="s">
        <v>113</v>
      </c>
    </row>
    <row r="1195" spans="1:4" x14ac:dyDescent="0.25">
      <c r="A1195" t="s">
        <v>221</v>
      </c>
      <c r="B1195" t="s">
        <v>112</v>
      </c>
      <c r="C1195" t="s">
        <v>398</v>
      </c>
      <c r="D1195" t="s">
        <v>113</v>
      </c>
    </row>
    <row r="1196" spans="1:4" x14ac:dyDescent="0.25">
      <c r="A1196" t="s">
        <v>221</v>
      </c>
      <c r="B1196" t="s">
        <v>112</v>
      </c>
      <c r="C1196" t="s">
        <v>740</v>
      </c>
      <c r="D1196" t="s">
        <v>113</v>
      </c>
    </row>
    <row r="1197" spans="1:4" x14ac:dyDescent="0.25">
      <c r="A1197" t="s">
        <v>221</v>
      </c>
      <c r="B1197" t="s">
        <v>112</v>
      </c>
      <c r="C1197" t="s">
        <v>741</v>
      </c>
      <c r="D1197" t="s">
        <v>113</v>
      </c>
    </row>
    <row r="1198" spans="1:4" x14ac:dyDescent="0.25">
      <c r="A1198" t="s">
        <v>221</v>
      </c>
      <c r="B1198" t="s">
        <v>112</v>
      </c>
      <c r="C1198" t="s">
        <v>742</v>
      </c>
      <c r="D1198" t="s">
        <v>113</v>
      </c>
    </row>
    <row r="1199" spans="1:4" x14ac:dyDescent="0.25">
      <c r="A1199" t="s">
        <v>221</v>
      </c>
      <c r="B1199" t="s">
        <v>112</v>
      </c>
      <c r="C1199" t="s">
        <v>2</v>
      </c>
      <c r="D1199" t="s">
        <v>113</v>
      </c>
    </row>
    <row r="1200" spans="1:4" x14ac:dyDescent="0.25">
      <c r="A1200" t="s">
        <v>221</v>
      </c>
      <c r="B1200" t="s">
        <v>112</v>
      </c>
      <c r="C1200" t="s">
        <v>7</v>
      </c>
      <c r="D1200" t="s">
        <v>113</v>
      </c>
    </row>
    <row r="1201" spans="1:4" x14ac:dyDescent="0.25">
      <c r="A1201" t="s">
        <v>221</v>
      </c>
      <c r="B1201" t="s">
        <v>114</v>
      </c>
      <c r="C1201" t="s">
        <v>262</v>
      </c>
      <c r="D1201" t="s">
        <v>743</v>
      </c>
    </row>
    <row r="1202" spans="1:4" x14ac:dyDescent="0.25">
      <c r="A1202" t="s">
        <v>221</v>
      </c>
      <c r="B1202" t="s">
        <v>114</v>
      </c>
      <c r="C1202" t="s">
        <v>398</v>
      </c>
      <c r="D1202" t="s">
        <v>743</v>
      </c>
    </row>
    <row r="1203" spans="1:4" x14ac:dyDescent="0.25">
      <c r="A1203" t="s">
        <v>221</v>
      </c>
      <c r="B1203" t="s">
        <v>114</v>
      </c>
      <c r="C1203" t="s">
        <v>223</v>
      </c>
      <c r="D1203" t="s">
        <v>743</v>
      </c>
    </row>
    <row r="1204" spans="1:4" x14ac:dyDescent="0.25">
      <c r="A1204" t="s">
        <v>221</v>
      </c>
      <c r="B1204" t="s">
        <v>114</v>
      </c>
      <c r="C1204" t="s">
        <v>15</v>
      </c>
      <c r="D1204" t="s">
        <v>743</v>
      </c>
    </row>
    <row r="1205" spans="1:4" x14ac:dyDescent="0.25">
      <c r="A1205" t="s">
        <v>221</v>
      </c>
      <c r="B1205" t="s">
        <v>114</v>
      </c>
      <c r="C1205" t="s">
        <v>9</v>
      </c>
      <c r="D1205" t="s">
        <v>743</v>
      </c>
    </row>
    <row r="1206" spans="1:4" x14ac:dyDescent="0.25">
      <c r="A1206" t="s">
        <v>221</v>
      </c>
      <c r="B1206" t="s">
        <v>114</v>
      </c>
      <c r="C1206" t="s">
        <v>397</v>
      </c>
      <c r="D1206" t="s">
        <v>743</v>
      </c>
    </row>
    <row r="1207" spans="1:4" x14ac:dyDescent="0.25">
      <c r="A1207" t="s">
        <v>221</v>
      </c>
      <c r="B1207" t="s">
        <v>114</v>
      </c>
      <c r="C1207" t="s">
        <v>396</v>
      </c>
      <c r="D1207" t="s">
        <v>743</v>
      </c>
    </row>
    <row r="1208" spans="1:4" x14ac:dyDescent="0.25">
      <c r="A1208" t="s">
        <v>221</v>
      </c>
      <c r="B1208" t="s">
        <v>114</v>
      </c>
      <c r="C1208" t="s">
        <v>412</v>
      </c>
      <c r="D1208" t="s">
        <v>743</v>
      </c>
    </row>
    <row r="1209" spans="1:4" x14ac:dyDescent="0.25">
      <c r="A1209" t="s">
        <v>221</v>
      </c>
      <c r="B1209" t="s">
        <v>114</v>
      </c>
      <c r="C1209" t="s">
        <v>411</v>
      </c>
      <c r="D1209" t="s">
        <v>743</v>
      </c>
    </row>
    <row r="1210" spans="1:4" x14ac:dyDescent="0.25">
      <c r="A1210" t="s">
        <v>221</v>
      </c>
      <c r="B1210" t="s">
        <v>114</v>
      </c>
      <c r="C1210" t="s">
        <v>410</v>
      </c>
      <c r="D1210" t="s">
        <v>743</v>
      </c>
    </row>
    <row r="1211" spans="1:4" x14ac:dyDescent="0.25">
      <c r="A1211" t="s">
        <v>221</v>
      </c>
      <c r="B1211" t="s">
        <v>114</v>
      </c>
      <c r="C1211" t="s">
        <v>116</v>
      </c>
      <c r="D1211" t="s">
        <v>743</v>
      </c>
    </row>
    <row r="1212" spans="1:4" x14ac:dyDescent="0.25">
      <c r="A1212" t="s">
        <v>221</v>
      </c>
      <c r="B1212" t="s">
        <v>114</v>
      </c>
      <c r="C1212" t="s">
        <v>44</v>
      </c>
      <c r="D1212" t="s">
        <v>743</v>
      </c>
    </row>
    <row r="1213" spans="1:4" x14ac:dyDescent="0.25">
      <c r="A1213" t="s">
        <v>221</v>
      </c>
      <c r="B1213" t="s">
        <v>114</v>
      </c>
      <c r="C1213" t="s">
        <v>38</v>
      </c>
      <c r="D1213" t="s">
        <v>743</v>
      </c>
    </row>
    <row r="1214" spans="1:4" x14ac:dyDescent="0.25">
      <c r="A1214" t="s">
        <v>221</v>
      </c>
      <c r="B1214" t="s">
        <v>114</v>
      </c>
      <c r="C1214" t="s">
        <v>2</v>
      </c>
      <c r="D1214" t="s">
        <v>743</v>
      </c>
    </row>
    <row r="1215" spans="1:4" x14ac:dyDescent="0.25">
      <c r="A1215" t="s">
        <v>221</v>
      </c>
      <c r="B1215" t="s">
        <v>114</v>
      </c>
      <c r="C1215" t="s">
        <v>7</v>
      </c>
      <c r="D1215" t="s">
        <v>743</v>
      </c>
    </row>
    <row r="1216" spans="1:4" x14ac:dyDescent="0.25">
      <c r="A1216" t="s">
        <v>221</v>
      </c>
      <c r="B1216" t="s">
        <v>117</v>
      </c>
      <c r="C1216" t="s">
        <v>38</v>
      </c>
      <c r="D1216" t="s">
        <v>118</v>
      </c>
    </row>
    <row r="1217" spans="1:4" x14ac:dyDescent="0.25">
      <c r="A1217" t="s">
        <v>221</v>
      </c>
      <c r="B1217" t="s">
        <v>117</v>
      </c>
      <c r="C1217" t="s">
        <v>119</v>
      </c>
      <c r="D1217" t="s">
        <v>118</v>
      </c>
    </row>
    <row r="1218" spans="1:4" x14ac:dyDescent="0.25">
      <c r="A1218" t="s">
        <v>221</v>
      </c>
      <c r="B1218" t="s">
        <v>117</v>
      </c>
      <c r="C1218" t="s">
        <v>744</v>
      </c>
      <c r="D1218" t="s">
        <v>118</v>
      </c>
    </row>
    <row r="1219" spans="1:4" x14ac:dyDescent="0.25">
      <c r="A1219" t="s">
        <v>221</v>
      </c>
      <c r="B1219" t="s">
        <v>117</v>
      </c>
      <c r="C1219" t="s">
        <v>396</v>
      </c>
      <c r="D1219" t="s">
        <v>118</v>
      </c>
    </row>
    <row r="1220" spans="1:4" x14ac:dyDescent="0.25">
      <c r="A1220" t="s">
        <v>221</v>
      </c>
      <c r="B1220" t="s">
        <v>117</v>
      </c>
      <c r="C1220" t="s">
        <v>9</v>
      </c>
      <c r="D1220" t="s">
        <v>118</v>
      </c>
    </row>
    <row r="1221" spans="1:4" x14ac:dyDescent="0.25">
      <c r="A1221" t="s">
        <v>221</v>
      </c>
      <c r="B1221" t="s">
        <v>117</v>
      </c>
      <c r="C1221" t="s">
        <v>15</v>
      </c>
      <c r="D1221" t="s">
        <v>118</v>
      </c>
    </row>
    <row r="1222" spans="1:4" x14ac:dyDescent="0.25">
      <c r="A1222" t="s">
        <v>221</v>
      </c>
      <c r="B1222" t="s">
        <v>117</v>
      </c>
      <c r="C1222" t="s">
        <v>223</v>
      </c>
      <c r="D1222" t="s">
        <v>118</v>
      </c>
    </row>
    <row r="1223" spans="1:4" x14ac:dyDescent="0.25">
      <c r="A1223" t="s">
        <v>221</v>
      </c>
      <c r="B1223" t="s">
        <v>117</v>
      </c>
      <c r="C1223" t="s">
        <v>398</v>
      </c>
      <c r="D1223" t="s">
        <v>118</v>
      </c>
    </row>
    <row r="1224" spans="1:4" x14ac:dyDescent="0.25">
      <c r="A1224" t="s">
        <v>221</v>
      </c>
      <c r="B1224" t="s">
        <v>117</v>
      </c>
      <c r="C1224" t="s">
        <v>262</v>
      </c>
      <c r="D1224" t="s">
        <v>118</v>
      </c>
    </row>
    <row r="1225" spans="1:4" x14ac:dyDescent="0.25">
      <c r="A1225" t="s">
        <v>221</v>
      </c>
      <c r="B1225" t="s">
        <v>117</v>
      </c>
      <c r="C1225" t="s">
        <v>397</v>
      </c>
      <c r="D1225" t="s">
        <v>118</v>
      </c>
    </row>
    <row r="1226" spans="1:4" x14ac:dyDescent="0.25">
      <c r="A1226" t="s">
        <v>221</v>
      </c>
      <c r="B1226" t="s">
        <v>117</v>
      </c>
      <c r="C1226" t="s">
        <v>44</v>
      </c>
      <c r="D1226" t="s">
        <v>118</v>
      </c>
    </row>
    <row r="1227" spans="1:4" x14ac:dyDescent="0.25">
      <c r="A1227" t="s">
        <v>221</v>
      </c>
      <c r="B1227" t="s">
        <v>117</v>
      </c>
      <c r="C1227" t="s">
        <v>2</v>
      </c>
      <c r="D1227" t="s">
        <v>118</v>
      </c>
    </row>
    <row r="1228" spans="1:4" x14ac:dyDescent="0.25">
      <c r="A1228" t="s">
        <v>221</v>
      </c>
      <c r="B1228" t="s">
        <v>117</v>
      </c>
      <c r="C1228" t="s">
        <v>7</v>
      </c>
      <c r="D1228" t="s">
        <v>118</v>
      </c>
    </row>
    <row r="1229" spans="1:4" x14ac:dyDescent="0.25">
      <c r="A1229" t="s">
        <v>221</v>
      </c>
      <c r="B1229" t="s">
        <v>120</v>
      </c>
      <c r="C1229" t="s">
        <v>102</v>
      </c>
      <c r="D1229" t="s">
        <v>121</v>
      </c>
    </row>
    <row r="1230" spans="1:4" x14ac:dyDescent="0.25">
      <c r="A1230" t="s">
        <v>221</v>
      </c>
      <c r="B1230" t="s">
        <v>120</v>
      </c>
      <c r="C1230" t="s">
        <v>745</v>
      </c>
      <c r="D1230" t="s">
        <v>121</v>
      </c>
    </row>
    <row r="1231" spans="1:4" x14ac:dyDescent="0.25">
      <c r="A1231" t="s">
        <v>221</v>
      </c>
      <c r="B1231" t="s">
        <v>120</v>
      </c>
      <c r="C1231" t="s">
        <v>396</v>
      </c>
      <c r="D1231" t="s">
        <v>121</v>
      </c>
    </row>
    <row r="1232" spans="1:4" x14ac:dyDescent="0.25">
      <c r="A1232" t="s">
        <v>221</v>
      </c>
      <c r="B1232" t="s">
        <v>120</v>
      </c>
      <c r="C1232" t="s">
        <v>397</v>
      </c>
      <c r="D1232" t="s">
        <v>121</v>
      </c>
    </row>
    <row r="1233" spans="1:4" x14ac:dyDescent="0.25">
      <c r="A1233" t="s">
        <v>221</v>
      </c>
      <c r="B1233" t="s">
        <v>120</v>
      </c>
      <c r="C1233" t="s">
        <v>15</v>
      </c>
      <c r="D1233" t="s">
        <v>121</v>
      </c>
    </row>
    <row r="1234" spans="1:4" x14ac:dyDescent="0.25">
      <c r="A1234" t="s">
        <v>221</v>
      </c>
      <c r="B1234" t="s">
        <v>120</v>
      </c>
      <c r="C1234" t="s">
        <v>223</v>
      </c>
      <c r="D1234" t="s">
        <v>121</v>
      </c>
    </row>
    <row r="1235" spans="1:4" x14ac:dyDescent="0.25">
      <c r="A1235" t="s">
        <v>221</v>
      </c>
      <c r="B1235" t="s">
        <v>120</v>
      </c>
      <c r="C1235" t="s">
        <v>398</v>
      </c>
      <c r="D1235" t="s">
        <v>121</v>
      </c>
    </row>
    <row r="1236" spans="1:4" x14ac:dyDescent="0.25">
      <c r="A1236" t="s">
        <v>221</v>
      </c>
      <c r="B1236" t="s">
        <v>120</v>
      </c>
      <c r="C1236" t="s">
        <v>262</v>
      </c>
      <c r="D1236" t="s">
        <v>121</v>
      </c>
    </row>
    <row r="1237" spans="1:4" x14ac:dyDescent="0.25">
      <c r="A1237" t="s">
        <v>221</v>
      </c>
      <c r="B1237" t="s">
        <v>120</v>
      </c>
      <c r="C1237" t="s">
        <v>122</v>
      </c>
      <c r="D1237" t="s">
        <v>121</v>
      </c>
    </row>
    <row r="1238" spans="1:4" x14ac:dyDescent="0.25">
      <c r="A1238" t="s">
        <v>221</v>
      </c>
      <c r="B1238" t="s">
        <v>120</v>
      </c>
      <c r="C1238" t="s">
        <v>9</v>
      </c>
      <c r="D1238" t="s">
        <v>121</v>
      </c>
    </row>
    <row r="1239" spans="1:4" x14ac:dyDescent="0.25">
      <c r="A1239" t="s">
        <v>221</v>
      </c>
      <c r="B1239" t="s">
        <v>120</v>
      </c>
      <c r="C1239" t="s">
        <v>43</v>
      </c>
      <c r="D1239" t="s">
        <v>121</v>
      </c>
    </row>
    <row r="1240" spans="1:4" x14ac:dyDescent="0.25">
      <c r="A1240" t="s">
        <v>221</v>
      </c>
      <c r="B1240" t="s">
        <v>120</v>
      </c>
      <c r="C1240" t="s">
        <v>2</v>
      </c>
      <c r="D1240" t="s">
        <v>121</v>
      </c>
    </row>
    <row r="1241" spans="1:4" x14ac:dyDescent="0.25">
      <c r="A1241" t="s">
        <v>221</v>
      </c>
      <c r="B1241" t="s">
        <v>120</v>
      </c>
      <c r="C1241" t="s">
        <v>7</v>
      </c>
      <c r="D1241" t="s">
        <v>121</v>
      </c>
    </row>
    <row r="1242" spans="1:4" hidden="1" x14ac:dyDescent="0.25">
      <c r="A1242" s="5" t="s">
        <v>746</v>
      </c>
      <c r="B1242" t="s">
        <v>207</v>
      </c>
      <c r="C1242" t="s">
        <v>222</v>
      </c>
      <c r="D1242" t="s">
        <v>184</v>
      </c>
    </row>
    <row r="1243" spans="1:4" hidden="1" x14ac:dyDescent="0.25">
      <c r="A1243" s="5" t="s">
        <v>746</v>
      </c>
      <c r="B1243" t="s">
        <v>207</v>
      </c>
      <c r="C1243" t="s">
        <v>10</v>
      </c>
      <c r="D1243" t="s">
        <v>184</v>
      </c>
    </row>
    <row r="1244" spans="1:4" hidden="1" x14ac:dyDescent="0.25">
      <c r="A1244" s="5" t="s">
        <v>746</v>
      </c>
      <c r="B1244" t="s">
        <v>207</v>
      </c>
      <c r="C1244" t="s">
        <v>14</v>
      </c>
      <c r="D1244" t="s">
        <v>184</v>
      </c>
    </row>
    <row r="1245" spans="1:4" hidden="1" x14ac:dyDescent="0.25">
      <c r="A1245" s="5" t="s">
        <v>746</v>
      </c>
      <c r="B1245" t="s">
        <v>207</v>
      </c>
      <c r="C1245" t="s">
        <v>7</v>
      </c>
      <c r="D1245" t="s">
        <v>184</v>
      </c>
    </row>
    <row r="1246" spans="1:4" hidden="1" x14ac:dyDescent="0.25">
      <c r="A1246" s="5" t="s">
        <v>746</v>
      </c>
      <c r="B1246" t="s">
        <v>207</v>
      </c>
      <c r="C1246" t="s">
        <v>747</v>
      </c>
      <c r="D1246" t="s">
        <v>184</v>
      </c>
    </row>
    <row r="1247" spans="1:4" hidden="1" x14ac:dyDescent="0.25">
      <c r="A1247" s="5" t="s">
        <v>746</v>
      </c>
      <c r="B1247" t="s">
        <v>207</v>
      </c>
      <c r="C1247" t="s">
        <v>748</v>
      </c>
      <c r="D1247" t="s">
        <v>184</v>
      </c>
    </row>
    <row r="1248" spans="1:4" hidden="1" x14ac:dyDescent="0.25">
      <c r="A1248" s="5" t="s">
        <v>746</v>
      </c>
      <c r="B1248" t="s">
        <v>207</v>
      </c>
      <c r="C1248" t="s">
        <v>225</v>
      </c>
      <c r="D1248" t="s">
        <v>184</v>
      </c>
    </row>
    <row r="1249" spans="1:4" hidden="1" x14ac:dyDescent="0.25">
      <c r="A1249" s="5" t="s">
        <v>746</v>
      </c>
      <c r="B1249" t="s">
        <v>207</v>
      </c>
      <c r="C1249" t="s">
        <v>224</v>
      </c>
      <c r="D1249" t="s">
        <v>184</v>
      </c>
    </row>
    <row r="1250" spans="1:4" hidden="1" x14ac:dyDescent="0.25">
      <c r="A1250" s="5" t="s">
        <v>746</v>
      </c>
      <c r="B1250" t="s">
        <v>207</v>
      </c>
      <c r="C1250" t="s">
        <v>11</v>
      </c>
      <c r="D1250" t="s">
        <v>184</v>
      </c>
    </row>
    <row r="1251" spans="1:4" hidden="1" x14ac:dyDescent="0.25">
      <c r="A1251" s="5" t="s">
        <v>746</v>
      </c>
      <c r="B1251" t="s">
        <v>192</v>
      </c>
      <c r="C1251" t="s">
        <v>227</v>
      </c>
      <c r="D1251" t="s">
        <v>158</v>
      </c>
    </row>
    <row r="1252" spans="1:4" hidden="1" x14ac:dyDescent="0.25">
      <c r="A1252" s="5" t="s">
        <v>746</v>
      </c>
      <c r="B1252" t="s">
        <v>192</v>
      </c>
      <c r="C1252" t="s">
        <v>228</v>
      </c>
      <c r="D1252" t="s">
        <v>158</v>
      </c>
    </row>
    <row r="1253" spans="1:4" hidden="1" x14ac:dyDescent="0.25">
      <c r="A1253" s="5" t="s">
        <v>746</v>
      </c>
      <c r="B1253" t="s">
        <v>192</v>
      </c>
      <c r="C1253" t="s">
        <v>261</v>
      </c>
      <c r="D1253" t="s">
        <v>158</v>
      </c>
    </row>
    <row r="1254" spans="1:4" hidden="1" x14ac:dyDescent="0.25">
      <c r="A1254" s="30" t="s">
        <v>746</v>
      </c>
      <c r="B1254" t="s">
        <v>192</v>
      </c>
      <c r="C1254" t="s">
        <v>229</v>
      </c>
      <c r="D1254" t="s">
        <v>158</v>
      </c>
    </row>
    <row r="1255" spans="1:4" hidden="1" x14ac:dyDescent="0.25">
      <c r="A1255" s="5" t="s">
        <v>746</v>
      </c>
      <c r="B1255" t="s">
        <v>192</v>
      </c>
      <c r="C1255" t="s">
        <v>231</v>
      </c>
      <c r="D1255" t="s">
        <v>158</v>
      </c>
    </row>
    <row r="1256" spans="1:4" hidden="1" x14ac:dyDescent="0.25">
      <c r="A1256" s="5" t="s">
        <v>746</v>
      </c>
      <c r="B1256" t="s">
        <v>192</v>
      </c>
      <c r="C1256" t="s">
        <v>232</v>
      </c>
      <c r="D1256" t="s">
        <v>158</v>
      </c>
    </row>
    <row r="1257" spans="1:4" hidden="1" x14ac:dyDescent="0.25">
      <c r="A1257" s="5" t="s">
        <v>746</v>
      </c>
      <c r="B1257" t="s">
        <v>192</v>
      </c>
      <c r="C1257" t="s">
        <v>258</v>
      </c>
      <c r="D1257" t="s">
        <v>158</v>
      </c>
    </row>
    <row r="1258" spans="1:4" hidden="1" x14ac:dyDescent="0.25">
      <c r="A1258" s="5" t="s">
        <v>746</v>
      </c>
      <c r="B1258" t="s">
        <v>192</v>
      </c>
      <c r="C1258" t="s">
        <v>233</v>
      </c>
      <c r="D1258" t="s">
        <v>158</v>
      </c>
    </row>
    <row r="1259" spans="1:4" hidden="1" x14ac:dyDescent="0.25">
      <c r="A1259" t="s">
        <v>746</v>
      </c>
      <c r="B1259" t="s">
        <v>192</v>
      </c>
      <c r="C1259" t="s">
        <v>234</v>
      </c>
      <c r="D1259" t="s">
        <v>158</v>
      </c>
    </row>
    <row r="1260" spans="1:4" hidden="1" x14ac:dyDescent="0.25">
      <c r="A1260" t="s">
        <v>746</v>
      </c>
      <c r="B1260" t="s">
        <v>192</v>
      </c>
      <c r="C1260" t="s">
        <v>235</v>
      </c>
      <c r="D1260" t="s">
        <v>158</v>
      </c>
    </row>
    <row r="1261" spans="1:4" hidden="1" x14ac:dyDescent="0.25">
      <c r="A1261" t="s">
        <v>746</v>
      </c>
      <c r="B1261" t="s">
        <v>192</v>
      </c>
      <c r="C1261" t="s">
        <v>260</v>
      </c>
      <c r="D1261" t="s">
        <v>158</v>
      </c>
    </row>
    <row r="1262" spans="1:4" hidden="1" x14ac:dyDescent="0.25">
      <c r="A1262" t="s">
        <v>746</v>
      </c>
      <c r="B1262" t="s">
        <v>192</v>
      </c>
      <c r="C1262" t="s">
        <v>237</v>
      </c>
      <c r="D1262" t="s">
        <v>158</v>
      </c>
    </row>
    <row r="1263" spans="1:4" hidden="1" x14ac:dyDescent="0.25">
      <c r="A1263" t="s">
        <v>746</v>
      </c>
      <c r="B1263" t="s">
        <v>192</v>
      </c>
      <c r="C1263" t="s">
        <v>238</v>
      </c>
      <c r="D1263" t="s">
        <v>158</v>
      </c>
    </row>
    <row r="1264" spans="1:4" hidden="1" x14ac:dyDescent="0.25">
      <c r="A1264" t="s">
        <v>746</v>
      </c>
      <c r="B1264" t="s">
        <v>192</v>
      </c>
      <c r="C1264" t="s">
        <v>239</v>
      </c>
      <c r="D1264" t="s">
        <v>158</v>
      </c>
    </row>
    <row r="1265" spans="1:4" hidden="1" x14ac:dyDescent="0.25">
      <c r="A1265" t="s">
        <v>746</v>
      </c>
      <c r="B1265" t="s">
        <v>192</v>
      </c>
      <c r="C1265" t="s">
        <v>240</v>
      </c>
      <c r="D1265" t="s">
        <v>158</v>
      </c>
    </row>
    <row r="1266" spans="1:4" hidden="1" x14ac:dyDescent="0.25">
      <c r="A1266" t="s">
        <v>746</v>
      </c>
      <c r="B1266" t="s">
        <v>192</v>
      </c>
      <c r="C1266" t="s">
        <v>241</v>
      </c>
      <c r="D1266" t="s">
        <v>158</v>
      </c>
    </row>
    <row r="1267" spans="1:4" hidden="1" x14ac:dyDescent="0.25">
      <c r="A1267" t="s">
        <v>746</v>
      </c>
      <c r="B1267" t="s">
        <v>192</v>
      </c>
      <c r="C1267" t="s">
        <v>242</v>
      </c>
      <c r="D1267" t="s">
        <v>158</v>
      </c>
    </row>
    <row r="1268" spans="1:4" hidden="1" x14ac:dyDescent="0.25">
      <c r="A1268" t="s">
        <v>746</v>
      </c>
      <c r="B1268" t="s">
        <v>192</v>
      </c>
      <c r="C1268" t="s">
        <v>153</v>
      </c>
      <c r="D1268" t="s">
        <v>158</v>
      </c>
    </row>
    <row r="1269" spans="1:4" hidden="1" x14ac:dyDescent="0.25">
      <c r="A1269" t="s">
        <v>746</v>
      </c>
      <c r="B1269" t="s">
        <v>192</v>
      </c>
      <c r="C1269" t="s">
        <v>154</v>
      </c>
      <c r="D1269" t="s">
        <v>158</v>
      </c>
    </row>
    <row r="1270" spans="1:4" hidden="1" x14ac:dyDescent="0.25">
      <c r="A1270" t="s">
        <v>746</v>
      </c>
      <c r="B1270" t="s">
        <v>192</v>
      </c>
      <c r="C1270" t="s">
        <v>243</v>
      </c>
      <c r="D1270" t="s">
        <v>158</v>
      </c>
    </row>
    <row r="1271" spans="1:4" hidden="1" x14ac:dyDescent="0.25">
      <c r="A1271" t="s">
        <v>746</v>
      </c>
      <c r="B1271" t="s">
        <v>192</v>
      </c>
      <c r="C1271" t="s">
        <v>244</v>
      </c>
      <c r="D1271" t="s">
        <v>158</v>
      </c>
    </row>
    <row r="1272" spans="1:4" hidden="1" x14ac:dyDescent="0.25">
      <c r="A1272" t="s">
        <v>746</v>
      </c>
      <c r="B1272" t="s">
        <v>192</v>
      </c>
      <c r="C1272" t="s">
        <v>245</v>
      </c>
      <c r="D1272" t="s">
        <v>158</v>
      </c>
    </row>
    <row r="1273" spans="1:4" hidden="1" x14ac:dyDescent="0.25">
      <c r="A1273" t="s">
        <v>746</v>
      </c>
      <c r="B1273" t="s">
        <v>192</v>
      </c>
      <c r="C1273" t="s">
        <v>749</v>
      </c>
      <c r="D1273" t="s">
        <v>158</v>
      </c>
    </row>
    <row r="1274" spans="1:4" hidden="1" x14ac:dyDescent="0.25">
      <c r="A1274" t="s">
        <v>746</v>
      </c>
      <c r="B1274" t="s">
        <v>192</v>
      </c>
      <c r="C1274" t="s">
        <v>750</v>
      </c>
      <c r="D1274" t="s">
        <v>158</v>
      </c>
    </row>
    <row r="1275" spans="1:4" hidden="1" x14ac:dyDescent="0.25">
      <c r="A1275" t="s">
        <v>746</v>
      </c>
      <c r="B1275" t="s">
        <v>192</v>
      </c>
      <c r="C1275" t="s">
        <v>751</v>
      </c>
      <c r="D1275" t="s">
        <v>158</v>
      </c>
    </row>
    <row r="1276" spans="1:4" hidden="1" x14ac:dyDescent="0.25">
      <c r="A1276" t="s">
        <v>746</v>
      </c>
      <c r="B1276" t="s">
        <v>192</v>
      </c>
      <c r="C1276" t="s">
        <v>259</v>
      </c>
      <c r="D1276" t="s">
        <v>158</v>
      </c>
    </row>
    <row r="1277" spans="1:4" hidden="1" x14ac:dyDescent="0.25">
      <c r="A1277" t="s">
        <v>746</v>
      </c>
      <c r="B1277" t="s">
        <v>192</v>
      </c>
      <c r="C1277" t="s">
        <v>752</v>
      </c>
      <c r="D1277" t="s">
        <v>158</v>
      </c>
    </row>
    <row r="1278" spans="1:4" hidden="1" x14ac:dyDescent="0.25">
      <c r="A1278" t="s">
        <v>746</v>
      </c>
      <c r="B1278" t="s">
        <v>192</v>
      </c>
      <c r="C1278" t="s">
        <v>753</v>
      </c>
      <c r="D1278" t="s">
        <v>158</v>
      </c>
    </row>
    <row r="1279" spans="1:4" hidden="1" x14ac:dyDescent="0.25">
      <c r="A1279" t="s">
        <v>746</v>
      </c>
      <c r="B1279" t="s">
        <v>192</v>
      </c>
      <c r="C1279" t="s">
        <v>281</v>
      </c>
      <c r="D1279" t="s">
        <v>158</v>
      </c>
    </row>
    <row r="1280" spans="1:4" hidden="1" x14ac:dyDescent="0.25">
      <c r="A1280" t="s">
        <v>746</v>
      </c>
      <c r="B1280" t="s">
        <v>192</v>
      </c>
      <c r="C1280" t="s">
        <v>253</v>
      </c>
      <c r="D1280" t="s">
        <v>158</v>
      </c>
    </row>
    <row r="1281" spans="1:4" hidden="1" x14ac:dyDescent="0.25">
      <c r="A1281" t="s">
        <v>746</v>
      </c>
      <c r="B1281" t="s">
        <v>192</v>
      </c>
      <c r="C1281" t="s">
        <v>254</v>
      </c>
      <c r="D1281" t="s">
        <v>158</v>
      </c>
    </row>
    <row r="1282" spans="1:4" hidden="1" x14ac:dyDescent="0.25">
      <c r="A1282" t="s">
        <v>746</v>
      </c>
      <c r="B1282" t="s">
        <v>192</v>
      </c>
      <c r="C1282" t="s">
        <v>256</v>
      </c>
      <c r="D1282" t="s">
        <v>158</v>
      </c>
    </row>
    <row r="1283" spans="1:4" hidden="1" x14ac:dyDescent="0.25">
      <c r="A1283" t="s">
        <v>746</v>
      </c>
      <c r="B1283" t="s">
        <v>192</v>
      </c>
      <c r="C1283" t="s">
        <v>257</v>
      </c>
      <c r="D1283" t="s">
        <v>158</v>
      </c>
    </row>
    <row r="1284" spans="1:4" hidden="1" x14ac:dyDescent="0.25">
      <c r="A1284" t="s">
        <v>746</v>
      </c>
      <c r="B1284" t="s">
        <v>192</v>
      </c>
      <c r="C1284" t="s">
        <v>255</v>
      </c>
      <c r="D1284" t="s">
        <v>158</v>
      </c>
    </row>
    <row r="1285" spans="1:4" hidden="1" x14ac:dyDescent="0.25">
      <c r="A1285" t="s">
        <v>746</v>
      </c>
      <c r="B1285" t="s">
        <v>192</v>
      </c>
      <c r="C1285" t="s">
        <v>10</v>
      </c>
      <c r="D1285" t="s">
        <v>158</v>
      </c>
    </row>
    <row r="1286" spans="1:4" hidden="1" x14ac:dyDescent="0.25">
      <c r="A1286" t="s">
        <v>746</v>
      </c>
      <c r="B1286" t="s">
        <v>192</v>
      </c>
      <c r="C1286" t="s">
        <v>14</v>
      </c>
      <c r="D1286" t="s">
        <v>158</v>
      </c>
    </row>
    <row r="1287" spans="1:4" hidden="1" x14ac:dyDescent="0.25">
      <c r="A1287" t="s">
        <v>746</v>
      </c>
      <c r="B1287" t="s">
        <v>192</v>
      </c>
      <c r="C1287" t="s">
        <v>7</v>
      </c>
      <c r="D1287" t="s">
        <v>158</v>
      </c>
    </row>
    <row r="1288" spans="1:4" hidden="1" x14ac:dyDescent="0.25">
      <c r="A1288" t="s">
        <v>746</v>
      </c>
      <c r="B1288" t="s">
        <v>192</v>
      </c>
      <c r="C1288" t="s">
        <v>748</v>
      </c>
      <c r="D1288" t="s">
        <v>158</v>
      </c>
    </row>
    <row r="1289" spans="1:4" hidden="1" x14ac:dyDescent="0.25">
      <c r="A1289" t="s">
        <v>746</v>
      </c>
      <c r="B1289" t="s">
        <v>192</v>
      </c>
      <c r="C1289" t="s">
        <v>747</v>
      </c>
      <c r="D1289" t="s">
        <v>158</v>
      </c>
    </row>
    <row r="1290" spans="1:4" hidden="1" x14ac:dyDescent="0.25">
      <c r="A1290" t="s">
        <v>746</v>
      </c>
      <c r="B1290" t="s">
        <v>192</v>
      </c>
      <c r="C1290" t="s">
        <v>754</v>
      </c>
      <c r="D1290" t="s">
        <v>158</v>
      </c>
    </row>
    <row r="1291" spans="1:4" hidden="1" x14ac:dyDescent="0.25">
      <c r="A1291" t="s">
        <v>746</v>
      </c>
      <c r="B1291" t="s">
        <v>192</v>
      </c>
      <c r="C1291" t="s">
        <v>236</v>
      </c>
      <c r="D1291" t="s">
        <v>158</v>
      </c>
    </row>
    <row r="1292" spans="1:4" hidden="1" x14ac:dyDescent="0.25">
      <c r="A1292" t="s">
        <v>746</v>
      </c>
      <c r="B1292" t="s">
        <v>192</v>
      </c>
      <c r="C1292" t="s">
        <v>230</v>
      </c>
      <c r="D1292" t="s">
        <v>158</v>
      </c>
    </row>
    <row r="1293" spans="1:4" hidden="1" x14ac:dyDescent="0.25">
      <c r="A1293" t="s">
        <v>746</v>
      </c>
      <c r="B1293" t="s">
        <v>192</v>
      </c>
      <c r="C1293" t="s">
        <v>161</v>
      </c>
      <c r="D1293" t="s">
        <v>158</v>
      </c>
    </row>
    <row r="1294" spans="1:4" hidden="1" x14ac:dyDescent="0.25">
      <c r="A1294" t="s">
        <v>746</v>
      </c>
      <c r="B1294" t="s">
        <v>192</v>
      </c>
      <c r="C1294" t="s">
        <v>222</v>
      </c>
      <c r="D1294" t="s">
        <v>158</v>
      </c>
    </row>
    <row r="1295" spans="1:4" hidden="1" x14ac:dyDescent="0.25">
      <c r="A1295" t="s">
        <v>746</v>
      </c>
      <c r="B1295" t="s">
        <v>192</v>
      </c>
      <c r="C1295" t="s">
        <v>11</v>
      </c>
      <c r="D1295" t="s">
        <v>158</v>
      </c>
    </row>
    <row r="1296" spans="1:4" hidden="1" x14ac:dyDescent="0.25">
      <c r="A1296" t="s">
        <v>746</v>
      </c>
      <c r="B1296" t="s">
        <v>200</v>
      </c>
      <c r="C1296" t="s">
        <v>227</v>
      </c>
      <c r="D1296" t="s">
        <v>170</v>
      </c>
    </row>
    <row r="1297" spans="1:4" hidden="1" x14ac:dyDescent="0.25">
      <c r="A1297" t="s">
        <v>746</v>
      </c>
      <c r="B1297" t="s">
        <v>200</v>
      </c>
      <c r="C1297" t="s">
        <v>161</v>
      </c>
      <c r="D1297" t="s">
        <v>170</v>
      </c>
    </row>
    <row r="1298" spans="1:4" hidden="1" x14ac:dyDescent="0.25">
      <c r="A1298" t="s">
        <v>746</v>
      </c>
      <c r="B1298" t="s">
        <v>200</v>
      </c>
      <c r="C1298" t="s">
        <v>229</v>
      </c>
      <c r="D1298" t="s">
        <v>170</v>
      </c>
    </row>
    <row r="1299" spans="1:4" hidden="1" x14ac:dyDescent="0.25">
      <c r="A1299" t="s">
        <v>746</v>
      </c>
      <c r="B1299" t="s">
        <v>200</v>
      </c>
      <c r="C1299" t="s">
        <v>230</v>
      </c>
      <c r="D1299" t="s">
        <v>170</v>
      </c>
    </row>
    <row r="1300" spans="1:4" hidden="1" x14ac:dyDescent="0.25">
      <c r="A1300" t="s">
        <v>746</v>
      </c>
      <c r="B1300" t="s">
        <v>200</v>
      </c>
      <c r="C1300" t="s">
        <v>264</v>
      </c>
      <c r="D1300" t="s">
        <v>170</v>
      </c>
    </row>
    <row r="1301" spans="1:4" hidden="1" x14ac:dyDescent="0.25">
      <c r="A1301" t="s">
        <v>746</v>
      </c>
      <c r="B1301" t="s">
        <v>200</v>
      </c>
      <c r="C1301" t="s">
        <v>265</v>
      </c>
      <c r="D1301" t="s">
        <v>170</v>
      </c>
    </row>
    <row r="1302" spans="1:4" hidden="1" x14ac:dyDescent="0.25">
      <c r="A1302" t="s">
        <v>746</v>
      </c>
      <c r="B1302" t="s">
        <v>200</v>
      </c>
      <c r="C1302" t="s">
        <v>266</v>
      </c>
      <c r="D1302" t="s">
        <v>170</v>
      </c>
    </row>
    <row r="1303" spans="1:4" hidden="1" x14ac:dyDescent="0.25">
      <c r="A1303" t="s">
        <v>746</v>
      </c>
      <c r="B1303" t="s">
        <v>200</v>
      </c>
      <c r="C1303" t="s">
        <v>240</v>
      </c>
      <c r="D1303" t="s">
        <v>170</v>
      </c>
    </row>
    <row r="1304" spans="1:4" hidden="1" x14ac:dyDescent="0.25">
      <c r="A1304" t="s">
        <v>746</v>
      </c>
      <c r="B1304" t="s">
        <v>200</v>
      </c>
      <c r="C1304" t="s">
        <v>241</v>
      </c>
      <c r="D1304" t="s">
        <v>170</v>
      </c>
    </row>
    <row r="1305" spans="1:4" hidden="1" x14ac:dyDescent="0.25">
      <c r="A1305" t="s">
        <v>746</v>
      </c>
      <c r="B1305" t="s">
        <v>200</v>
      </c>
      <c r="C1305" t="s">
        <v>242</v>
      </c>
      <c r="D1305" t="s">
        <v>170</v>
      </c>
    </row>
    <row r="1306" spans="1:4" hidden="1" x14ac:dyDescent="0.25">
      <c r="A1306" t="s">
        <v>746</v>
      </c>
      <c r="B1306" t="s">
        <v>200</v>
      </c>
      <c r="C1306" t="s">
        <v>755</v>
      </c>
      <c r="D1306" t="s">
        <v>170</v>
      </c>
    </row>
    <row r="1307" spans="1:4" hidden="1" x14ac:dyDescent="0.25">
      <c r="A1307" t="s">
        <v>746</v>
      </c>
      <c r="B1307" t="s">
        <v>200</v>
      </c>
      <c r="C1307" t="s">
        <v>261</v>
      </c>
      <c r="D1307" t="s">
        <v>170</v>
      </c>
    </row>
    <row r="1308" spans="1:4" hidden="1" x14ac:dyDescent="0.25">
      <c r="A1308" t="s">
        <v>746</v>
      </c>
      <c r="B1308" t="s">
        <v>200</v>
      </c>
      <c r="C1308" t="s">
        <v>269</v>
      </c>
      <c r="D1308" t="s">
        <v>170</v>
      </c>
    </row>
    <row r="1309" spans="1:4" hidden="1" x14ac:dyDescent="0.25">
      <c r="A1309" t="s">
        <v>746</v>
      </c>
      <c r="B1309" t="s">
        <v>200</v>
      </c>
      <c r="C1309" t="s">
        <v>270</v>
      </c>
      <c r="D1309" t="s">
        <v>170</v>
      </c>
    </row>
    <row r="1310" spans="1:4" hidden="1" x14ac:dyDescent="0.25">
      <c r="A1310" t="s">
        <v>746</v>
      </c>
      <c r="B1310" t="s">
        <v>200</v>
      </c>
      <c r="C1310" t="s">
        <v>756</v>
      </c>
      <c r="D1310" t="s">
        <v>170</v>
      </c>
    </row>
    <row r="1311" spans="1:4" hidden="1" x14ac:dyDescent="0.25">
      <c r="A1311" t="s">
        <v>746</v>
      </c>
      <c r="B1311" t="s">
        <v>200</v>
      </c>
      <c r="C1311" t="s">
        <v>348</v>
      </c>
      <c r="D1311" t="s">
        <v>170</v>
      </c>
    </row>
    <row r="1312" spans="1:4" hidden="1" x14ac:dyDescent="0.25">
      <c r="A1312" t="s">
        <v>746</v>
      </c>
      <c r="B1312" t="s">
        <v>200</v>
      </c>
      <c r="C1312" t="s">
        <v>281</v>
      </c>
      <c r="D1312" t="s">
        <v>170</v>
      </c>
    </row>
    <row r="1313" spans="1:4" hidden="1" x14ac:dyDescent="0.25">
      <c r="A1313" t="s">
        <v>746</v>
      </c>
      <c r="B1313" t="s">
        <v>200</v>
      </c>
      <c r="C1313" t="s">
        <v>153</v>
      </c>
      <c r="D1313" t="s">
        <v>170</v>
      </c>
    </row>
    <row r="1314" spans="1:4" hidden="1" x14ac:dyDescent="0.25">
      <c r="A1314" t="s">
        <v>746</v>
      </c>
      <c r="B1314" t="s">
        <v>200</v>
      </c>
      <c r="C1314" t="s">
        <v>154</v>
      </c>
      <c r="D1314" t="s">
        <v>170</v>
      </c>
    </row>
    <row r="1315" spans="1:4" hidden="1" x14ac:dyDescent="0.25">
      <c r="A1315" t="s">
        <v>746</v>
      </c>
      <c r="B1315" t="s">
        <v>200</v>
      </c>
      <c r="C1315" t="s">
        <v>243</v>
      </c>
      <c r="D1315" t="s">
        <v>170</v>
      </c>
    </row>
    <row r="1316" spans="1:4" hidden="1" x14ac:dyDescent="0.25">
      <c r="A1316" t="s">
        <v>746</v>
      </c>
      <c r="B1316" t="s">
        <v>200</v>
      </c>
      <c r="C1316" t="s">
        <v>273</v>
      </c>
      <c r="D1316" t="s">
        <v>170</v>
      </c>
    </row>
    <row r="1317" spans="1:4" hidden="1" x14ac:dyDescent="0.25">
      <c r="A1317" t="s">
        <v>746</v>
      </c>
      <c r="B1317" t="s">
        <v>200</v>
      </c>
      <c r="C1317" t="s">
        <v>10</v>
      </c>
      <c r="D1317" t="s">
        <v>170</v>
      </c>
    </row>
    <row r="1318" spans="1:4" hidden="1" x14ac:dyDescent="0.25">
      <c r="A1318" t="s">
        <v>746</v>
      </c>
      <c r="B1318" t="s">
        <v>200</v>
      </c>
      <c r="C1318" t="s">
        <v>14</v>
      </c>
      <c r="D1318" t="s">
        <v>170</v>
      </c>
    </row>
    <row r="1319" spans="1:4" hidden="1" x14ac:dyDescent="0.25">
      <c r="A1319" t="s">
        <v>746</v>
      </c>
      <c r="B1319" t="s">
        <v>200</v>
      </c>
      <c r="C1319" t="s">
        <v>7</v>
      </c>
      <c r="D1319" t="s">
        <v>170</v>
      </c>
    </row>
    <row r="1320" spans="1:4" hidden="1" x14ac:dyDescent="0.25">
      <c r="A1320" t="s">
        <v>746</v>
      </c>
      <c r="B1320" t="s">
        <v>200</v>
      </c>
      <c r="C1320" t="s">
        <v>748</v>
      </c>
      <c r="D1320" t="s">
        <v>170</v>
      </c>
    </row>
    <row r="1321" spans="1:4" hidden="1" x14ac:dyDescent="0.25">
      <c r="A1321" t="s">
        <v>746</v>
      </c>
      <c r="B1321" t="s">
        <v>200</v>
      </c>
      <c r="C1321" t="s">
        <v>747</v>
      </c>
      <c r="D1321" t="s">
        <v>170</v>
      </c>
    </row>
    <row r="1322" spans="1:4" hidden="1" x14ac:dyDescent="0.25">
      <c r="A1322" t="s">
        <v>746</v>
      </c>
      <c r="B1322" t="s">
        <v>200</v>
      </c>
      <c r="C1322" t="s">
        <v>228</v>
      </c>
      <c r="D1322" t="s">
        <v>170</v>
      </c>
    </row>
    <row r="1323" spans="1:4" hidden="1" x14ac:dyDescent="0.25">
      <c r="A1323" t="s">
        <v>746</v>
      </c>
      <c r="B1323" t="s">
        <v>200</v>
      </c>
      <c r="C1323" t="s">
        <v>231</v>
      </c>
      <c r="D1323" t="s">
        <v>170</v>
      </c>
    </row>
    <row r="1324" spans="1:4" hidden="1" x14ac:dyDescent="0.25">
      <c r="A1324" t="s">
        <v>746</v>
      </c>
      <c r="B1324" t="s">
        <v>200</v>
      </c>
      <c r="C1324" t="s">
        <v>263</v>
      </c>
      <c r="D1324" t="s">
        <v>170</v>
      </c>
    </row>
    <row r="1325" spans="1:4" hidden="1" x14ac:dyDescent="0.25">
      <c r="A1325" t="s">
        <v>746</v>
      </c>
      <c r="B1325" t="s">
        <v>200</v>
      </c>
      <c r="C1325" t="s">
        <v>222</v>
      </c>
      <c r="D1325" t="s">
        <v>170</v>
      </c>
    </row>
    <row r="1326" spans="1:4" hidden="1" x14ac:dyDescent="0.25">
      <c r="A1326" t="s">
        <v>746</v>
      </c>
      <c r="B1326" t="s">
        <v>200</v>
      </c>
      <c r="C1326" t="s">
        <v>11</v>
      </c>
      <c r="D1326" t="s">
        <v>170</v>
      </c>
    </row>
    <row r="1327" spans="1:4" hidden="1" x14ac:dyDescent="0.25">
      <c r="A1327" t="s">
        <v>746</v>
      </c>
      <c r="B1327" t="s">
        <v>195</v>
      </c>
      <c r="C1327" t="s">
        <v>231</v>
      </c>
      <c r="D1327" t="s">
        <v>165</v>
      </c>
    </row>
    <row r="1328" spans="1:4" hidden="1" x14ac:dyDescent="0.25">
      <c r="A1328" t="s">
        <v>746</v>
      </c>
      <c r="B1328" t="s">
        <v>195</v>
      </c>
      <c r="C1328" t="s">
        <v>757</v>
      </c>
      <c r="D1328" t="s">
        <v>165</v>
      </c>
    </row>
    <row r="1329" spans="1:4" hidden="1" x14ac:dyDescent="0.25">
      <c r="A1329" t="s">
        <v>746</v>
      </c>
      <c r="B1329" t="s">
        <v>195</v>
      </c>
      <c r="C1329" t="s">
        <v>281</v>
      </c>
      <c r="D1329" t="s">
        <v>165</v>
      </c>
    </row>
    <row r="1330" spans="1:4" hidden="1" x14ac:dyDescent="0.25">
      <c r="A1330" t="s">
        <v>746</v>
      </c>
      <c r="B1330" t="s">
        <v>195</v>
      </c>
      <c r="C1330" t="s">
        <v>10</v>
      </c>
      <c r="D1330" t="s">
        <v>165</v>
      </c>
    </row>
    <row r="1331" spans="1:4" hidden="1" x14ac:dyDescent="0.25">
      <c r="A1331" t="s">
        <v>746</v>
      </c>
      <c r="B1331" t="s">
        <v>195</v>
      </c>
      <c r="C1331" t="s">
        <v>7</v>
      </c>
      <c r="D1331" t="s">
        <v>165</v>
      </c>
    </row>
    <row r="1332" spans="1:4" hidden="1" x14ac:dyDescent="0.25">
      <c r="A1332" t="s">
        <v>746</v>
      </c>
      <c r="B1332" t="s">
        <v>195</v>
      </c>
      <c r="C1332" t="s">
        <v>748</v>
      </c>
      <c r="D1332" t="s">
        <v>165</v>
      </c>
    </row>
    <row r="1333" spans="1:4" hidden="1" x14ac:dyDescent="0.25">
      <c r="A1333" t="s">
        <v>746</v>
      </c>
      <c r="B1333" t="s">
        <v>195</v>
      </c>
      <c r="C1333" t="s">
        <v>747</v>
      </c>
      <c r="D1333" t="s">
        <v>165</v>
      </c>
    </row>
    <row r="1334" spans="1:4" hidden="1" x14ac:dyDescent="0.25">
      <c r="A1334" t="s">
        <v>746</v>
      </c>
      <c r="B1334" t="s">
        <v>195</v>
      </c>
      <c r="C1334" t="s">
        <v>14</v>
      </c>
      <c r="D1334" t="s">
        <v>165</v>
      </c>
    </row>
    <row r="1335" spans="1:4" hidden="1" x14ac:dyDescent="0.25">
      <c r="A1335" t="s">
        <v>746</v>
      </c>
      <c r="B1335" t="s">
        <v>195</v>
      </c>
      <c r="C1335" t="s">
        <v>758</v>
      </c>
      <c r="D1335" t="s">
        <v>165</v>
      </c>
    </row>
    <row r="1336" spans="1:4" hidden="1" x14ac:dyDescent="0.25">
      <c r="A1336" t="s">
        <v>746</v>
      </c>
      <c r="B1336" t="s">
        <v>195</v>
      </c>
      <c r="C1336" t="s">
        <v>168</v>
      </c>
      <c r="D1336" t="s">
        <v>165</v>
      </c>
    </row>
    <row r="1337" spans="1:4" hidden="1" x14ac:dyDescent="0.25">
      <c r="A1337" t="s">
        <v>746</v>
      </c>
      <c r="B1337" t="s">
        <v>195</v>
      </c>
      <c r="C1337" t="s">
        <v>11</v>
      </c>
      <c r="D1337" t="s">
        <v>165</v>
      </c>
    </row>
    <row r="1338" spans="1:4" hidden="1" x14ac:dyDescent="0.25">
      <c r="A1338" t="s">
        <v>746</v>
      </c>
      <c r="B1338" t="s">
        <v>193</v>
      </c>
      <c r="C1338" t="s">
        <v>283</v>
      </c>
      <c r="D1338" t="s">
        <v>160</v>
      </c>
    </row>
    <row r="1339" spans="1:4" hidden="1" x14ac:dyDescent="0.25">
      <c r="A1339" t="s">
        <v>746</v>
      </c>
      <c r="B1339" t="s">
        <v>193</v>
      </c>
      <c r="C1339" t="s">
        <v>284</v>
      </c>
      <c r="D1339" t="s">
        <v>160</v>
      </c>
    </row>
    <row r="1340" spans="1:4" hidden="1" x14ac:dyDescent="0.25">
      <c r="A1340" t="s">
        <v>746</v>
      </c>
      <c r="B1340" t="s">
        <v>193</v>
      </c>
      <c r="C1340" t="s">
        <v>161</v>
      </c>
      <c r="D1340" t="s">
        <v>160</v>
      </c>
    </row>
    <row r="1341" spans="1:4" hidden="1" x14ac:dyDescent="0.25">
      <c r="A1341" t="s">
        <v>746</v>
      </c>
      <c r="B1341" t="s">
        <v>193</v>
      </c>
      <c r="C1341" t="s">
        <v>281</v>
      </c>
      <c r="D1341" t="s">
        <v>160</v>
      </c>
    </row>
    <row r="1342" spans="1:4" hidden="1" x14ac:dyDescent="0.25">
      <c r="A1342" t="s">
        <v>746</v>
      </c>
      <c r="B1342" t="s">
        <v>193</v>
      </c>
      <c r="C1342" t="s">
        <v>14</v>
      </c>
      <c r="D1342" t="s">
        <v>160</v>
      </c>
    </row>
    <row r="1343" spans="1:4" hidden="1" x14ac:dyDescent="0.25">
      <c r="A1343" t="s">
        <v>746</v>
      </c>
      <c r="B1343" t="s">
        <v>193</v>
      </c>
      <c r="C1343" t="s">
        <v>7</v>
      </c>
      <c r="D1343" t="s">
        <v>160</v>
      </c>
    </row>
    <row r="1344" spans="1:4" hidden="1" x14ac:dyDescent="0.25">
      <c r="A1344" t="s">
        <v>746</v>
      </c>
      <c r="B1344" t="s">
        <v>193</v>
      </c>
      <c r="C1344" t="s">
        <v>748</v>
      </c>
      <c r="D1344" t="s">
        <v>160</v>
      </c>
    </row>
    <row r="1345" spans="1:4" hidden="1" x14ac:dyDescent="0.25">
      <c r="A1345" t="s">
        <v>746</v>
      </c>
      <c r="B1345" t="s">
        <v>193</v>
      </c>
      <c r="C1345" t="s">
        <v>747</v>
      </c>
      <c r="D1345" t="s">
        <v>160</v>
      </c>
    </row>
    <row r="1346" spans="1:4" hidden="1" x14ac:dyDescent="0.25">
      <c r="A1346" t="s">
        <v>746</v>
      </c>
      <c r="B1346" t="s">
        <v>193</v>
      </c>
      <c r="C1346" t="s">
        <v>10</v>
      </c>
      <c r="D1346" t="s">
        <v>160</v>
      </c>
    </row>
    <row r="1347" spans="1:4" hidden="1" x14ac:dyDescent="0.25">
      <c r="A1347" t="s">
        <v>746</v>
      </c>
      <c r="B1347" t="s">
        <v>193</v>
      </c>
      <c r="C1347" t="s">
        <v>240</v>
      </c>
      <c r="D1347" t="s">
        <v>160</v>
      </c>
    </row>
    <row r="1348" spans="1:4" hidden="1" x14ac:dyDescent="0.25">
      <c r="A1348" t="s">
        <v>746</v>
      </c>
      <c r="B1348" t="s">
        <v>193</v>
      </c>
      <c r="C1348" t="s">
        <v>231</v>
      </c>
      <c r="D1348" t="s">
        <v>160</v>
      </c>
    </row>
    <row r="1349" spans="1:4" hidden="1" x14ac:dyDescent="0.25">
      <c r="A1349" t="s">
        <v>746</v>
      </c>
      <c r="B1349" t="s">
        <v>193</v>
      </c>
      <c r="C1349" t="s">
        <v>11</v>
      </c>
      <c r="D1349" t="s">
        <v>160</v>
      </c>
    </row>
    <row r="1350" spans="1:4" hidden="1" x14ac:dyDescent="0.25">
      <c r="A1350" t="s">
        <v>746</v>
      </c>
      <c r="B1350" t="s">
        <v>201</v>
      </c>
      <c r="C1350" t="s">
        <v>231</v>
      </c>
      <c r="D1350" t="s">
        <v>172</v>
      </c>
    </row>
    <row r="1351" spans="1:4" hidden="1" x14ac:dyDescent="0.25">
      <c r="A1351" t="s">
        <v>746</v>
      </c>
      <c r="B1351" t="s">
        <v>201</v>
      </c>
      <c r="C1351" t="s">
        <v>230</v>
      </c>
      <c r="D1351" t="s">
        <v>172</v>
      </c>
    </row>
    <row r="1352" spans="1:4" hidden="1" x14ac:dyDescent="0.25">
      <c r="A1352" t="s">
        <v>746</v>
      </c>
      <c r="B1352" t="s">
        <v>201</v>
      </c>
      <c r="C1352" t="s">
        <v>261</v>
      </c>
      <c r="D1352" t="s">
        <v>172</v>
      </c>
    </row>
    <row r="1353" spans="1:4" hidden="1" x14ac:dyDescent="0.25">
      <c r="A1353" t="s">
        <v>746</v>
      </c>
      <c r="B1353" t="s">
        <v>201</v>
      </c>
      <c r="C1353" t="s">
        <v>232</v>
      </c>
      <c r="D1353" t="s">
        <v>172</v>
      </c>
    </row>
    <row r="1354" spans="1:4" hidden="1" x14ac:dyDescent="0.25">
      <c r="A1354" t="s">
        <v>746</v>
      </c>
      <c r="B1354" t="s">
        <v>201</v>
      </c>
      <c r="C1354" t="s">
        <v>285</v>
      </c>
      <c r="D1354" t="s">
        <v>172</v>
      </c>
    </row>
    <row r="1355" spans="1:4" hidden="1" x14ac:dyDescent="0.25">
      <c r="A1355" t="s">
        <v>746</v>
      </c>
      <c r="B1355" t="s">
        <v>201</v>
      </c>
      <c r="C1355" t="s">
        <v>154</v>
      </c>
      <c r="D1355" t="s">
        <v>172</v>
      </c>
    </row>
    <row r="1356" spans="1:4" hidden="1" x14ac:dyDescent="0.25">
      <c r="A1356" t="s">
        <v>746</v>
      </c>
      <c r="B1356" t="s">
        <v>201</v>
      </c>
      <c r="C1356" t="s">
        <v>242</v>
      </c>
      <c r="D1356" t="s">
        <v>172</v>
      </c>
    </row>
    <row r="1357" spans="1:4" hidden="1" x14ac:dyDescent="0.25">
      <c r="A1357" t="s">
        <v>746</v>
      </c>
      <c r="B1357" t="s">
        <v>201</v>
      </c>
      <c r="C1357" t="s">
        <v>229</v>
      </c>
      <c r="D1357" t="s">
        <v>172</v>
      </c>
    </row>
    <row r="1358" spans="1:4" hidden="1" x14ac:dyDescent="0.25">
      <c r="A1358" t="s">
        <v>746</v>
      </c>
      <c r="B1358" t="s">
        <v>201</v>
      </c>
      <c r="C1358" t="s">
        <v>292</v>
      </c>
      <c r="D1358" t="s">
        <v>172</v>
      </c>
    </row>
    <row r="1359" spans="1:4" hidden="1" x14ac:dyDescent="0.25">
      <c r="A1359" t="s">
        <v>746</v>
      </c>
      <c r="B1359" t="s">
        <v>201</v>
      </c>
      <c r="C1359" t="s">
        <v>293</v>
      </c>
      <c r="D1359" t="s">
        <v>172</v>
      </c>
    </row>
    <row r="1360" spans="1:4" hidden="1" x14ac:dyDescent="0.25">
      <c r="A1360" t="s">
        <v>746</v>
      </c>
      <c r="B1360" t="s">
        <v>201</v>
      </c>
      <c r="C1360" t="s">
        <v>287</v>
      </c>
      <c r="D1360" t="s">
        <v>172</v>
      </c>
    </row>
    <row r="1361" spans="1:4" hidden="1" x14ac:dyDescent="0.25">
      <c r="A1361" t="s">
        <v>746</v>
      </c>
      <c r="B1361" t="s">
        <v>201</v>
      </c>
      <c r="C1361" t="s">
        <v>228</v>
      </c>
      <c r="D1361" t="s">
        <v>172</v>
      </c>
    </row>
    <row r="1362" spans="1:4" hidden="1" x14ac:dyDescent="0.25">
      <c r="A1362" t="s">
        <v>746</v>
      </c>
      <c r="B1362" t="s">
        <v>201</v>
      </c>
      <c r="C1362" t="s">
        <v>286</v>
      </c>
      <c r="D1362" t="s">
        <v>172</v>
      </c>
    </row>
    <row r="1363" spans="1:4" hidden="1" x14ac:dyDescent="0.25">
      <c r="A1363" t="s">
        <v>746</v>
      </c>
      <c r="B1363" t="s">
        <v>201</v>
      </c>
      <c r="C1363" t="s">
        <v>153</v>
      </c>
      <c r="D1363" t="s">
        <v>172</v>
      </c>
    </row>
    <row r="1364" spans="1:4" hidden="1" x14ac:dyDescent="0.25">
      <c r="A1364" t="s">
        <v>746</v>
      </c>
      <c r="B1364" t="s">
        <v>201</v>
      </c>
      <c r="C1364" t="s">
        <v>239</v>
      </c>
      <c r="D1364" t="s">
        <v>172</v>
      </c>
    </row>
    <row r="1365" spans="1:4" hidden="1" x14ac:dyDescent="0.25">
      <c r="A1365" t="s">
        <v>746</v>
      </c>
      <c r="B1365" t="s">
        <v>201</v>
      </c>
      <c r="C1365" t="s">
        <v>243</v>
      </c>
      <c r="D1365" t="s">
        <v>172</v>
      </c>
    </row>
    <row r="1366" spans="1:4" hidden="1" x14ac:dyDescent="0.25">
      <c r="A1366" t="s">
        <v>746</v>
      </c>
      <c r="B1366" t="s">
        <v>201</v>
      </c>
      <c r="C1366" t="s">
        <v>222</v>
      </c>
      <c r="D1366" t="s">
        <v>172</v>
      </c>
    </row>
    <row r="1367" spans="1:4" hidden="1" x14ac:dyDescent="0.25">
      <c r="A1367" t="s">
        <v>746</v>
      </c>
      <c r="B1367" t="s">
        <v>201</v>
      </c>
      <c r="C1367" t="s">
        <v>237</v>
      </c>
      <c r="D1367" t="s">
        <v>172</v>
      </c>
    </row>
    <row r="1368" spans="1:4" hidden="1" x14ac:dyDescent="0.25">
      <c r="A1368" t="s">
        <v>746</v>
      </c>
      <c r="B1368" t="s">
        <v>201</v>
      </c>
      <c r="C1368" t="s">
        <v>291</v>
      </c>
      <c r="D1368" t="s">
        <v>172</v>
      </c>
    </row>
    <row r="1369" spans="1:4" hidden="1" x14ac:dyDescent="0.25">
      <c r="A1369" t="s">
        <v>746</v>
      </c>
      <c r="B1369" t="s">
        <v>201</v>
      </c>
      <c r="C1369" t="s">
        <v>255</v>
      </c>
      <c r="D1369" t="s">
        <v>172</v>
      </c>
    </row>
    <row r="1370" spans="1:4" hidden="1" x14ac:dyDescent="0.25">
      <c r="A1370" t="s">
        <v>746</v>
      </c>
      <c r="B1370" t="s">
        <v>201</v>
      </c>
      <c r="C1370" t="s">
        <v>281</v>
      </c>
      <c r="D1370" t="s">
        <v>172</v>
      </c>
    </row>
    <row r="1371" spans="1:4" hidden="1" x14ac:dyDescent="0.25">
      <c r="A1371" t="s">
        <v>746</v>
      </c>
      <c r="B1371" t="s">
        <v>201</v>
      </c>
      <c r="C1371" t="s">
        <v>256</v>
      </c>
      <c r="D1371" t="s">
        <v>172</v>
      </c>
    </row>
    <row r="1372" spans="1:4" hidden="1" x14ac:dyDescent="0.25">
      <c r="A1372" t="s">
        <v>746</v>
      </c>
      <c r="B1372" t="s">
        <v>201</v>
      </c>
      <c r="C1372" t="s">
        <v>10</v>
      </c>
      <c r="D1372" t="s">
        <v>172</v>
      </c>
    </row>
    <row r="1373" spans="1:4" hidden="1" x14ac:dyDescent="0.25">
      <c r="A1373" t="s">
        <v>746</v>
      </c>
      <c r="B1373" t="s">
        <v>201</v>
      </c>
      <c r="C1373" t="s">
        <v>14</v>
      </c>
      <c r="D1373" t="s">
        <v>172</v>
      </c>
    </row>
    <row r="1374" spans="1:4" hidden="1" x14ac:dyDescent="0.25">
      <c r="A1374" t="s">
        <v>746</v>
      </c>
      <c r="B1374" t="s">
        <v>201</v>
      </c>
      <c r="C1374" t="s">
        <v>7</v>
      </c>
      <c r="D1374" t="s">
        <v>172</v>
      </c>
    </row>
    <row r="1375" spans="1:4" hidden="1" x14ac:dyDescent="0.25">
      <c r="A1375" t="s">
        <v>746</v>
      </c>
      <c r="B1375" t="s">
        <v>201</v>
      </c>
      <c r="C1375" t="s">
        <v>748</v>
      </c>
      <c r="D1375" t="s">
        <v>172</v>
      </c>
    </row>
    <row r="1376" spans="1:4" hidden="1" x14ac:dyDescent="0.25">
      <c r="A1376" t="s">
        <v>746</v>
      </c>
      <c r="B1376" t="s">
        <v>201</v>
      </c>
      <c r="C1376" t="s">
        <v>288</v>
      </c>
      <c r="D1376" t="s">
        <v>172</v>
      </c>
    </row>
    <row r="1377" spans="1:4" hidden="1" x14ac:dyDescent="0.25">
      <c r="A1377" t="s">
        <v>746</v>
      </c>
      <c r="B1377" t="s">
        <v>201</v>
      </c>
      <c r="C1377" t="s">
        <v>289</v>
      </c>
      <c r="D1377" t="s">
        <v>172</v>
      </c>
    </row>
    <row r="1378" spans="1:4" hidden="1" x14ac:dyDescent="0.25">
      <c r="A1378" t="s">
        <v>746</v>
      </c>
      <c r="B1378" t="s">
        <v>201</v>
      </c>
      <c r="C1378" t="s">
        <v>266</v>
      </c>
      <c r="D1378" t="s">
        <v>172</v>
      </c>
    </row>
    <row r="1379" spans="1:4" hidden="1" x14ac:dyDescent="0.25">
      <c r="A1379" t="s">
        <v>746</v>
      </c>
      <c r="B1379" t="s">
        <v>201</v>
      </c>
      <c r="C1379" t="s">
        <v>747</v>
      </c>
      <c r="D1379" t="s">
        <v>172</v>
      </c>
    </row>
    <row r="1380" spans="1:4" hidden="1" x14ac:dyDescent="0.25">
      <c r="A1380" t="s">
        <v>746</v>
      </c>
      <c r="B1380" t="s">
        <v>201</v>
      </c>
      <c r="C1380" t="s">
        <v>290</v>
      </c>
      <c r="D1380" t="s">
        <v>172</v>
      </c>
    </row>
    <row r="1381" spans="1:4" hidden="1" x14ac:dyDescent="0.25">
      <c r="A1381" t="s">
        <v>746</v>
      </c>
      <c r="B1381" t="s">
        <v>201</v>
      </c>
      <c r="C1381" t="s">
        <v>11</v>
      </c>
      <c r="D1381" t="s">
        <v>172</v>
      </c>
    </row>
    <row r="1382" spans="1:4" hidden="1" x14ac:dyDescent="0.25">
      <c r="A1382" t="s">
        <v>746</v>
      </c>
      <c r="B1382" t="s">
        <v>203</v>
      </c>
      <c r="C1382" t="s">
        <v>747</v>
      </c>
      <c r="D1382" t="s">
        <v>176</v>
      </c>
    </row>
    <row r="1383" spans="1:4" hidden="1" x14ac:dyDescent="0.25">
      <c r="A1383" t="s">
        <v>746</v>
      </c>
      <c r="B1383" t="s">
        <v>203</v>
      </c>
      <c r="C1383" t="s">
        <v>748</v>
      </c>
      <c r="D1383" t="s">
        <v>176</v>
      </c>
    </row>
    <row r="1384" spans="1:4" hidden="1" x14ac:dyDescent="0.25">
      <c r="A1384" t="s">
        <v>746</v>
      </c>
      <c r="B1384" t="s">
        <v>203</v>
      </c>
      <c r="C1384" t="s">
        <v>7</v>
      </c>
      <c r="D1384" t="s">
        <v>176</v>
      </c>
    </row>
    <row r="1385" spans="1:4" hidden="1" x14ac:dyDescent="0.25">
      <c r="A1385" t="s">
        <v>746</v>
      </c>
      <c r="B1385" t="s">
        <v>203</v>
      </c>
      <c r="C1385" t="s">
        <v>14</v>
      </c>
      <c r="D1385" t="s">
        <v>176</v>
      </c>
    </row>
    <row r="1386" spans="1:4" hidden="1" x14ac:dyDescent="0.25">
      <c r="A1386" t="s">
        <v>746</v>
      </c>
      <c r="B1386" t="s">
        <v>203</v>
      </c>
      <c r="C1386" t="s">
        <v>10</v>
      </c>
      <c r="D1386" t="s">
        <v>176</v>
      </c>
    </row>
    <row r="1387" spans="1:4" hidden="1" x14ac:dyDescent="0.25">
      <c r="A1387" t="s">
        <v>746</v>
      </c>
      <c r="B1387" t="s">
        <v>203</v>
      </c>
      <c r="C1387" t="s">
        <v>297</v>
      </c>
      <c r="D1387" t="s">
        <v>176</v>
      </c>
    </row>
    <row r="1388" spans="1:4" hidden="1" x14ac:dyDescent="0.25">
      <c r="A1388" t="s">
        <v>746</v>
      </c>
      <c r="B1388" t="s">
        <v>203</v>
      </c>
      <c r="C1388" t="s">
        <v>300</v>
      </c>
      <c r="D1388" t="s">
        <v>176</v>
      </c>
    </row>
    <row r="1389" spans="1:4" hidden="1" x14ac:dyDescent="0.25">
      <c r="A1389" t="s">
        <v>746</v>
      </c>
      <c r="B1389" t="s">
        <v>203</v>
      </c>
      <c r="C1389" t="s">
        <v>222</v>
      </c>
      <c r="D1389" t="s">
        <v>176</v>
      </c>
    </row>
    <row r="1390" spans="1:4" hidden="1" x14ac:dyDescent="0.25">
      <c r="A1390" t="s">
        <v>746</v>
      </c>
      <c r="B1390" t="s">
        <v>203</v>
      </c>
      <c r="C1390" t="s">
        <v>242</v>
      </c>
      <c r="D1390" t="s">
        <v>176</v>
      </c>
    </row>
    <row r="1391" spans="1:4" hidden="1" x14ac:dyDescent="0.25">
      <c r="A1391" t="s">
        <v>746</v>
      </c>
      <c r="B1391" t="s">
        <v>203</v>
      </c>
      <c r="C1391" t="s">
        <v>296</v>
      </c>
      <c r="D1391" t="s">
        <v>176</v>
      </c>
    </row>
    <row r="1392" spans="1:4" hidden="1" x14ac:dyDescent="0.25">
      <c r="A1392" t="s">
        <v>746</v>
      </c>
      <c r="B1392" t="s">
        <v>203</v>
      </c>
      <c r="C1392" t="s">
        <v>243</v>
      </c>
      <c r="D1392" t="s">
        <v>176</v>
      </c>
    </row>
    <row r="1393" spans="1:4" hidden="1" x14ac:dyDescent="0.25">
      <c r="A1393" t="s">
        <v>746</v>
      </c>
      <c r="B1393" t="s">
        <v>203</v>
      </c>
      <c r="C1393" t="s">
        <v>154</v>
      </c>
      <c r="D1393" t="s">
        <v>176</v>
      </c>
    </row>
    <row r="1394" spans="1:4" hidden="1" x14ac:dyDescent="0.25">
      <c r="A1394" t="s">
        <v>746</v>
      </c>
      <c r="B1394" t="s">
        <v>203</v>
      </c>
      <c r="C1394" t="s">
        <v>153</v>
      </c>
      <c r="D1394" t="s">
        <v>176</v>
      </c>
    </row>
    <row r="1395" spans="1:4" hidden="1" x14ac:dyDescent="0.25">
      <c r="A1395" t="s">
        <v>746</v>
      </c>
      <c r="B1395" t="s">
        <v>203</v>
      </c>
      <c r="C1395" t="s">
        <v>295</v>
      </c>
      <c r="D1395" t="s">
        <v>176</v>
      </c>
    </row>
    <row r="1396" spans="1:4" hidden="1" x14ac:dyDescent="0.25">
      <c r="A1396" t="s">
        <v>746</v>
      </c>
      <c r="B1396" t="s">
        <v>203</v>
      </c>
      <c r="C1396" t="s">
        <v>290</v>
      </c>
      <c r="D1396" t="s">
        <v>176</v>
      </c>
    </row>
    <row r="1397" spans="1:4" hidden="1" x14ac:dyDescent="0.25">
      <c r="A1397" t="s">
        <v>746</v>
      </c>
      <c r="B1397" t="s">
        <v>203</v>
      </c>
      <c r="C1397" t="s">
        <v>241</v>
      </c>
      <c r="D1397" t="s">
        <v>176</v>
      </c>
    </row>
    <row r="1398" spans="1:4" hidden="1" x14ac:dyDescent="0.25">
      <c r="A1398" t="s">
        <v>746</v>
      </c>
      <c r="B1398" t="s">
        <v>203</v>
      </c>
      <c r="C1398" t="s">
        <v>240</v>
      </c>
      <c r="D1398" t="s">
        <v>176</v>
      </c>
    </row>
    <row r="1399" spans="1:4" hidden="1" x14ac:dyDescent="0.25">
      <c r="A1399" t="s">
        <v>746</v>
      </c>
      <c r="B1399" t="s">
        <v>203</v>
      </c>
      <c r="C1399" t="s">
        <v>294</v>
      </c>
      <c r="D1399" t="s">
        <v>176</v>
      </c>
    </row>
    <row r="1400" spans="1:4" hidden="1" x14ac:dyDescent="0.25">
      <c r="A1400" t="s">
        <v>746</v>
      </c>
      <c r="B1400" t="s">
        <v>203</v>
      </c>
      <c r="C1400" t="s">
        <v>168</v>
      </c>
      <c r="D1400" t="s">
        <v>176</v>
      </c>
    </row>
    <row r="1401" spans="1:4" hidden="1" x14ac:dyDescent="0.25">
      <c r="A1401" t="s">
        <v>746</v>
      </c>
      <c r="B1401" t="s">
        <v>203</v>
      </c>
      <c r="C1401" t="s">
        <v>227</v>
      </c>
      <c r="D1401" t="s">
        <v>176</v>
      </c>
    </row>
    <row r="1402" spans="1:4" hidden="1" x14ac:dyDescent="0.25">
      <c r="A1402" t="s">
        <v>746</v>
      </c>
      <c r="B1402" t="s">
        <v>203</v>
      </c>
      <c r="C1402" t="s">
        <v>11</v>
      </c>
      <c r="D1402" t="s">
        <v>176</v>
      </c>
    </row>
    <row r="1403" spans="1:4" hidden="1" x14ac:dyDescent="0.25">
      <c r="A1403" t="s">
        <v>746</v>
      </c>
      <c r="B1403" t="s">
        <v>194</v>
      </c>
      <c r="C1403" t="s">
        <v>227</v>
      </c>
      <c r="D1403" t="s">
        <v>163</v>
      </c>
    </row>
    <row r="1404" spans="1:4" hidden="1" x14ac:dyDescent="0.25">
      <c r="A1404" t="s">
        <v>746</v>
      </c>
      <c r="B1404" t="s">
        <v>194</v>
      </c>
      <c r="C1404" t="s">
        <v>294</v>
      </c>
      <c r="D1404" t="s">
        <v>163</v>
      </c>
    </row>
    <row r="1405" spans="1:4" hidden="1" x14ac:dyDescent="0.25">
      <c r="A1405" t="s">
        <v>746</v>
      </c>
      <c r="B1405" t="s">
        <v>194</v>
      </c>
      <c r="C1405" t="s">
        <v>240</v>
      </c>
      <c r="D1405" t="s">
        <v>163</v>
      </c>
    </row>
    <row r="1406" spans="1:4" hidden="1" x14ac:dyDescent="0.25">
      <c r="A1406" t="s">
        <v>746</v>
      </c>
      <c r="B1406" t="s">
        <v>194</v>
      </c>
      <c r="C1406" t="s">
        <v>241</v>
      </c>
      <c r="D1406" t="s">
        <v>163</v>
      </c>
    </row>
    <row r="1407" spans="1:4" hidden="1" x14ac:dyDescent="0.25">
      <c r="A1407" t="s">
        <v>746</v>
      </c>
      <c r="B1407" t="s">
        <v>194</v>
      </c>
      <c r="C1407" t="s">
        <v>153</v>
      </c>
      <c r="D1407" t="s">
        <v>163</v>
      </c>
    </row>
    <row r="1408" spans="1:4" hidden="1" x14ac:dyDescent="0.25">
      <c r="A1408" t="s">
        <v>746</v>
      </c>
      <c r="B1408" t="s">
        <v>194</v>
      </c>
      <c r="C1408" t="s">
        <v>154</v>
      </c>
      <c r="D1408" t="s">
        <v>163</v>
      </c>
    </row>
    <row r="1409" spans="1:4" hidden="1" x14ac:dyDescent="0.25">
      <c r="A1409" t="s">
        <v>746</v>
      </c>
      <c r="B1409" t="s">
        <v>194</v>
      </c>
      <c r="C1409" t="s">
        <v>243</v>
      </c>
      <c r="D1409" t="s">
        <v>163</v>
      </c>
    </row>
    <row r="1410" spans="1:4" hidden="1" x14ac:dyDescent="0.25">
      <c r="A1410" t="s">
        <v>746</v>
      </c>
      <c r="B1410" t="s">
        <v>194</v>
      </c>
      <c r="C1410" t="s">
        <v>296</v>
      </c>
      <c r="D1410" t="s">
        <v>163</v>
      </c>
    </row>
    <row r="1411" spans="1:4" hidden="1" x14ac:dyDescent="0.25">
      <c r="A1411" t="s">
        <v>746</v>
      </c>
      <c r="B1411" t="s">
        <v>194</v>
      </c>
      <c r="C1411" t="s">
        <v>297</v>
      </c>
      <c r="D1411" t="s">
        <v>163</v>
      </c>
    </row>
    <row r="1412" spans="1:4" hidden="1" x14ac:dyDescent="0.25">
      <c r="A1412" t="s">
        <v>746</v>
      </c>
      <c r="B1412" t="s">
        <v>194</v>
      </c>
      <c r="C1412" t="s">
        <v>10</v>
      </c>
      <c r="D1412" t="s">
        <v>163</v>
      </c>
    </row>
    <row r="1413" spans="1:4" hidden="1" x14ac:dyDescent="0.25">
      <c r="A1413" t="s">
        <v>746</v>
      </c>
      <c r="B1413" t="s">
        <v>194</v>
      </c>
      <c r="C1413" t="s">
        <v>14</v>
      </c>
      <c r="D1413" t="s">
        <v>163</v>
      </c>
    </row>
    <row r="1414" spans="1:4" hidden="1" x14ac:dyDescent="0.25">
      <c r="A1414" t="s">
        <v>746</v>
      </c>
      <c r="B1414" t="s">
        <v>194</v>
      </c>
      <c r="C1414" t="s">
        <v>748</v>
      </c>
      <c r="D1414" t="s">
        <v>163</v>
      </c>
    </row>
    <row r="1415" spans="1:4" hidden="1" x14ac:dyDescent="0.25">
      <c r="A1415" t="s">
        <v>746</v>
      </c>
      <c r="B1415" t="s">
        <v>194</v>
      </c>
      <c r="C1415" t="s">
        <v>747</v>
      </c>
      <c r="D1415" t="s">
        <v>163</v>
      </c>
    </row>
    <row r="1416" spans="1:4" hidden="1" x14ac:dyDescent="0.25">
      <c r="A1416" t="s">
        <v>746</v>
      </c>
      <c r="B1416" t="s">
        <v>194</v>
      </c>
      <c r="C1416" t="s">
        <v>7</v>
      </c>
      <c r="D1416" t="s">
        <v>163</v>
      </c>
    </row>
    <row r="1417" spans="1:4" hidden="1" x14ac:dyDescent="0.25">
      <c r="A1417" t="s">
        <v>746</v>
      </c>
      <c r="B1417" t="s">
        <v>194</v>
      </c>
      <c r="C1417" t="s">
        <v>242</v>
      </c>
      <c r="D1417" t="s">
        <v>163</v>
      </c>
    </row>
    <row r="1418" spans="1:4" hidden="1" x14ac:dyDescent="0.25">
      <c r="A1418" t="s">
        <v>746</v>
      </c>
      <c r="B1418" t="s">
        <v>194</v>
      </c>
      <c r="C1418" t="s">
        <v>168</v>
      </c>
      <c r="D1418" t="s">
        <v>163</v>
      </c>
    </row>
    <row r="1419" spans="1:4" hidden="1" x14ac:dyDescent="0.25">
      <c r="A1419" t="s">
        <v>746</v>
      </c>
      <c r="B1419" t="s">
        <v>194</v>
      </c>
      <c r="C1419" t="s">
        <v>222</v>
      </c>
      <c r="D1419" t="s">
        <v>163</v>
      </c>
    </row>
    <row r="1420" spans="1:4" hidden="1" x14ac:dyDescent="0.25">
      <c r="A1420" t="s">
        <v>746</v>
      </c>
      <c r="B1420" t="s">
        <v>194</v>
      </c>
      <c r="C1420" t="s">
        <v>11</v>
      </c>
      <c r="D1420" t="s">
        <v>163</v>
      </c>
    </row>
    <row r="1421" spans="1:4" hidden="1" x14ac:dyDescent="0.25">
      <c r="A1421" t="s">
        <v>746</v>
      </c>
      <c r="B1421" t="s">
        <v>190</v>
      </c>
      <c r="C1421" t="s">
        <v>309</v>
      </c>
      <c r="D1421" t="s">
        <v>151</v>
      </c>
    </row>
    <row r="1422" spans="1:4" hidden="1" x14ac:dyDescent="0.25">
      <c r="A1422" t="s">
        <v>746</v>
      </c>
      <c r="B1422" t="s">
        <v>190</v>
      </c>
      <c r="C1422" t="s">
        <v>231</v>
      </c>
      <c r="D1422" t="s">
        <v>151</v>
      </c>
    </row>
    <row r="1423" spans="1:4" hidden="1" x14ac:dyDescent="0.25">
      <c r="A1423" t="s">
        <v>746</v>
      </c>
      <c r="B1423" t="s">
        <v>190</v>
      </c>
      <c r="C1423" t="s">
        <v>222</v>
      </c>
      <c r="D1423" t="s">
        <v>151</v>
      </c>
    </row>
    <row r="1424" spans="1:4" hidden="1" x14ac:dyDescent="0.25">
      <c r="A1424" t="s">
        <v>746</v>
      </c>
      <c r="B1424" t="s">
        <v>190</v>
      </c>
      <c r="C1424" t="s">
        <v>243</v>
      </c>
      <c r="D1424" t="s">
        <v>151</v>
      </c>
    </row>
    <row r="1425" spans="1:4" hidden="1" x14ac:dyDescent="0.25">
      <c r="A1425" t="s">
        <v>746</v>
      </c>
      <c r="B1425" t="s">
        <v>190</v>
      </c>
      <c r="C1425" t="s">
        <v>242</v>
      </c>
      <c r="D1425" t="s">
        <v>151</v>
      </c>
    </row>
    <row r="1426" spans="1:4" hidden="1" x14ac:dyDescent="0.25">
      <c r="A1426" t="s">
        <v>746</v>
      </c>
      <c r="B1426" t="s">
        <v>190</v>
      </c>
      <c r="C1426" t="s">
        <v>753</v>
      </c>
      <c r="D1426" t="s">
        <v>151</v>
      </c>
    </row>
    <row r="1427" spans="1:4" hidden="1" x14ac:dyDescent="0.25">
      <c r="A1427" t="s">
        <v>746</v>
      </c>
      <c r="B1427" t="s">
        <v>190</v>
      </c>
      <c r="C1427" t="s">
        <v>237</v>
      </c>
      <c r="D1427" t="s">
        <v>151</v>
      </c>
    </row>
    <row r="1428" spans="1:4" hidden="1" x14ac:dyDescent="0.25">
      <c r="A1428" t="s">
        <v>746</v>
      </c>
      <c r="B1428" t="s">
        <v>190</v>
      </c>
      <c r="C1428" t="s">
        <v>245</v>
      </c>
      <c r="D1428" t="s">
        <v>151</v>
      </c>
    </row>
    <row r="1429" spans="1:4" hidden="1" x14ac:dyDescent="0.25">
      <c r="A1429" t="s">
        <v>746</v>
      </c>
      <c r="B1429" t="s">
        <v>190</v>
      </c>
      <c r="C1429" t="s">
        <v>239</v>
      </c>
      <c r="D1429" t="s">
        <v>151</v>
      </c>
    </row>
    <row r="1430" spans="1:4" hidden="1" x14ac:dyDescent="0.25">
      <c r="A1430" t="s">
        <v>746</v>
      </c>
      <c r="B1430" t="s">
        <v>190</v>
      </c>
      <c r="C1430" t="s">
        <v>253</v>
      </c>
      <c r="D1430" t="s">
        <v>151</v>
      </c>
    </row>
    <row r="1431" spans="1:4" hidden="1" x14ac:dyDescent="0.25">
      <c r="A1431" t="s">
        <v>746</v>
      </c>
      <c r="B1431" t="s">
        <v>190</v>
      </c>
      <c r="C1431" t="s">
        <v>281</v>
      </c>
      <c r="D1431" t="s">
        <v>151</v>
      </c>
    </row>
    <row r="1432" spans="1:4" hidden="1" x14ac:dyDescent="0.25">
      <c r="A1432" t="s">
        <v>746</v>
      </c>
      <c r="B1432" t="s">
        <v>190</v>
      </c>
      <c r="C1432" t="s">
        <v>228</v>
      </c>
      <c r="D1432" t="s">
        <v>151</v>
      </c>
    </row>
    <row r="1433" spans="1:4" hidden="1" x14ac:dyDescent="0.25">
      <c r="A1433" t="s">
        <v>746</v>
      </c>
      <c r="B1433" t="s">
        <v>190</v>
      </c>
      <c r="C1433" t="s">
        <v>232</v>
      </c>
      <c r="D1433" t="s">
        <v>151</v>
      </c>
    </row>
    <row r="1434" spans="1:4" hidden="1" x14ac:dyDescent="0.25">
      <c r="A1434" t="s">
        <v>746</v>
      </c>
      <c r="B1434" t="s">
        <v>190</v>
      </c>
      <c r="C1434" t="s">
        <v>261</v>
      </c>
      <c r="D1434" t="s">
        <v>151</v>
      </c>
    </row>
    <row r="1435" spans="1:4" hidden="1" x14ac:dyDescent="0.25">
      <c r="A1435" t="s">
        <v>746</v>
      </c>
      <c r="B1435" t="s">
        <v>190</v>
      </c>
      <c r="C1435" t="s">
        <v>316</v>
      </c>
      <c r="D1435" t="s">
        <v>151</v>
      </c>
    </row>
    <row r="1436" spans="1:4" hidden="1" x14ac:dyDescent="0.25">
      <c r="A1436" t="s">
        <v>746</v>
      </c>
      <c r="B1436" t="s">
        <v>190</v>
      </c>
      <c r="C1436" t="s">
        <v>161</v>
      </c>
      <c r="D1436" t="s">
        <v>151</v>
      </c>
    </row>
    <row r="1437" spans="1:4" hidden="1" x14ac:dyDescent="0.25">
      <c r="A1437" t="s">
        <v>746</v>
      </c>
      <c r="B1437" t="s">
        <v>190</v>
      </c>
      <c r="C1437" t="s">
        <v>747</v>
      </c>
      <c r="D1437" t="s">
        <v>151</v>
      </c>
    </row>
    <row r="1438" spans="1:4" hidden="1" x14ac:dyDescent="0.25">
      <c r="A1438" t="s">
        <v>746</v>
      </c>
      <c r="B1438" t="s">
        <v>190</v>
      </c>
      <c r="C1438" t="s">
        <v>759</v>
      </c>
      <c r="D1438" t="s">
        <v>151</v>
      </c>
    </row>
    <row r="1439" spans="1:4" hidden="1" x14ac:dyDescent="0.25">
      <c r="A1439" t="s">
        <v>746</v>
      </c>
      <c r="B1439" t="s">
        <v>190</v>
      </c>
      <c r="C1439" t="s">
        <v>256</v>
      </c>
      <c r="D1439" t="s">
        <v>151</v>
      </c>
    </row>
    <row r="1440" spans="1:4" hidden="1" x14ac:dyDescent="0.25">
      <c r="A1440" t="s">
        <v>746</v>
      </c>
      <c r="B1440" t="s">
        <v>190</v>
      </c>
      <c r="C1440" t="s">
        <v>257</v>
      </c>
      <c r="D1440" t="s">
        <v>151</v>
      </c>
    </row>
    <row r="1441" spans="1:4" hidden="1" x14ac:dyDescent="0.25">
      <c r="A1441" t="s">
        <v>746</v>
      </c>
      <c r="B1441" t="s">
        <v>190</v>
      </c>
      <c r="C1441" t="s">
        <v>303</v>
      </c>
      <c r="D1441" t="s">
        <v>151</v>
      </c>
    </row>
    <row r="1442" spans="1:4" hidden="1" x14ac:dyDescent="0.25">
      <c r="A1442" t="s">
        <v>746</v>
      </c>
      <c r="B1442" t="s">
        <v>190</v>
      </c>
      <c r="C1442" t="s">
        <v>154</v>
      </c>
      <c r="D1442" t="s">
        <v>151</v>
      </c>
    </row>
    <row r="1443" spans="1:4" hidden="1" x14ac:dyDescent="0.25">
      <c r="A1443" t="s">
        <v>746</v>
      </c>
      <c r="B1443" t="s">
        <v>190</v>
      </c>
      <c r="C1443" t="s">
        <v>14</v>
      </c>
      <c r="D1443" t="s">
        <v>151</v>
      </c>
    </row>
    <row r="1444" spans="1:4" hidden="1" x14ac:dyDescent="0.25">
      <c r="A1444" t="s">
        <v>746</v>
      </c>
      <c r="B1444" t="s">
        <v>190</v>
      </c>
      <c r="C1444" t="s">
        <v>311</v>
      </c>
      <c r="D1444" t="s">
        <v>151</v>
      </c>
    </row>
    <row r="1445" spans="1:4" hidden="1" x14ac:dyDescent="0.25">
      <c r="A1445" t="s">
        <v>746</v>
      </c>
      <c r="B1445" t="s">
        <v>190</v>
      </c>
      <c r="C1445" t="s">
        <v>307</v>
      </c>
      <c r="D1445" t="s">
        <v>151</v>
      </c>
    </row>
    <row r="1446" spans="1:4" hidden="1" x14ac:dyDescent="0.25">
      <c r="A1446" t="s">
        <v>746</v>
      </c>
      <c r="B1446" t="s">
        <v>190</v>
      </c>
      <c r="C1446" t="s">
        <v>308</v>
      </c>
      <c r="D1446" t="s">
        <v>151</v>
      </c>
    </row>
    <row r="1447" spans="1:4" hidden="1" x14ac:dyDescent="0.25">
      <c r="A1447" t="s">
        <v>746</v>
      </c>
      <c r="B1447" t="s">
        <v>190</v>
      </c>
      <c r="C1447" t="s">
        <v>306</v>
      </c>
      <c r="D1447" t="s">
        <v>151</v>
      </c>
    </row>
    <row r="1448" spans="1:4" hidden="1" x14ac:dyDescent="0.25">
      <c r="A1448" t="s">
        <v>746</v>
      </c>
      <c r="B1448" t="s">
        <v>190</v>
      </c>
      <c r="C1448" t="s">
        <v>312</v>
      </c>
      <c r="D1448" t="s">
        <v>151</v>
      </c>
    </row>
    <row r="1449" spans="1:4" hidden="1" x14ac:dyDescent="0.25">
      <c r="A1449" t="s">
        <v>746</v>
      </c>
      <c r="B1449" t="s">
        <v>190</v>
      </c>
      <c r="C1449" t="s">
        <v>230</v>
      </c>
      <c r="D1449" t="s">
        <v>151</v>
      </c>
    </row>
    <row r="1450" spans="1:4" hidden="1" x14ac:dyDescent="0.25">
      <c r="A1450" t="s">
        <v>746</v>
      </c>
      <c r="B1450" t="s">
        <v>190</v>
      </c>
      <c r="C1450" t="s">
        <v>229</v>
      </c>
      <c r="D1450" t="s">
        <v>151</v>
      </c>
    </row>
    <row r="1451" spans="1:4" hidden="1" x14ac:dyDescent="0.25">
      <c r="A1451" t="s">
        <v>746</v>
      </c>
      <c r="B1451" t="s">
        <v>190</v>
      </c>
      <c r="C1451" t="s">
        <v>11</v>
      </c>
      <c r="D1451" t="s">
        <v>151</v>
      </c>
    </row>
    <row r="1452" spans="1:4" hidden="1" x14ac:dyDescent="0.25">
      <c r="A1452" t="s">
        <v>746</v>
      </c>
      <c r="B1452" t="s">
        <v>190</v>
      </c>
      <c r="C1452" t="s">
        <v>760</v>
      </c>
      <c r="D1452" t="s">
        <v>151</v>
      </c>
    </row>
    <row r="1453" spans="1:4" hidden="1" x14ac:dyDescent="0.25">
      <c r="A1453" t="s">
        <v>746</v>
      </c>
      <c r="B1453" t="s">
        <v>190</v>
      </c>
      <c r="C1453" t="s">
        <v>254</v>
      </c>
      <c r="D1453" t="s">
        <v>151</v>
      </c>
    </row>
    <row r="1454" spans="1:4" hidden="1" x14ac:dyDescent="0.25">
      <c r="A1454" t="s">
        <v>746</v>
      </c>
      <c r="B1454" t="s">
        <v>190</v>
      </c>
      <c r="C1454" t="s">
        <v>761</v>
      </c>
      <c r="D1454" t="s">
        <v>151</v>
      </c>
    </row>
    <row r="1455" spans="1:4" hidden="1" x14ac:dyDescent="0.25">
      <c r="A1455" t="s">
        <v>746</v>
      </c>
      <c r="B1455" t="s">
        <v>190</v>
      </c>
      <c r="C1455" t="s">
        <v>304</v>
      </c>
      <c r="D1455" t="s">
        <v>151</v>
      </c>
    </row>
    <row r="1456" spans="1:4" hidden="1" x14ac:dyDescent="0.25">
      <c r="A1456" t="s">
        <v>746</v>
      </c>
      <c r="B1456" t="s">
        <v>190</v>
      </c>
      <c r="C1456" t="s">
        <v>240</v>
      </c>
      <c r="D1456" t="s">
        <v>151</v>
      </c>
    </row>
    <row r="1457" spans="1:4" hidden="1" x14ac:dyDescent="0.25">
      <c r="A1457" t="s">
        <v>746</v>
      </c>
      <c r="B1457" t="s">
        <v>190</v>
      </c>
      <c r="C1457" t="s">
        <v>241</v>
      </c>
      <c r="D1457" t="s">
        <v>151</v>
      </c>
    </row>
    <row r="1458" spans="1:4" hidden="1" x14ac:dyDescent="0.25">
      <c r="A1458" t="s">
        <v>746</v>
      </c>
      <c r="B1458" t="s">
        <v>190</v>
      </c>
      <c r="C1458" t="s">
        <v>244</v>
      </c>
      <c r="D1458" t="s">
        <v>151</v>
      </c>
    </row>
    <row r="1459" spans="1:4" hidden="1" x14ac:dyDescent="0.25">
      <c r="A1459" t="s">
        <v>746</v>
      </c>
      <c r="B1459" t="s">
        <v>190</v>
      </c>
      <c r="C1459" t="s">
        <v>259</v>
      </c>
      <c r="D1459" t="s">
        <v>151</v>
      </c>
    </row>
    <row r="1460" spans="1:4" hidden="1" x14ac:dyDescent="0.25">
      <c r="A1460" t="s">
        <v>746</v>
      </c>
      <c r="B1460" t="s">
        <v>190</v>
      </c>
      <c r="C1460" t="s">
        <v>255</v>
      </c>
      <c r="D1460" t="s">
        <v>151</v>
      </c>
    </row>
    <row r="1461" spans="1:4" hidden="1" x14ac:dyDescent="0.25">
      <c r="A1461" t="s">
        <v>746</v>
      </c>
      <c r="B1461" t="s">
        <v>190</v>
      </c>
      <c r="C1461" t="s">
        <v>318</v>
      </c>
      <c r="D1461" t="s">
        <v>151</v>
      </c>
    </row>
    <row r="1462" spans="1:4" hidden="1" x14ac:dyDescent="0.25">
      <c r="A1462" t="s">
        <v>746</v>
      </c>
      <c r="B1462" t="s">
        <v>190</v>
      </c>
      <c r="C1462" t="s">
        <v>227</v>
      </c>
      <c r="D1462" t="s">
        <v>151</v>
      </c>
    </row>
    <row r="1463" spans="1:4" hidden="1" x14ac:dyDescent="0.25">
      <c r="A1463" t="s">
        <v>746</v>
      </c>
      <c r="B1463" t="s">
        <v>190</v>
      </c>
      <c r="C1463" t="s">
        <v>10</v>
      </c>
      <c r="D1463" t="s">
        <v>151</v>
      </c>
    </row>
    <row r="1464" spans="1:4" hidden="1" x14ac:dyDescent="0.25">
      <c r="A1464" t="s">
        <v>746</v>
      </c>
      <c r="B1464" t="s">
        <v>190</v>
      </c>
      <c r="C1464" t="s">
        <v>748</v>
      </c>
      <c r="D1464" t="s">
        <v>151</v>
      </c>
    </row>
    <row r="1465" spans="1:4" hidden="1" x14ac:dyDescent="0.25">
      <c r="A1465" t="s">
        <v>746</v>
      </c>
      <c r="B1465" t="s">
        <v>190</v>
      </c>
      <c r="C1465" t="s">
        <v>7</v>
      </c>
      <c r="D1465" t="s">
        <v>151</v>
      </c>
    </row>
    <row r="1466" spans="1:4" hidden="1" x14ac:dyDescent="0.25">
      <c r="A1466" t="s">
        <v>746</v>
      </c>
      <c r="B1466" t="s">
        <v>190</v>
      </c>
      <c r="C1466" t="s">
        <v>305</v>
      </c>
      <c r="D1466" t="s">
        <v>151</v>
      </c>
    </row>
    <row r="1467" spans="1:4" hidden="1" x14ac:dyDescent="0.25">
      <c r="A1467" t="s">
        <v>746</v>
      </c>
      <c r="B1467" t="s">
        <v>190</v>
      </c>
      <c r="C1467" t="s">
        <v>310</v>
      </c>
      <c r="D1467" t="s">
        <v>151</v>
      </c>
    </row>
    <row r="1468" spans="1:4" hidden="1" x14ac:dyDescent="0.25">
      <c r="A1468" t="s">
        <v>746</v>
      </c>
      <c r="B1468" t="s">
        <v>190</v>
      </c>
      <c r="C1468" t="s">
        <v>236</v>
      </c>
      <c r="D1468" t="s">
        <v>151</v>
      </c>
    </row>
    <row r="1469" spans="1:4" hidden="1" x14ac:dyDescent="0.25">
      <c r="A1469" t="s">
        <v>746</v>
      </c>
      <c r="B1469" t="s">
        <v>190</v>
      </c>
      <c r="C1469" t="s">
        <v>762</v>
      </c>
      <c r="D1469" t="s">
        <v>151</v>
      </c>
    </row>
    <row r="1470" spans="1:4" hidden="1" x14ac:dyDescent="0.25">
      <c r="A1470" t="s">
        <v>746</v>
      </c>
      <c r="B1470" t="s">
        <v>190</v>
      </c>
      <c r="C1470" t="s">
        <v>248</v>
      </c>
      <c r="D1470" t="s">
        <v>151</v>
      </c>
    </row>
    <row r="1471" spans="1:4" hidden="1" x14ac:dyDescent="0.25">
      <c r="A1471" t="s">
        <v>746</v>
      </c>
      <c r="B1471" t="s">
        <v>190</v>
      </c>
      <c r="C1471" t="s">
        <v>153</v>
      </c>
      <c r="D1471" t="s">
        <v>151</v>
      </c>
    </row>
    <row r="1472" spans="1:4" hidden="1" x14ac:dyDescent="0.25">
      <c r="A1472" t="s">
        <v>746</v>
      </c>
      <c r="B1472" t="s">
        <v>206</v>
      </c>
      <c r="C1472" t="s">
        <v>7</v>
      </c>
      <c r="D1472" t="s">
        <v>182</v>
      </c>
    </row>
    <row r="1473" spans="1:4" hidden="1" x14ac:dyDescent="0.25">
      <c r="A1473" t="s">
        <v>746</v>
      </c>
      <c r="B1473" t="s">
        <v>206</v>
      </c>
      <c r="C1473" t="s">
        <v>319</v>
      </c>
      <c r="D1473" t="s">
        <v>182</v>
      </c>
    </row>
    <row r="1474" spans="1:4" hidden="1" x14ac:dyDescent="0.25">
      <c r="A1474" t="s">
        <v>746</v>
      </c>
      <c r="B1474" t="s">
        <v>206</v>
      </c>
      <c r="C1474" t="s">
        <v>320</v>
      </c>
      <c r="D1474" t="s">
        <v>182</v>
      </c>
    </row>
    <row r="1475" spans="1:4" hidden="1" x14ac:dyDescent="0.25">
      <c r="A1475" t="s">
        <v>746</v>
      </c>
      <c r="B1475" t="s">
        <v>206</v>
      </c>
      <c r="C1475" t="s">
        <v>14</v>
      </c>
      <c r="D1475" t="s">
        <v>182</v>
      </c>
    </row>
    <row r="1476" spans="1:4" hidden="1" x14ac:dyDescent="0.25">
      <c r="A1476" t="s">
        <v>746</v>
      </c>
      <c r="B1476" t="s">
        <v>206</v>
      </c>
      <c r="C1476" t="s">
        <v>747</v>
      </c>
      <c r="D1476" t="s">
        <v>182</v>
      </c>
    </row>
    <row r="1477" spans="1:4" hidden="1" x14ac:dyDescent="0.25">
      <c r="A1477" t="s">
        <v>746</v>
      </c>
      <c r="B1477" t="s">
        <v>206</v>
      </c>
      <c r="C1477" t="s">
        <v>748</v>
      </c>
      <c r="D1477" t="s">
        <v>182</v>
      </c>
    </row>
    <row r="1478" spans="1:4" hidden="1" x14ac:dyDescent="0.25">
      <c r="A1478" t="s">
        <v>746</v>
      </c>
      <c r="B1478" t="s">
        <v>206</v>
      </c>
      <c r="C1478" t="s">
        <v>224</v>
      </c>
      <c r="D1478" t="s">
        <v>182</v>
      </c>
    </row>
    <row r="1479" spans="1:4" hidden="1" x14ac:dyDescent="0.25">
      <c r="A1479" t="s">
        <v>746</v>
      </c>
      <c r="B1479" t="s">
        <v>206</v>
      </c>
      <c r="C1479" t="s">
        <v>11</v>
      </c>
      <c r="D1479" t="s">
        <v>182</v>
      </c>
    </row>
    <row r="1480" spans="1:4" hidden="1" x14ac:dyDescent="0.25">
      <c r="A1480" t="s">
        <v>746</v>
      </c>
      <c r="B1480" t="s">
        <v>206</v>
      </c>
      <c r="C1480" t="s">
        <v>10</v>
      </c>
      <c r="D1480" t="s">
        <v>182</v>
      </c>
    </row>
    <row r="1481" spans="1:4" hidden="1" x14ac:dyDescent="0.25">
      <c r="A1481" t="s">
        <v>746</v>
      </c>
      <c r="B1481" t="s">
        <v>204</v>
      </c>
      <c r="C1481" t="s">
        <v>321</v>
      </c>
      <c r="D1481" t="s">
        <v>178</v>
      </c>
    </row>
    <row r="1482" spans="1:4" hidden="1" x14ac:dyDescent="0.25">
      <c r="A1482" t="s">
        <v>746</v>
      </c>
      <c r="B1482" t="s">
        <v>204</v>
      </c>
      <c r="C1482" t="s">
        <v>228</v>
      </c>
      <c r="D1482" t="s">
        <v>178</v>
      </c>
    </row>
    <row r="1483" spans="1:4" hidden="1" x14ac:dyDescent="0.25">
      <c r="A1483" t="s">
        <v>746</v>
      </c>
      <c r="B1483" t="s">
        <v>204</v>
      </c>
      <c r="C1483" t="s">
        <v>261</v>
      </c>
      <c r="D1483" t="s">
        <v>178</v>
      </c>
    </row>
    <row r="1484" spans="1:4" hidden="1" x14ac:dyDescent="0.25">
      <c r="A1484" t="s">
        <v>746</v>
      </c>
      <c r="B1484" t="s">
        <v>204</v>
      </c>
      <c r="C1484" t="s">
        <v>229</v>
      </c>
      <c r="D1484" t="s">
        <v>178</v>
      </c>
    </row>
    <row r="1485" spans="1:4" hidden="1" x14ac:dyDescent="0.25">
      <c r="A1485" t="s">
        <v>746</v>
      </c>
      <c r="B1485" t="s">
        <v>204</v>
      </c>
      <c r="C1485" t="s">
        <v>231</v>
      </c>
      <c r="D1485" t="s">
        <v>178</v>
      </c>
    </row>
    <row r="1486" spans="1:4" hidden="1" x14ac:dyDescent="0.25">
      <c r="A1486" t="s">
        <v>746</v>
      </c>
      <c r="B1486" t="s">
        <v>204</v>
      </c>
      <c r="C1486" t="s">
        <v>232</v>
      </c>
      <c r="D1486" t="s">
        <v>178</v>
      </c>
    </row>
    <row r="1487" spans="1:4" hidden="1" x14ac:dyDescent="0.25">
      <c r="A1487" t="s">
        <v>746</v>
      </c>
      <c r="B1487" t="s">
        <v>204</v>
      </c>
      <c r="C1487" t="s">
        <v>240</v>
      </c>
      <c r="D1487" t="s">
        <v>178</v>
      </c>
    </row>
    <row r="1488" spans="1:4" hidden="1" x14ac:dyDescent="0.25">
      <c r="A1488" t="s">
        <v>746</v>
      </c>
      <c r="B1488" t="s">
        <v>204</v>
      </c>
      <c r="C1488" t="s">
        <v>324</v>
      </c>
      <c r="D1488" t="s">
        <v>178</v>
      </c>
    </row>
    <row r="1489" spans="1:4" hidden="1" x14ac:dyDescent="0.25">
      <c r="A1489" t="s">
        <v>746</v>
      </c>
      <c r="B1489" t="s">
        <v>204</v>
      </c>
      <c r="C1489" t="s">
        <v>241</v>
      </c>
      <c r="D1489" t="s">
        <v>178</v>
      </c>
    </row>
    <row r="1490" spans="1:4" hidden="1" x14ac:dyDescent="0.25">
      <c r="A1490" t="s">
        <v>746</v>
      </c>
      <c r="B1490" t="s">
        <v>204</v>
      </c>
      <c r="C1490" t="s">
        <v>326</v>
      </c>
      <c r="D1490" t="s">
        <v>178</v>
      </c>
    </row>
    <row r="1491" spans="1:4" hidden="1" x14ac:dyDescent="0.25">
      <c r="A1491" t="s">
        <v>746</v>
      </c>
      <c r="B1491" t="s">
        <v>204</v>
      </c>
      <c r="C1491" t="s">
        <v>751</v>
      </c>
      <c r="D1491" t="s">
        <v>178</v>
      </c>
    </row>
    <row r="1492" spans="1:4" hidden="1" x14ac:dyDescent="0.25">
      <c r="A1492" t="s">
        <v>746</v>
      </c>
      <c r="B1492" t="s">
        <v>204</v>
      </c>
      <c r="C1492" t="s">
        <v>323</v>
      </c>
      <c r="D1492" t="s">
        <v>178</v>
      </c>
    </row>
    <row r="1493" spans="1:4" hidden="1" x14ac:dyDescent="0.25">
      <c r="A1493" t="s">
        <v>746</v>
      </c>
      <c r="B1493" t="s">
        <v>204</v>
      </c>
      <c r="C1493" t="s">
        <v>322</v>
      </c>
      <c r="D1493" t="s">
        <v>178</v>
      </c>
    </row>
    <row r="1494" spans="1:4" hidden="1" x14ac:dyDescent="0.25">
      <c r="A1494" t="s">
        <v>746</v>
      </c>
      <c r="B1494" t="s">
        <v>204</v>
      </c>
      <c r="C1494" t="s">
        <v>281</v>
      </c>
      <c r="D1494" t="s">
        <v>178</v>
      </c>
    </row>
    <row r="1495" spans="1:4" hidden="1" x14ac:dyDescent="0.25">
      <c r="A1495" t="s">
        <v>746</v>
      </c>
      <c r="B1495" t="s">
        <v>204</v>
      </c>
      <c r="C1495" t="s">
        <v>256</v>
      </c>
      <c r="D1495" t="s">
        <v>178</v>
      </c>
    </row>
    <row r="1496" spans="1:4" hidden="1" x14ac:dyDescent="0.25">
      <c r="A1496" t="s">
        <v>746</v>
      </c>
      <c r="B1496" t="s">
        <v>204</v>
      </c>
      <c r="C1496" t="s">
        <v>153</v>
      </c>
      <c r="D1496" t="s">
        <v>178</v>
      </c>
    </row>
    <row r="1497" spans="1:4" hidden="1" x14ac:dyDescent="0.25">
      <c r="A1497" t="s">
        <v>746</v>
      </c>
      <c r="B1497" t="s">
        <v>204</v>
      </c>
      <c r="C1497" t="s">
        <v>10</v>
      </c>
      <c r="D1497" t="s">
        <v>178</v>
      </c>
    </row>
    <row r="1498" spans="1:4" hidden="1" x14ac:dyDescent="0.25">
      <c r="A1498" t="s">
        <v>746</v>
      </c>
      <c r="B1498" t="s">
        <v>204</v>
      </c>
      <c r="C1498" t="s">
        <v>14</v>
      </c>
      <c r="D1498" t="s">
        <v>178</v>
      </c>
    </row>
    <row r="1499" spans="1:4" hidden="1" x14ac:dyDescent="0.25">
      <c r="A1499" t="s">
        <v>746</v>
      </c>
      <c r="B1499" t="s">
        <v>204</v>
      </c>
      <c r="C1499" t="s">
        <v>7</v>
      </c>
      <c r="D1499" t="s">
        <v>178</v>
      </c>
    </row>
    <row r="1500" spans="1:4" hidden="1" x14ac:dyDescent="0.25">
      <c r="A1500" t="s">
        <v>746</v>
      </c>
      <c r="B1500" t="s">
        <v>204</v>
      </c>
      <c r="C1500" t="s">
        <v>748</v>
      </c>
      <c r="D1500" t="s">
        <v>178</v>
      </c>
    </row>
    <row r="1501" spans="1:4" hidden="1" x14ac:dyDescent="0.25">
      <c r="A1501" t="s">
        <v>746</v>
      </c>
      <c r="B1501" t="s">
        <v>204</v>
      </c>
      <c r="C1501" t="s">
        <v>747</v>
      </c>
      <c r="D1501" t="s">
        <v>178</v>
      </c>
    </row>
    <row r="1502" spans="1:4" hidden="1" x14ac:dyDescent="0.25">
      <c r="A1502" t="s">
        <v>746</v>
      </c>
      <c r="B1502" t="s">
        <v>204</v>
      </c>
      <c r="C1502" t="s">
        <v>763</v>
      </c>
      <c r="D1502" t="s">
        <v>178</v>
      </c>
    </row>
    <row r="1503" spans="1:4" hidden="1" x14ac:dyDescent="0.25">
      <c r="A1503" t="s">
        <v>746</v>
      </c>
      <c r="B1503" t="s">
        <v>204</v>
      </c>
      <c r="C1503" t="s">
        <v>230</v>
      </c>
      <c r="D1503" t="s">
        <v>178</v>
      </c>
    </row>
    <row r="1504" spans="1:4" hidden="1" x14ac:dyDescent="0.25">
      <c r="A1504" t="s">
        <v>746</v>
      </c>
      <c r="B1504" t="s">
        <v>204</v>
      </c>
      <c r="C1504" t="s">
        <v>161</v>
      </c>
      <c r="D1504" t="s">
        <v>178</v>
      </c>
    </row>
    <row r="1505" spans="1:4" hidden="1" x14ac:dyDescent="0.25">
      <c r="A1505" t="s">
        <v>746</v>
      </c>
      <c r="B1505" t="s">
        <v>204</v>
      </c>
      <c r="C1505" t="s">
        <v>327</v>
      </c>
      <c r="D1505" t="s">
        <v>178</v>
      </c>
    </row>
    <row r="1506" spans="1:4" hidden="1" x14ac:dyDescent="0.25">
      <c r="A1506" t="s">
        <v>746</v>
      </c>
      <c r="B1506" t="s">
        <v>204</v>
      </c>
      <c r="C1506" t="s">
        <v>11</v>
      </c>
      <c r="D1506" t="s">
        <v>178</v>
      </c>
    </row>
    <row r="1507" spans="1:4" hidden="1" x14ac:dyDescent="0.25">
      <c r="A1507" t="s">
        <v>746</v>
      </c>
      <c r="B1507" t="s">
        <v>211</v>
      </c>
      <c r="C1507" t="s">
        <v>329</v>
      </c>
      <c r="D1507" t="s">
        <v>188</v>
      </c>
    </row>
    <row r="1508" spans="1:4" hidden="1" x14ac:dyDescent="0.25">
      <c r="A1508" t="s">
        <v>746</v>
      </c>
      <c r="B1508" t="s">
        <v>211</v>
      </c>
      <c r="C1508" t="s">
        <v>332</v>
      </c>
      <c r="D1508" t="s">
        <v>188</v>
      </c>
    </row>
    <row r="1509" spans="1:4" hidden="1" x14ac:dyDescent="0.25">
      <c r="A1509" t="s">
        <v>746</v>
      </c>
      <c r="B1509" t="s">
        <v>211</v>
      </c>
      <c r="C1509" t="s">
        <v>331</v>
      </c>
      <c r="D1509" t="s">
        <v>188</v>
      </c>
    </row>
    <row r="1510" spans="1:4" hidden="1" x14ac:dyDescent="0.25">
      <c r="A1510" t="s">
        <v>746</v>
      </c>
      <c r="B1510" t="s">
        <v>211</v>
      </c>
      <c r="C1510" t="s">
        <v>161</v>
      </c>
      <c r="D1510" t="s">
        <v>188</v>
      </c>
    </row>
    <row r="1511" spans="1:4" hidden="1" x14ac:dyDescent="0.25">
      <c r="A1511" t="s">
        <v>746</v>
      </c>
      <c r="B1511" t="s">
        <v>211</v>
      </c>
      <c r="C1511" t="s">
        <v>333</v>
      </c>
      <c r="D1511" t="s">
        <v>188</v>
      </c>
    </row>
    <row r="1512" spans="1:4" hidden="1" x14ac:dyDescent="0.25">
      <c r="A1512" t="s">
        <v>746</v>
      </c>
      <c r="B1512" t="s">
        <v>211</v>
      </c>
      <c r="C1512" t="s">
        <v>328</v>
      </c>
      <c r="D1512" t="s">
        <v>188</v>
      </c>
    </row>
    <row r="1513" spans="1:4" hidden="1" x14ac:dyDescent="0.25">
      <c r="A1513" t="s">
        <v>746</v>
      </c>
      <c r="B1513" t="s">
        <v>211</v>
      </c>
      <c r="C1513" t="s">
        <v>10</v>
      </c>
      <c r="D1513" t="s">
        <v>188</v>
      </c>
    </row>
    <row r="1514" spans="1:4" hidden="1" x14ac:dyDescent="0.25">
      <c r="A1514" t="s">
        <v>746</v>
      </c>
      <c r="B1514" t="s">
        <v>211</v>
      </c>
      <c r="C1514" t="s">
        <v>14</v>
      </c>
      <c r="D1514" t="s">
        <v>188</v>
      </c>
    </row>
    <row r="1515" spans="1:4" hidden="1" x14ac:dyDescent="0.25">
      <c r="A1515" t="s">
        <v>746</v>
      </c>
      <c r="B1515" t="s">
        <v>211</v>
      </c>
      <c r="C1515" t="s">
        <v>320</v>
      </c>
      <c r="D1515" t="s">
        <v>188</v>
      </c>
    </row>
    <row r="1516" spans="1:4" hidden="1" x14ac:dyDescent="0.25">
      <c r="A1516" t="s">
        <v>746</v>
      </c>
      <c r="B1516" t="s">
        <v>211</v>
      </c>
      <c r="C1516" t="s">
        <v>748</v>
      </c>
      <c r="D1516" t="s">
        <v>188</v>
      </c>
    </row>
    <row r="1517" spans="1:4" hidden="1" x14ac:dyDescent="0.25">
      <c r="A1517" t="s">
        <v>746</v>
      </c>
      <c r="B1517" t="s">
        <v>211</v>
      </c>
      <c r="C1517" t="s">
        <v>747</v>
      </c>
      <c r="D1517" t="s">
        <v>188</v>
      </c>
    </row>
    <row r="1518" spans="1:4" hidden="1" x14ac:dyDescent="0.25">
      <c r="A1518" t="s">
        <v>746</v>
      </c>
      <c r="B1518" t="s">
        <v>211</v>
      </c>
      <c r="C1518" t="s">
        <v>330</v>
      </c>
      <c r="D1518" t="s">
        <v>188</v>
      </c>
    </row>
    <row r="1519" spans="1:4" hidden="1" x14ac:dyDescent="0.25">
      <c r="A1519" t="s">
        <v>746</v>
      </c>
      <c r="B1519" t="s">
        <v>211</v>
      </c>
      <c r="C1519" t="s">
        <v>319</v>
      </c>
      <c r="D1519" t="s">
        <v>188</v>
      </c>
    </row>
    <row r="1520" spans="1:4" hidden="1" x14ac:dyDescent="0.25">
      <c r="A1520" t="s">
        <v>746</v>
      </c>
      <c r="B1520" t="s">
        <v>211</v>
      </c>
      <c r="C1520" t="s">
        <v>7</v>
      </c>
      <c r="D1520" t="s">
        <v>188</v>
      </c>
    </row>
    <row r="1521" spans="1:4" hidden="1" x14ac:dyDescent="0.25">
      <c r="A1521" t="s">
        <v>746</v>
      </c>
      <c r="B1521" t="s">
        <v>211</v>
      </c>
      <c r="C1521" t="s">
        <v>11</v>
      </c>
      <c r="D1521" t="s">
        <v>188</v>
      </c>
    </row>
    <row r="1522" spans="1:4" hidden="1" x14ac:dyDescent="0.25">
      <c r="A1522" t="s">
        <v>746</v>
      </c>
      <c r="B1522" t="s">
        <v>210</v>
      </c>
      <c r="C1522" t="s">
        <v>764</v>
      </c>
      <c r="D1522" t="s">
        <v>186</v>
      </c>
    </row>
    <row r="1523" spans="1:4" hidden="1" x14ac:dyDescent="0.25">
      <c r="A1523" t="s">
        <v>746</v>
      </c>
      <c r="B1523" t="s">
        <v>210</v>
      </c>
      <c r="C1523" t="s">
        <v>10</v>
      </c>
      <c r="D1523" t="s">
        <v>186</v>
      </c>
    </row>
    <row r="1524" spans="1:4" hidden="1" x14ac:dyDescent="0.25">
      <c r="A1524" t="s">
        <v>746</v>
      </c>
      <c r="B1524" t="s">
        <v>210</v>
      </c>
      <c r="C1524" t="s">
        <v>14</v>
      </c>
      <c r="D1524" t="s">
        <v>186</v>
      </c>
    </row>
    <row r="1525" spans="1:4" hidden="1" x14ac:dyDescent="0.25">
      <c r="A1525" t="s">
        <v>746</v>
      </c>
      <c r="B1525" t="s">
        <v>210</v>
      </c>
      <c r="C1525" t="s">
        <v>7</v>
      </c>
      <c r="D1525" t="s">
        <v>186</v>
      </c>
    </row>
    <row r="1526" spans="1:4" hidden="1" x14ac:dyDescent="0.25">
      <c r="A1526" t="s">
        <v>746</v>
      </c>
      <c r="B1526" t="s">
        <v>210</v>
      </c>
      <c r="C1526" t="s">
        <v>747</v>
      </c>
      <c r="D1526" t="s">
        <v>186</v>
      </c>
    </row>
    <row r="1527" spans="1:4" hidden="1" x14ac:dyDescent="0.25">
      <c r="A1527" t="s">
        <v>746</v>
      </c>
      <c r="B1527" t="s">
        <v>210</v>
      </c>
      <c r="C1527" t="s">
        <v>333</v>
      </c>
      <c r="D1527" t="s">
        <v>186</v>
      </c>
    </row>
    <row r="1528" spans="1:4" hidden="1" x14ac:dyDescent="0.25">
      <c r="A1528" t="s">
        <v>746</v>
      </c>
      <c r="B1528" t="s">
        <v>210</v>
      </c>
      <c r="C1528" t="s">
        <v>328</v>
      </c>
      <c r="D1528" t="s">
        <v>186</v>
      </c>
    </row>
    <row r="1529" spans="1:4" hidden="1" x14ac:dyDescent="0.25">
      <c r="A1529" t="s">
        <v>746</v>
      </c>
      <c r="B1529" t="s">
        <v>210</v>
      </c>
      <c r="C1529" t="s">
        <v>748</v>
      </c>
      <c r="D1529" t="s">
        <v>186</v>
      </c>
    </row>
    <row r="1530" spans="1:4" hidden="1" x14ac:dyDescent="0.25">
      <c r="A1530" t="s">
        <v>746</v>
      </c>
      <c r="B1530" t="s">
        <v>210</v>
      </c>
      <c r="C1530" t="s">
        <v>765</v>
      </c>
      <c r="D1530" t="s">
        <v>186</v>
      </c>
    </row>
    <row r="1531" spans="1:4" hidden="1" x14ac:dyDescent="0.25">
      <c r="A1531" t="s">
        <v>746</v>
      </c>
      <c r="B1531" t="s">
        <v>210</v>
      </c>
      <c r="C1531" t="s">
        <v>335</v>
      </c>
      <c r="D1531" t="s">
        <v>186</v>
      </c>
    </row>
    <row r="1532" spans="1:4" hidden="1" x14ac:dyDescent="0.25">
      <c r="A1532" t="s">
        <v>746</v>
      </c>
      <c r="B1532" t="s">
        <v>210</v>
      </c>
      <c r="C1532" t="s">
        <v>11</v>
      </c>
      <c r="D1532" t="s">
        <v>186</v>
      </c>
    </row>
    <row r="1533" spans="1:4" hidden="1" x14ac:dyDescent="0.25">
      <c r="A1533" t="s">
        <v>746</v>
      </c>
      <c r="B1533" t="s">
        <v>191</v>
      </c>
      <c r="C1533" t="s">
        <v>227</v>
      </c>
      <c r="D1533" t="s">
        <v>156</v>
      </c>
    </row>
    <row r="1534" spans="1:4" hidden="1" x14ac:dyDescent="0.25">
      <c r="A1534" t="s">
        <v>746</v>
      </c>
      <c r="B1534" t="s">
        <v>191</v>
      </c>
      <c r="C1534" t="s">
        <v>168</v>
      </c>
      <c r="D1534" t="s">
        <v>156</v>
      </c>
    </row>
    <row r="1535" spans="1:4" hidden="1" x14ac:dyDescent="0.25">
      <c r="A1535" t="s">
        <v>746</v>
      </c>
      <c r="B1535" t="s">
        <v>191</v>
      </c>
      <c r="C1535" t="s">
        <v>350</v>
      </c>
      <c r="D1535" t="s">
        <v>156</v>
      </c>
    </row>
    <row r="1536" spans="1:4" hidden="1" x14ac:dyDescent="0.25">
      <c r="A1536" t="s">
        <v>746</v>
      </c>
      <c r="B1536" t="s">
        <v>191</v>
      </c>
      <c r="C1536" t="s">
        <v>337</v>
      </c>
      <c r="D1536" t="s">
        <v>156</v>
      </c>
    </row>
    <row r="1537" spans="1:4" hidden="1" x14ac:dyDescent="0.25">
      <c r="A1537" t="s">
        <v>746</v>
      </c>
      <c r="B1537" t="s">
        <v>191</v>
      </c>
      <c r="C1537" t="s">
        <v>339</v>
      </c>
      <c r="D1537" t="s">
        <v>156</v>
      </c>
    </row>
    <row r="1538" spans="1:4" hidden="1" x14ac:dyDescent="0.25">
      <c r="A1538" t="s">
        <v>746</v>
      </c>
      <c r="B1538" t="s">
        <v>191</v>
      </c>
      <c r="C1538" t="s">
        <v>340</v>
      </c>
      <c r="D1538" t="s">
        <v>156</v>
      </c>
    </row>
    <row r="1539" spans="1:4" hidden="1" x14ac:dyDescent="0.25">
      <c r="A1539" t="s">
        <v>746</v>
      </c>
      <c r="B1539" t="s">
        <v>191</v>
      </c>
      <c r="C1539" t="s">
        <v>228</v>
      </c>
      <c r="D1539" t="s">
        <v>156</v>
      </c>
    </row>
    <row r="1540" spans="1:4" hidden="1" x14ac:dyDescent="0.25">
      <c r="A1540" t="s">
        <v>746</v>
      </c>
      <c r="B1540" t="s">
        <v>191</v>
      </c>
      <c r="C1540" t="s">
        <v>229</v>
      </c>
      <c r="D1540" t="s">
        <v>156</v>
      </c>
    </row>
    <row r="1541" spans="1:4" hidden="1" x14ac:dyDescent="0.25">
      <c r="A1541" t="s">
        <v>746</v>
      </c>
      <c r="B1541" t="s">
        <v>191</v>
      </c>
      <c r="C1541" t="s">
        <v>230</v>
      </c>
      <c r="D1541" t="s">
        <v>156</v>
      </c>
    </row>
    <row r="1542" spans="1:4" hidden="1" x14ac:dyDescent="0.25">
      <c r="A1542" t="s">
        <v>746</v>
      </c>
      <c r="B1542" t="s">
        <v>191</v>
      </c>
      <c r="C1542" t="s">
        <v>231</v>
      </c>
      <c r="D1542" t="s">
        <v>156</v>
      </c>
    </row>
    <row r="1543" spans="1:4" hidden="1" x14ac:dyDescent="0.25">
      <c r="A1543" t="s">
        <v>746</v>
      </c>
      <c r="B1543" t="s">
        <v>191</v>
      </c>
      <c r="C1543" t="s">
        <v>232</v>
      </c>
      <c r="D1543" t="s">
        <v>156</v>
      </c>
    </row>
    <row r="1544" spans="1:4" hidden="1" x14ac:dyDescent="0.25">
      <c r="A1544" t="s">
        <v>746</v>
      </c>
      <c r="B1544" t="s">
        <v>191</v>
      </c>
      <c r="C1544" t="s">
        <v>341</v>
      </c>
      <c r="D1544" t="s">
        <v>156</v>
      </c>
    </row>
    <row r="1545" spans="1:4" hidden="1" x14ac:dyDescent="0.25">
      <c r="A1545" t="s">
        <v>746</v>
      </c>
      <c r="B1545" t="s">
        <v>191</v>
      </c>
      <c r="C1545" t="s">
        <v>310</v>
      </c>
      <c r="D1545" t="s">
        <v>156</v>
      </c>
    </row>
    <row r="1546" spans="1:4" hidden="1" x14ac:dyDescent="0.25">
      <c r="A1546" t="s">
        <v>746</v>
      </c>
      <c r="B1546" t="s">
        <v>191</v>
      </c>
      <c r="C1546" t="s">
        <v>266</v>
      </c>
      <c r="D1546" t="s">
        <v>156</v>
      </c>
    </row>
    <row r="1547" spans="1:4" hidden="1" x14ac:dyDescent="0.25">
      <c r="A1547" t="s">
        <v>746</v>
      </c>
      <c r="B1547" t="s">
        <v>191</v>
      </c>
      <c r="C1547" t="s">
        <v>240</v>
      </c>
      <c r="D1547" t="s">
        <v>156</v>
      </c>
    </row>
    <row r="1548" spans="1:4" hidden="1" x14ac:dyDescent="0.25">
      <c r="A1548" t="s">
        <v>746</v>
      </c>
      <c r="B1548" t="s">
        <v>191</v>
      </c>
      <c r="C1548" t="s">
        <v>241</v>
      </c>
      <c r="D1548" t="s">
        <v>156</v>
      </c>
    </row>
    <row r="1549" spans="1:4" hidden="1" x14ac:dyDescent="0.25">
      <c r="A1549" t="s">
        <v>746</v>
      </c>
      <c r="B1549" t="s">
        <v>191</v>
      </c>
      <c r="C1549" t="s">
        <v>349</v>
      </c>
      <c r="D1549" t="s">
        <v>156</v>
      </c>
    </row>
    <row r="1550" spans="1:4" hidden="1" x14ac:dyDescent="0.25">
      <c r="A1550" t="s">
        <v>746</v>
      </c>
      <c r="B1550" t="s">
        <v>191</v>
      </c>
      <c r="C1550" t="s">
        <v>342</v>
      </c>
      <c r="D1550" t="s">
        <v>156</v>
      </c>
    </row>
    <row r="1551" spans="1:4" hidden="1" x14ac:dyDescent="0.25">
      <c r="A1551" t="s">
        <v>746</v>
      </c>
      <c r="B1551" t="s">
        <v>191</v>
      </c>
      <c r="C1551" t="s">
        <v>242</v>
      </c>
      <c r="D1551" t="s">
        <v>156</v>
      </c>
    </row>
    <row r="1552" spans="1:4" hidden="1" x14ac:dyDescent="0.25">
      <c r="A1552" t="s">
        <v>746</v>
      </c>
      <c r="B1552" t="s">
        <v>191</v>
      </c>
      <c r="C1552" t="s">
        <v>153</v>
      </c>
      <c r="D1552" t="s">
        <v>156</v>
      </c>
    </row>
    <row r="1553" spans="1:5" hidden="1" x14ac:dyDescent="0.25">
      <c r="A1553" t="s">
        <v>746</v>
      </c>
      <c r="B1553" t="s">
        <v>191</v>
      </c>
      <c r="C1553" t="s">
        <v>154</v>
      </c>
      <c r="D1553" t="s">
        <v>156</v>
      </c>
    </row>
    <row r="1554" spans="1:5" hidden="1" x14ac:dyDescent="0.25">
      <c r="A1554" t="s">
        <v>746</v>
      </c>
      <c r="B1554" t="s">
        <v>191</v>
      </c>
      <c r="C1554" t="s">
        <v>243</v>
      </c>
      <c r="D1554" t="s">
        <v>156</v>
      </c>
    </row>
    <row r="1555" spans="1:5" hidden="1" x14ac:dyDescent="0.25">
      <c r="A1555" t="s">
        <v>746</v>
      </c>
      <c r="B1555" t="s">
        <v>191</v>
      </c>
      <c r="C1555" t="s">
        <v>239</v>
      </c>
      <c r="D1555" t="s">
        <v>156</v>
      </c>
    </row>
    <row r="1556" spans="1:5" hidden="1" x14ac:dyDescent="0.25">
      <c r="A1556" t="s">
        <v>746</v>
      </c>
      <c r="B1556" t="s">
        <v>191</v>
      </c>
      <c r="C1556" t="s">
        <v>343</v>
      </c>
      <c r="D1556" t="s">
        <v>156</v>
      </c>
    </row>
    <row r="1557" spans="1:5" hidden="1" x14ac:dyDescent="0.25">
      <c r="A1557" t="s">
        <v>746</v>
      </c>
      <c r="B1557" t="s">
        <v>191</v>
      </c>
      <c r="C1557" t="s">
        <v>344</v>
      </c>
      <c r="D1557" t="s">
        <v>156</v>
      </c>
    </row>
    <row r="1558" spans="1:5" hidden="1" x14ac:dyDescent="0.25">
      <c r="A1558" t="s">
        <v>746</v>
      </c>
      <c r="B1558" t="s">
        <v>191</v>
      </c>
      <c r="C1558" t="s">
        <v>261</v>
      </c>
      <c r="D1558" t="s">
        <v>156</v>
      </c>
    </row>
    <row r="1559" spans="1:5" hidden="1" x14ac:dyDescent="0.25">
      <c r="A1559" t="s">
        <v>746</v>
      </c>
      <c r="B1559" t="s">
        <v>191</v>
      </c>
      <c r="C1559" t="s">
        <v>346</v>
      </c>
      <c r="D1559" t="s">
        <v>156</v>
      </c>
    </row>
    <row r="1560" spans="1:5" hidden="1" x14ac:dyDescent="0.25">
      <c r="A1560" t="s">
        <v>746</v>
      </c>
      <c r="B1560" t="s">
        <v>191</v>
      </c>
      <c r="C1560" t="s">
        <v>756</v>
      </c>
      <c r="D1560" t="s">
        <v>156</v>
      </c>
    </row>
    <row r="1561" spans="1:5" hidden="1" x14ac:dyDescent="0.25">
      <c r="A1561" t="s">
        <v>746</v>
      </c>
      <c r="B1561" t="s">
        <v>191</v>
      </c>
      <c r="C1561" t="s">
        <v>753</v>
      </c>
      <c r="D1561" t="s">
        <v>156</v>
      </c>
    </row>
    <row r="1562" spans="1:5" hidden="1" x14ac:dyDescent="0.25">
      <c r="A1562" t="s">
        <v>746</v>
      </c>
      <c r="B1562" t="s">
        <v>191</v>
      </c>
      <c r="C1562" t="s">
        <v>348</v>
      </c>
      <c r="D1562" t="s">
        <v>156</v>
      </c>
      <c r="E1562" t="s">
        <v>347</v>
      </c>
    </row>
    <row r="1563" spans="1:5" hidden="1" x14ac:dyDescent="0.25">
      <c r="A1563" t="s">
        <v>746</v>
      </c>
      <c r="B1563" t="s">
        <v>191</v>
      </c>
      <c r="C1563" t="s">
        <v>281</v>
      </c>
      <c r="D1563" t="s">
        <v>156</v>
      </c>
    </row>
    <row r="1564" spans="1:5" hidden="1" x14ac:dyDescent="0.25">
      <c r="A1564" t="s">
        <v>746</v>
      </c>
      <c r="B1564" t="s">
        <v>191</v>
      </c>
      <c r="C1564" t="s">
        <v>254</v>
      </c>
      <c r="D1564" t="s">
        <v>156</v>
      </c>
    </row>
    <row r="1565" spans="1:5" hidden="1" x14ac:dyDescent="0.25">
      <c r="A1565" t="s">
        <v>746</v>
      </c>
      <c r="B1565" t="s">
        <v>191</v>
      </c>
      <c r="C1565" t="s">
        <v>760</v>
      </c>
      <c r="D1565" t="s">
        <v>156</v>
      </c>
    </row>
    <row r="1566" spans="1:5" hidden="1" x14ac:dyDescent="0.25">
      <c r="A1566" t="s">
        <v>746</v>
      </c>
      <c r="B1566" t="s">
        <v>191</v>
      </c>
      <c r="C1566" t="s">
        <v>255</v>
      </c>
      <c r="D1566" t="s">
        <v>156</v>
      </c>
    </row>
    <row r="1567" spans="1:5" hidden="1" x14ac:dyDescent="0.25">
      <c r="A1567" t="s">
        <v>746</v>
      </c>
      <c r="B1567" t="s">
        <v>191</v>
      </c>
      <c r="C1567" t="s">
        <v>256</v>
      </c>
      <c r="D1567" t="s">
        <v>156</v>
      </c>
    </row>
    <row r="1568" spans="1:5" hidden="1" x14ac:dyDescent="0.25">
      <c r="A1568" t="s">
        <v>746</v>
      </c>
      <c r="B1568" t="s">
        <v>191</v>
      </c>
      <c r="C1568" t="s">
        <v>10</v>
      </c>
      <c r="D1568" t="s">
        <v>156</v>
      </c>
    </row>
    <row r="1569" spans="1:4" hidden="1" x14ac:dyDescent="0.25">
      <c r="A1569" t="s">
        <v>746</v>
      </c>
      <c r="B1569" t="s">
        <v>191</v>
      </c>
      <c r="C1569" t="s">
        <v>14</v>
      </c>
      <c r="D1569" t="s">
        <v>156</v>
      </c>
    </row>
    <row r="1570" spans="1:4" hidden="1" x14ac:dyDescent="0.25">
      <c r="A1570" t="s">
        <v>746</v>
      </c>
      <c r="B1570" t="s">
        <v>191</v>
      </c>
      <c r="C1570" t="s">
        <v>7</v>
      </c>
      <c r="D1570" t="s">
        <v>156</v>
      </c>
    </row>
    <row r="1571" spans="1:4" hidden="1" x14ac:dyDescent="0.25">
      <c r="A1571" t="s">
        <v>746</v>
      </c>
      <c r="B1571" t="s">
        <v>191</v>
      </c>
      <c r="C1571" t="s">
        <v>748</v>
      </c>
      <c r="D1571" t="s">
        <v>156</v>
      </c>
    </row>
    <row r="1572" spans="1:4" hidden="1" x14ac:dyDescent="0.25">
      <c r="A1572" t="s">
        <v>746</v>
      </c>
      <c r="B1572" t="s">
        <v>191</v>
      </c>
      <c r="C1572" t="s">
        <v>747</v>
      </c>
      <c r="D1572" t="s">
        <v>156</v>
      </c>
    </row>
    <row r="1573" spans="1:4" hidden="1" x14ac:dyDescent="0.25">
      <c r="A1573" t="s">
        <v>746</v>
      </c>
      <c r="B1573" t="s">
        <v>191</v>
      </c>
      <c r="C1573" t="s">
        <v>766</v>
      </c>
      <c r="D1573" t="s">
        <v>156</v>
      </c>
    </row>
    <row r="1574" spans="1:4" hidden="1" x14ac:dyDescent="0.25">
      <c r="A1574" t="s">
        <v>746</v>
      </c>
      <c r="B1574" t="s">
        <v>191</v>
      </c>
      <c r="C1574" t="s">
        <v>292</v>
      </c>
      <c r="D1574" t="s">
        <v>156</v>
      </c>
    </row>
    <row r="1575" spans="1:4" hidden="1" x14ac:dyDescent="0.25">
      <c r="A1575" t="s">
        <v>746</v>
      </c>
      <c r="B1575" t="s">
        <v>191</v>
      </c>
      <c r="C1575" t="s">
        <v>338</v>
      </c>
      <c r="D1575" t="s">
        <v>156</v>
      </c>
    </row>
    <row r="1576" spans="1:4" hidden="1" x14ac:dyDescent="0.25">
      <c r="A1576" t="s">
        <v>746</v>
      </c>
      <c r="B1576" t="s">
        <v>191</v>
      </c>
      <c r="C1576" t="s">
        <v>336</v>
      </c>
      <c r="D1576" t="s">
        <v>156</v>
      </c>
    </row>
    <row r="1577" spans="1:4" hidden="1" x14ac:dyDescent="0.25">
      <c r="A1577" t="s">
        <v>746</v>
      </c>
      <c r="B1577" t="s">
        <v>191</v>
      </c>
      <c r="C1577" t="s">
        <v>222</v>
      </c>
      <c r="D1577" t="s">
        <v>156</v>
      </c>
    </row>
    <row r="1578" spans="1:4" hidden="1" x14ac:dyDescent="0.25">
      <c r="A1578" t="s">
        <v>746</v>
      </c>
      <c r="B1578" t="s">
        <v>191</v>
      </c>
      <c r="C1578" t="s">
        <v>11</v>
      </c>
      <c r="D1578" t="s">
        <v>156</v>
      </c>
    </row>
    <row r="1579" spans="1:4" hidden="1" x14ac:dyDescent="0.25">
      <c r="A1579" t="s">
        <v>746</v>
      </c>
      <c r="B1579" t="s">
        <v>202</v>
      </c>
      <c r="C1579" t="s">
        <v>336</v>
      </c>
      <c r="D1579" t="s">
        <v>174</v>
      </c>
    </row>
    <row r="1580" spans="1:4" hidden="1" x14ac:dyDescent="0.25">
      <c r="A1580" t="s">
        <v>746</v>
      </c>
      <c r="B1580" t="s">
        <v>202</v>
      </c>
      <c r="C1580" t="s">
        <v>350</v>
      </c>
      <c r="D1580" t="s">
        <v>174</v>
      </c>
    </row>
    <row r="1581" spans="1:4" hidden="1" x14ac:dyDescent="0.25">
      <c r="A1581" t="s">
        <v>746</v>
      </c>
      <c r="B1581" t="s">
        <v>202</v>
      </c>
      <c r="C1581" t="s">
        <v>337</v>
      </c>
      <c r="D1581" t="s">
        <v>174</v>
      </c>
    </row>
    <row r="1582" spans="1:4" hidden="1" x14ac:dyDescent="0.25">
      <c r="A1582" t="s">
        <v>746</v>
      </c>
      <c r="B1582" t="s">
        <v>202</v>
      </c>
      <c r="C1582" t="s">
        <v>338</v>
      </c>
      <c r="D1582" t="s">
        <v>174</v>
      </c>
    </row>
    <row r="1583" spans="1:4" hidden="1" x14ac:dyDescent="0.25">
      <c r="A1583" t="s">
        <v>746</v>
      </c>
      <c r="B1583" t="s">
        <v>202</v>
      </c>
      <c r="C1583" t="s">
        <v>340</v>
      </c>
      <c r="D1583" t="s">
        <v>174</v>
      </c>
    </row>
    <row r="1584" spans="1:4" hidden="1" x14ac:dyDescent="0.25">
      <c r="A1584" t="s">
        <v>746</v>
      </c>
      <c r="B1584" t="s">
        <v>202</v>
      </c>
      <c r="C1584" t="s">
        <v>290</v>
      </c>
      <c r="D1584" t="s">
        <v>174</v>
      </c>
    </row>
    <row r="1585" spans="1:4" hidden="1" x14ac:dyDescent="0.25">
      <c r="A1585" t="s">
        <v>746</v>
      </c>
      <c r="B1585" t="s">
        <v>202</v>
      </c>
      <c r="C1585" t="s">
        <v>292</v>
      </c>
      <c r="D1585" t="s">
        <v>174</v>
      </c>
    </row>
    <row r="1586" spans="1:4" hidden="1" x14ac:dyDescent="0.25">
      <c r="A1586" t="s">
        <v>746</v>
      </c>
      <c r="B1586" t="s">
        <v>202</v>
      </c>
      <c r="C1586" t="s">
        <v>228</v>
      </c>
      <c r="D1586" t="s">
        <v>174</v>
      </c>
    </row>
    <row r="1587" spans="1:4" hidden="1" x14ac:dyDescent="0.25">
      <c r="A1587" t="s">
        <v>746</v>
      </c>
      <c r="B1587" t="s">
        <v>202</v>
      </c>
      <c r="C1587" t="s">
        <v>261</v>
      </c>
      <c r="D1587" t="s">
        <v>174</v>
      </c>
    </row>
    <row r="1588" spans="1:4" hidden="1" x14ac:dyDescent="0.25">
      <c r="A1588" t="s">
        <v>746</v>
      </c>
      <c r="B1588" t="s">
        <v>202</v>
      </c>
      <c r="C1588" t="s">
        <v>229</v>
      </c>
      <c r="D1588" t="s">
        <v>174</v>
      </c>
    </row>
    <row r="1589" spans="1:4" hidden="1" x14ac:dyDescent="0.25">
      <c r="A1589" t="s">
        <v>746</v>
      </c>
      <c r="B1589" t="s">
        <v>202</v>
      </c>
      <c r="C1589" t="s">
        <v>230</v>
      </c>
      <c r="D1589" t="s">
        <v>174</v>
      </c>
    </row>
    <row r="1590" spans="1:4" hidden="1" x14ac:dyDescent="0.25">
      <c r="A1590" t="s">
        <v>746</v>
      </c>
      <c r="B1590" t="s">
        <v>202</v>
      </c>
      <c r="C1590" t="s">
        <v>232</v>
      </c>
      <c r="D1590" t="s">
        <v>174</v>
      </c>
    </row>
    <row r="1591" spans="1:4" hidden="1" x14ac:dyDescent="0.25">
      <c r="A1591" t="s">
        <v>746</v>
      </c>
      <c r="B1591" t="s">
        <v>202</v>
      </c>
      <c r="C1591" t="s">
        <v>266</v>
      </c>
      <c r="D1591" t="s">
        <v>174</v>
      </c>
    </row>
    <row r="1592" spans="1:4" hidden="1" x14ac:dyDescent="0.25">
      <c r="A1592" t="s">
        <v>746</v>
      </c>
      <c r="B1592" t="s">
        <v>202</v>
      </c>
      <c r="C1592" t="s">
        <v>341</v>
      </c>
      <c r="D1592" t="s">
        <v>174</v>
      </c>
    </row>
    <row r="1593" spans="1:4" hidden="1" x14ac:dyDescent="0.25">
      <c r="A1593" t="s">
        <v>746</v>
      </c>
      <c r="B1593" t="s">
        <v>202</v>
      </c>
      <c r="C1593" t="s">
        <v>295</v>
      </c>
      <c r="D1593" t="s">
        <v>174</v>
      </c>
    </row>
    <row r="1594" spans="1:4" hidden="1" x14ac:dyDescent="0.25">
      <c r="A1594" t="s">
        <v>746</v>
      </c>
      <c r="B1594" t="s">
        <v>202</v>
      </c>
      <c r="C1594" t="s">
        <v>349</v>
      </c>
      <c r="D1594" t="s">
        <v>174</v>
      </c>
    </row>
    <row r="1595" spans="1:4" hidden="1" x14ac:dyDescent="0.25">
      <c r="A1595" t="s">
        <v>746</v>
      </c>
      <c r="B1595" t="s">
        <v>202</v>
      </c>
      <c r="C1595" t="s">
        <v>240</v>
      </c>
      <c r="D1595" t="s">
        <v>174</v>
      </c>
    </row>
    <row r="1596" spans="1:4" hidden="1" x14ac:dyDescent="0.25">
      <c r="A1596" t="s">
        <v>746</v>
      </c>
      <c r="B1596" t="s">
        <v>202</v>
      </c>
      <c r="C1596" t="s">
        <v>241</v>
      </c>
      <c r="D1596" t="s">
        <v>174</v>
      </c>
    </row>
    <row r="1597" spans="1:4" hidden="1" x14ac:dyDescent="0.25">
      <c r="A1597" t="s">
        <v>746</v>
      </c>
      <c r="B1597" t="s">
        <v>202</v>
      </c>
      <c r="C1597" t="s">
        <v>342</v>
      </c>
      <c r="D1597" t="s">
        <v>174</v>
      </c>
    </row>
    <row r="1598" spans="1:4" hidden="1" x14ac:dyDescent="0.25">
      <c r="A1598" t="s">
        <v>746</v>
      </c>
      <c r="B1598" t="s">
        <v>202</v>
      </c>
      <c r="C1598" t="s">
        <v>153</v>
      </c>
      <c r="D1598" t="s">
        <v>174</v>
      </c>
    </row>
    <row r="1599" spans="1:4" hidden="1" x14ac:dyDescent="0.25">
      <c r="A1599" t="s">
        <v>746</v>
      </c>
      <c r="B1599" t="s">
        <v>202</v>
      </c>
      <c r="C1599" t="s">
        <v>154</v>
      </c>
      <c r="D1599" t="s">
        <v>174</v>
      </c>
    </row>
    <row r="1600" spans="1:4" hidden="1" x14ac:dyDescent="0.25">
      <c r="A1600" t="s">
        <v>746</v>
      </c>
      <c r="B1600" t="s">
        <v>202</v>
      </c>
      <c r="C1600" t="s">
        <v>243</v>
      </c>
      <c r="D1600" t="s">
        <v>174</v>
      </c>
    </row>
    <row r="1601" spans="1:4" hidden="1" x14ac:dyDescent="0.25">
      <c r="A1601" t="s">
        <v>746</v>
      </c>
      <c r="B1601" t="s">
        <v>202</v>
      </c>
      <c r="C1601" t="s">
        <v>242</v>
      </c>
      <c r="D1601" t="s">
        <v>174</v>
      </c>
    </row>
    <row r="1602" spans="1:4" hidden="1" x14ac:dyDescent="0.25">
      <c r="A1602" t="s">
        <v>746</v>
      </c>
      <c r="B1602" t="s">
        <v>202</v>
      </c>
      <c r="C1602" t="s">
        <v>222</v>
      </c>
      <c r="D1602" t="s">
        <v>174</v>
      </c>
    </row>
    <row r="1603" spans="1:4" hidden="1" x14ac:dyDescent="0.25">
      <c r="A1603" t="s">
        <v>746</v>
      </c>
      <c r="B1603" t="s">
        <v>202</v>
      </c>
      <c r="C1603" t="s">
        <v>239</v>
      </c>
      <c r="D1603" t="s">
        <v>174</v>
      </c>
    </row>
    <row r="1604" spans="1:4" hidden="1" x14ac:dyDescent="0.25">
      <c r="A1604" t="s">
        <v>746</v>
      </c>
      <c r="B1604" t="s">
        <v>202</v>
      </c>
      <c r="C1604" t="s">
        <v>300</v>
      </c>
      <c r="D1604" t="s">
        <v>174</v>
      </c>
    </row>
    <row r="1605" spans="1:4" hidden="1" x14ac:dyDescent="0.25">
      <c r="A1605" t="s">
        <v>746</v>
      </c>
      <c r="B1605" t="s">
        <v>202</v>
      </c>
      <c r="C1605" t="s">
        <v>344</v>
      </c>
      <c r="D1605" t="s">
        <v>174</v>
      </c>
    </row>
    <row r="1606" spans="1:4" hidden="1" x14ac:dyDescent="0.25">
      <c r="A1606" t="s">
        <v>746</v>
      </c>
      <c r="B1606" t="s">
        <v>202</v>
      </c>
      <c r="C1606" t="s">
        <v>766</v>
      </c>
      <c r="D1606" t="s">
        <v>174</v>
      </c>
    </row>
    <row r="1607" spans="1:4" hidden="1" x14ac:dyDescent="0.25">
      <c r="A1607" t="s">
        <v>746</v>
      </c>
      <c r="B1607" t="s">
        <v>202</v>
      </c>
      <c r="C1607" t="s">
        <v>346</v>
      </c>
      <c r="D1607" t="s">
        <v>174</v>
      </c>
    </row>
    <row r="1608" spans="1:4" hidden="1" x14ac:dyDescent="0.25">
      <c r="A1608" t="s">
        <v>746</v>
      </c>
      <c r="B1608" t="s">
        <v>202</v>
      </c>
      <c r="C1608" t="s">
        <v>756</v>
      </c>
      <c r="D1608" t="s">
        <v>174</v>
      </c>
    </row>
    <row r="1609" spans="1:4" hidden="1" x14ac:dyDescent="0.25">
      <c r="A1609" t="s">
        <v>746</v>
      </c>
      <c r="B1609" t="s">
        <v>202</v>
      </c>
      <c r="C1609" t="s">
        <v>753</v>
      </c>
      <c r="D1609" t="s">
        <v>174</v>
      </c>
    </row>
    <row r="1610" spans="1:4" hidden="1" x14ac:dyDescent="0.25">
      <c r="A1610" t="s">
        <v>746</v>
      </c>
      <c r="B1610" t="s">
        <v>202</v>
      </c>
      <c r="C1610" t="s">
        <v>348</v>
      </c>
      <c r="D1610" t="s">
        <v>174</v>
      </c>
    </row>
    <row r="1611" spans="1:4" hidden="1" x14ac:dyDescent="0.25">
      <c r="A1611" t="s">
        <v>746</v>
      </c>
      <c r="B1611" t="s">
        <v>202</v>
      </c>
      <c r="C1611" t="s">
        <v>281</v>
      </c>
      <c r="D1611" t="s">
        <v>174</v>
      </c>
    </row>
    <row r="1612" spans="1:4" hidden="1" x14ac:dyDescent="0.25">
      <c r="A1612" t="s">
        <v>746</v>
      </c>
      <c r="B1612" t="s">
        <v>202</v>
      </c>
      <c r="C1612" t="s">
        <v>254</v>
      </c>
      <c r="D1612" t="s">
        <v>174</v>
      </c>
    </row>
    <row r="1613" spans="1:4" hidden="1" x14ac:dyDescent="0.25">
      <c r="A1613" t="s">
        <v>746</v>
      </c>
      <c r="B1613" t="s">
        <v>202</v>
      </c>
      <c r="C1613" t="s">
        <v>760</v>
      </c>
      <c r="D1613" t="s">
        <v>174</v>
      </c>
    </row>
    <row r="1614" spans="1:4" hidden="1" x14ac:dyDescent="0.25">
      <c r="A1614" t="s">
        <v>746</v>
      </c>
      <c r="B1614" t="s">
        <v>202</v>
      </c>
      <c r="C1614" t="s">
        <v>255</v>
      </c>
      <c r="D1614" t="s">
        <v>174</v>
      </c>
    </row>
    <row r="1615" spans="1:4" hidden="1" x14ac:dyDescent="0.25">
      <c r="A1615" t="s">
        <v>746</v>
      </c>
      <c r="B1615" t="s">
        <v>202</v>
      </c>
      <c r="C1615" t="s">
        <v>256</v>
      </c>
      <c r="D1615" t="s">
        <v>174</v>
      </c>
    </row>
    <row r="1616" spans="1:4" hidden="1" x14ac:dyDescent="0.25">
      <c r="A1616" t="s">
        <v>746</v>
      </c>
      <c r="B1616" t="s">
        <v>202</v>
      </c>
      <c r="C1616" t="s">
        <v>10</v>
      </c>
      <c r="D1616" t="s">
        <v>174</v>
      </c>
    </row>
    <row r="1617" spans="1:4" hidden="1" x14ac:dyDescent="0.25">
      <c r="A1617" t="s">
        <v>746</v>
      </c>
      <c r="B1617" t="s">
        <v>202</v>
      </c>
      <c r="C1617" t="s">
        <v>14</v>
      </c>
      <c r="D1617" t="s">
        <v>174</v>
      </c>
    </row>
    <row r="1618" spans="1:4" hidden="1" x14ac:dyDescent="0.25">
      <c r="A1618" t="s">
        <v>746</v>
      </c>
      <c r="B1618" t="s">
        <v>202</v>
      </c>
      <c r="C1618" t="s">
        <v>7</v>
      </c>
      <c r="D1618" t="s">
        <v>174</v>
      </c>
    </row>
    <row r="1619" spans="1:4" hidden="1" x14ac:dyDescent="0.25">
      <c r="A1619" t="s">
        <v>746</v>
      </c>
      <c r="B1619" t="s">
        <v>202</v>
      </c>
      <c r="C1619" t="s">
        <v>748</v>
      </c>
      <c r="D1619" t="s">
        <v>174</v>
      </c>
    </row>
    <row r="1620" spans="1:4" hidden="1" x14ac:dyDescent="0.25">
      <c r="A1620" t="s">
        <v>746</v>
      </c>
      <c r="B1620" t="s">
        <v>202</v>
      </c>
      <c r="C1620" t="s">
        <v>747</v>
      </c>
      <c r="D1620" t="s">
        <v>174</v>
      </c>
    </row>
    <row r="1621" spans="1:4" hidden="1" x14ac:dyDescent="0.25">
      <c r="A1621" t="s">
        <v>746</v>
      </c>
      <c r="B1621" t="s">
        <v>202</v>
      </c>
      <c r="C1621" t="s">
        <v>343</v>
      </c>
      <c r="D1621" t="s">
        <v>174</v>
      </c>
    </row>
    <row r="1622" spans="1:4" hidden="1" x14ac:dyDescent="0.25">
      <c r="A1622" t="s">
        <v>746</v>
      </c>
      <c r="B1622" t="s">
        <v>202</v>
      </c>
      <c r="C1622" t="s">
        <v>231</v>
      </c>
      <c r="D1622" t="s">
        <v>174</v>
      </c>
    </row>
    <row r="1623" spans="1:4" hidden="1" x14ac:dyDescent="0.25">
      <c r="A1623" t="s">
        <v>746</v>
      </c>
      <c r="B1623" t="s">
        <v>202</v>
      </c>
      <c r="C1623" t="s">
        <v>339</v>
      </c>
      <c r="D1623" t="s">
        <v>174</v>
      </c>
    </row>
    <row r="1624" spans="1:4" hidden="1" x14ac:dyDescent="0.25">
      <c r="A1624" t="s">
        <v>746</v>
      </c>
      <c r="B1624" t="s">
        <v>202</v>
      </c>
      <c r="C1624" t="s">
        <v>168</v>
      </c>
      <c r="D1624" t="s">
        <v>174</v>
      </c>
    </row>
    <row r="1625" spans="1:4" hidden="1" x14ac:dyDescent="0.25">
      <c r="A1625" t="s">
        <v>746</v>
      </c>
      <c r="B1625" t="s">
        <v>202</v>
      </c>
      <c r="C1625" t="s">
        <v>227</v>
      </c>
      <c r="D1625" t="s">
        <v>174</v>
      </c>
    </row>
    <row r="1626" spans="1:4" hidden="1" x14ac:dyDescent="0.25">
      <c r="A1626" t="s">
        <v>746</v>
      </c>
      <c r="B1626" t="s">
        <v>202</v>
      </c>
      <c r="C1626" t="s">
        <v>11</v>
      </c>
      <c r="D1626" t="s">
        <v>174</v>
      </c>
    </row>
    <row r="1627" spans="1:4" hidden="1" x14ac:dyDescent="0.25">
      <c r="A1627" t="s">
        <v>746</v>
      </c>
      <c r="B1627" t="s">
        <v>199</v>
      </c>
      <c r="C1627" t="s">
        <v>350</v>
      </c>
      <c r="D1627" t="s">
        <v>167</v>
      </c>
    </row>
    <row r="1628" spans="1:4" hidden="1" x14ac:dyDescent="0.25">
      <c r="A1628" t="s">
        <v>746</v>
      </c>
      <c r="B1628" t="s">
        <v>199</v>
      </c>
      <c r="C1628" t="s">
        <v>340</v>
      </c>
      <c r="D1628" t="s">
        <v>167</v>
      </c>
    </row>
    <row r="1629" spans="1:4" hidden="1" x14ac:dyDescent="0.25">
      <c r="A1629" t="s">
        <v>746</v>
      </c>
      <c r="B1629" t="s">
        <v>199</v>
      </c>
      <c r="C1629" t="s">
        <v>241</v>
      </c>
      <c r="D1629" t="s">
        <v>167</v>
      </c>
    </row>
    <row r="1630" spans="1:4" hidden="1" x14ac:dyDescent="0.25">
      <c r="A1630" t="s">
        <v>746</v>
      </c>
      <c r="B1630" t="s">
        <v>199</v>
      </c>
      <c r="C1630" t="s">
        <v>349</v>
      </c>
      <c r="D1630" t="s">
        <v>167</v>
      </c>
    </row>
    <row r="1631" spans="1:4" hidden="1" x14ac:dyDescent="0.25">
      <c r="A1631" t="s">
        <v>746</v>
      </c>
      <c r="B1631" t="s">
        <v>199</v>
      </c>
      <c r="C1631" t="s">
        <v>240</v>
      </c>
      <c r="D1631" t="s">
        <v>167</v>
      </c>
    </row>
    <row r="1632" spans="1:4" hidden="1" x14ac:dyDescent="0.25">
      <c r="A1632" t="s">
        <v>746</v>
      </c>
      <c r="B1632" t="s">
        <v>199</v>
      </c>
      <c r="C1632" t="s">
        <v>343</v>
      </c>
      <c r="D1632" t="s">
        <v>167</v>
      </c>
    </row>
    <row r="1633" spans="1:4" hidden="1" x14ac:dyDescent="0.25">
      <c r="A1633" t="s">
        <v>746</v>
      </c>
      <c r="B1633" t="s">
        <v>199</v>
      </c>
      <c r="C1633" t="s">
        <v>239</v>
      </c>
      <c r="D1633" t="s">
        <v>167</v>
      </c>
    </row>
    <row r="1634" spans="1:4" hidden="1" x14ac:dyDescent="0.25">
      <c r="A1634" t="s">
        <v>746</v>
      </c>
      <c r="B1634" t="s">
        <v>199</v>
      </c>
      <c r="C1634" t="s">
        <v>393</v>
      </c>
      <c r="D1634" t="s">
        <v>167</v>
      </c>
    </row>
    <row r="1635" spans="1:4" hidden="1" x14ac:dyDescent="0.25">
      <c r="A1635" t="s">
        <v>746</v>
      </c>
      <c r="B1635" t="s">
        <v>199</v>
      </c>
      <c r="C1635" t="s">
        <v>394</v>
      </c>
      <c r="D1635" t="s">
        <v>167</v>
      </c>
    </row>
    <row r="1636" spans="1:4" hidden="1" x14ac:dyDescent="0.25">
      <c r="A1636" t="s">
        <v>746</v>
      </c>
      <c r="B1636" t="s">
        <v>199</v>
      </c>
      <c r="C1636" t="s">
        <v>339</v>
      </c>
      <c r="D1636" t="s">
        <v>167</v>
      </c>
    </row>
    <row r="1637" spans="1:4" hidden="1" x14ac:dyDescent="0.25">
      <c r="A1637" t="s">
        <v>746</v>
      </c>
      <c r="B1637" t="s">
        <v>199</v>
      </c>
      <c r="C1637" t="s">
        <v>10</v>
      </c>
      <c r="D1637" t="s">
        <v>167</v>
      </c>
    </row>
    <row r="1638" spans="1:4" hidden="1" x14ac:dyDescent="0.25">
      <c r="A1638" t="s">
        <v>746</v>
      </c>
      <c r="B1638" t="s">
        <v>199</v>
      </c>
      <c r="C1638" t="s">
        <v>7</v>
      </c>
      <c r="D1638" t="s">
        <v>167</v>
      </c>
    </row>
    <row r="1639" spans="1:4" hidden="1" x14ac:dyDescent="0.25">
      <c r="A1639" t="s">
        <v>746</v>
      </c>
      <c r="B1639" t="s">
        <v>199</v>
      </c>
      <c r="C1639" t="s">
        <v>748</v>
      </c>
      <c r="D1639" t="s">
        <v>167</v>
      </c>
    </row>
    <row r="1640" spans="1:4" hidden="1" x14ac:dyDescent="0.25">
      <c r="A1640" t="s">
        <v>746</v>
      </c>
      <c r="B1640" t="s">
        <v>199</v>
      </c>
      <c r="C1640" t="s">
        <v>747</v>
      </c>
      <c r="D1640" t="s">
        <v>167</v>
      </c>
    </row>
    <row r="1641" spans="1:4" hidden="1" x14ac:dyDescent="0.25">
      <c r="A1641" t="s">
        <v>746</v>
      </c>
      <c r="B1641" t="s">
        <v>199</v>
      </c>
      <c r="C1641" t="s">
        <v>14</v>
      </c>
      <c r="D1641" t="s">
        <v>167</v>
      </c>
    </row>
    <row r="1642" spans="1:4" hidden="1" x14ac:dyDescent="0.25">
      <c r="A1642" t="s">
        <v>746</v>
      </c>
      <c r="B1642" t="s">
        <v>199</v>
      </c>
      <c r="C1642" t="s">
        <v>392</v>
      </c>
      <c r="D1642" t="s">
        <v>167</v>
      </c>
    </row>
    <row r="1643" spans="1:4" hidden="1" x14ac:dyDescent="0.25">
      <c r="A1643" t="s">
        <v>746</v>
      </c>
      <c r="B1643" t="s">
        <v>199</v>
      </c>
      <c r="C1643" t="s">
        <v>337</v>
      </c>
      <c r="D1643" t="s">
        <v>167</v>
      </c>
    </row>
    <row r="1644" spans="1:4" hidden="1" x14ac:dyDescent="0.25">
      <c r="A1644" t="s">
        <v>746</v>
      </c>
      <c r="B1644" t="s">
        <v>199</v>
      </c>
      <c r="C1644" t="s">
        <v>168</v>
      </c>
      <c r="D1644" t="s">
        <v>167</v>
      </c>
    </row>
    <row r="1645" spans="1:4" hidden="1" x14ac:dyDescent="0.25">
      <c r="A1645" t="s">
        <v>746</v>
      </c>
      <c r="B1645" t="s">
        <v>199</v>
      </c>
      <c r="C1645" t="s">
        <v>11</v>
      </c>
      <c r="D1645" t="s">
        <v>167</v>
      </c>
    </row>
    <row r="1646" spans="1:4" hidden="1" x14ac:dyDescent="0.25">
      <c r="A1646" t="s">
        <v>746</v>
      </c>
      <c r="B1646" t="s">
        <v>205</v>
      </c>
      <c r="C1646" t="s">
        <v>767</v>
      </c>
      <c r="D1646" t="s">
        <v>768</v>
      </c>
    </row>
    <row r="1647" spans="1:4" hidden="1" x14ac:dyDescent="0.25">
      <c r="A1647" t="s">
        <v>746</v>
      </c>
      <c r="B1647" t="s">
        <v>205</v>
      </c>
      <c r="C1647" t="s">
        <v>769</v>
      </c>
      <c r="D1647" t="s">
        <v>768</v>
      </c>
    </row>
    <row r="1648" spans="1:4" hidden="1" x14ac:dyDescent="0.25">
      <c r="A1648" t="s">
        <v>746</v>
      </c>
      <c r="B1648" t="s">
        <v>205</v>
      </c>
      <c r="C1648" t="s">
        <v>770</v>
      </c>
      <c r="D1648" t="s">
        <v>768</v>
      </c>
    </row>
    <row r="1649" spans="1:4" hidden="1" x14ac:dyDescent="0.25">
      <c r="A1649" t="s">
        <v>746</v>
      </c>
      <c r="B1649" t="s">
        <v>205</v>
      </c>
      <c r="C1649" t="s">
        <v>771</v>
      </c>
      <c r="D1649" t="s">
        <v>768</v>
      </c>
    </row>
    <row r="1650" spans="1:4" hidden="1" x14ac:dyDescent="0.25">
      <c r="A1650" t="s">
        <v>746</v>
      </c>
      <c r="B1650" t="s">
        <v>205</v>
      </c>
      <c r="C1650" t="s">
        <v>772</v>
      </c>
      <c r="D1650" t="s">
        <v>768</v>
      </c>
    </row>
    <row r="1651" spans="1:4" hidden="1" x14ac:dyDescent="0.25">
      <c r="A1651" t="s">
        <v>746</v>
      </c>
      <c r="B1651" t="s">
        <v>205</v>
      </c>
      <c r="C1651" t="s">
        <v>773</v>
      </c>
      <c r="D1651" t="s">
        <v>768</v>
      </c>
    </row>
    <row r="1652" spans="1:4" hidden="1" x14ac:dyDescent="0.25">
      <c r="A1652" t="s">
        <v>746</v>
      </c>
      <c r="B1652" t="s">
        <v>205</v>
      </c>
      <c r="C1652" t="s">
        <v>774</v>
      </c>
      <c r="D1652" t="s">
        <v>768</v>
      </c>
    </row>
    <row r="1653" spans="1:4" hidden="1" x14ac:dyDescent="0.25">
      <c r="A1653" t="s">
        <v>746</v>
      </c>
      <c r="B1653" t="s">
        <v>205</v>
      </c>
      <c r="C1653" t="s">
        <v>775</v>
      </c>
      <c r="D1653" t="s">
        <v>768</v>
      </c>
    </row>
    <row r="1654" spans="1:4" hidden="1" x14ac:dyDescent="0.25">
      <c r="A1654" t="s">
        <v>746</v>
      </c>
      <c r="B1654" t="s">
        <v>205</v>
      </c>
      <c r="C1654" t="s">
        <v>776</v>
      </c>
      <c r="D1654" t="s">
        <v>768</v>
      </c>
    </row>
    <row r="1655" spans="1:4" hidden="1" x14ac:dyDescent="0.25">
      <c r="A1655" t="s">
        <v>746</v>
      </c>
      <c r="B1655" t="s">
        <v>205</v>
      </c>
      <c r="C1655" t="s">
        <v>777</v>
      </c>
      <c r="D1655" t="s">
        <v>768</v>
      </c>
    </row>
    <row r="1656" spans="1:4" hidden="1" x14ac:dyDescent="0.25">
      <c r="A1656" t="s">
        <v>746</v>
      </c>
      <c r="B1656" t="s">
        <v>205</v>
      </c>
      <c r="C1656" t="s">
        <v>778</v>
      </c>
      <c r="D1656" t="s">
        <v>768</v>
      </c>
    </row>
    <row r="1657" spans="1:4" hidden="1" x14ac:dyDescent="0.25">
      <c r="A1657" t="s">
        <v>746</v>
      </c>
      <c r="B1657" t="s">
        <v>205</v>
      </c>
      <c r="C1657" t="s">
        <v>779</v>
      </c>
      <c r="D1657" t="s">
        <v>768</v>
      </c>
    </row>
    <row r="1658" spans="1:4" hidden="1" x14ac:dyDescent="0.25">
      <c r="A1658" t="s">
        <v>746</v>
      </c>
      <c r="B1658" t="s">
        <v>205</v>
      </c>
      <c r="C1658" t="s">
        <v>780</v>
      </c>
      <c r="D1658" t="s">
        <v>768</v>
      </c>
    </row>
    <row r="1659" spans="1:4" hidden="1" x14ac:dyDescent="0.25">
      <c r="A1659" t="s">
        <v>746</v>
      </c>
      <c r="B1659" t="s">
        <v>205</v>
      </c>
      <c r="C1659" t="s">
        <v>781</v>
      </c>
      <c r="D1659" t="s">
        <v>768</v>
      </c>
    </row>
    <row r="1660" spans="1:4" hidden="1" x14ac:dyDescent="0.25">
      <c r="A1660" t="s">
        <v>746</v>
      </c>
      <c r="B1660" t="s">
        <v>205</v>
      </c>
      <c r="C1660" t="s">
        <v>782</v>
      </c>
      <c r="D1660" t="s">
        <v>768</v>
      </c>
    </row>
    <row r="1661" spans="1:4" hidden="1" x14ac:dyDescent="0.25">
      <c r="A1661" t="s">
        <v>746</v>
      </c>
      <c r="B1661" t="s">
        <v>205</v>
      </c>
      <c r="C1661" t="s">
        <v>783</v>
      </c>
      <c r="D1661" t="s">
        <v>768</v>
      </c>
    </row>
    <row r="1662" spans="1:4" hidden="1" x14ac:dyDescent="0.25">
      <c r="A1662" t="s">
        <v>746</v>
      </c>
      <c r="B1662" t="s">
        <v>205</v>
      </c>
      <c r="C1662" t="s">
        <v>784</v>
      </c>
      <c r="D1662" t="s">
        <v>768</v>
      </c>
    </row>
    <row r="1663" spans="1:4" hidden="1" x14ac:dyDescent="0.25">
      <c r="A1663" t="s">
        <v>746</v>
      </c>
      <c r="B1663" t="s">
        <v>205</v>
      </c>
      <c r="C1663" t="s">
        <v>785</v>
      </c>
      <c r="D1663" t="s">
        <v>768</v>
      </c>
    </row>
    <row r="1664" spans="1:4" hidden="1" x14ac:dyDescent="0.25">
      <c r="A1664" t="s">
        <v>746</v>
      </c>
      <c r="B1664" t="s">
        <v>205</v>
      </c>
      <c r="C1664" t="s">
        <v>786</v>
      </c>
      <c r="D1664" t="s">
        <v>768</v>
      </c>
    </row>
    <row r="1665" spans="1:4" hidden="1" x14ac:dyDescent="0.25">
      <c r="A1665" t="s">
        <v>746</v>
      </c>
      <c r="B1665" t="s">
        <v>205</v>
      </c>
      <c r="C1665" t="s">
        <v>787</v>
      </c>
      <c r="D1665" t="s">
        <v>768</v>
      </c>
    </row>
    <row r="1666" spans="1:4" hidden="1" x14ac:dyDescent="0.25">
      <c r="A1666" t="s">
        <v>746</v>
      </c>
      <c r="B1666" t="s">
        <v>205</v>
      </c>
      <c r="C1666" t="s">
        <v>788</v>
      </c>
      <c r="D1666" t="s">
        <v>768</v>
      </c>
    </row>
    <row r="1667" spans="1:4" hidden="1" x14ac:dyDescent="0.25">
      <c r="A1667" t="s">
        <v>746</v>
      </c>
      <c r="B1667" t="s">
        <v>205</v>
      </c>
      <c r="C1667" t="s">
        <v>789</v>
      </c>
      <c r="D1667" t="s">
        <v>768</v>
      </c>
    </row>
    <row r="1668" spans="1:4" hidden="1" x14ac:dyDescent="0.25">
      <c r="A1668" t="s">
        <v>746</v>
      </c>
      <c r="B1668" t="s">
        <v>205</v>
      </c>
      <c r="C1668" t="s">
        <v>790</v>
      </c>
      <c r="D1668" t="s">
        <v>768</v>
      </c>
    </row>
    <row r="1669" spans="1:4" hidden="1" x14ac:dyDescent="0.25">
      <c r="A1669" t="s">
        <v>746</v>
      </c>
      <c r="B1669" t="s">
        <v>205</v>
      </c>
      <c r="C1669" t="s">
        <v>791</v>
      </c>
      <c r="D1669" t="s">
        <v>768</v>
      </c>
    </row>
    <row r="1670" spans="1:4" hidden="1" x14ac:dyDescent="0.25">
      <c r="A1670" t="s">
        <v>746</v>
      </c>
      <c r="B1670" t="s">
        <v>205</v>
      </c>
      <c r="C1670" t="s">
        <v>792</v>
      </c>
      <c r="D1670" t="s">
        <v>768</v>
      </c>
    </row>
    <row r="1671" spans="1:4" hidden="1" x14ac:dyDescent="0.25">
      <c r="A1671" t="s">
        <v>746</v>
      </c>
      <c r="B1671" t="s">
        <v>205</v>
      </c>
      <c r="C1671" t="s">
        <v>793</v>
      </c>
      <c r="D1671" t="s">
        <v>768</v>
      </c>
    </row>
    <row r="1672" spans="1:4" hidden="1" x14ac:dyDescent="0.25">
      <c r="A1672" t="s">
        <v>746</v>
      </c>
      <c r="B1672" t="s">
        <v>205</v>
      </c>
      <c r="C1672" t="s">
        <v>794</v>
      </c>
      <c r="D1672" t="s">
        <v>768</v>
      </c>
    </row>
    <row r="1673" spans="1:4" hidden="1" x14ac:dyDescent="0.25">
      <c r="A1673" t="s">
        <v>746</v>
      </c>
      <c r="B1673" t="s">
        <v>205</v>
      </c>
      <c r="C1673" t="s">
        <v>795</v>
      </c>
      <c r="D1673" t="s">
        <v>768</v>
      </c>
    </row>
    <row r="1674" spans="1:4" hidden="1" x14ac:dyDescent="0.25">
      <c r="A1674" t="s">
        <v>746</v>
      </c>
      <c r="B1674" t="s">
        <v>205</v>
      </c>
      <c r="C1674" t="s">
        <v>796</v>
      </c>
      <c r="D1674" t="s">
        <v>768</v>
      </c>
    </row>
    <row r="1675" spans="1:4" hidden="1" x14ac:dyDescent="0.25">
      <c r="A1675" t="s">
        <v>746</v>
      </c>
      <c r="B1675" t="s">
        <v>205</v>
      </c>
      <c r="C1675" t="s">
        <v>797</v>
      </c>
      <c r="D1675" t="s">
        <v>768</v>
      </c>
    </row>
    <row r="1676" spans="1:4" hidden="1" x14ac:dyDescent="0.25">
      <c r="A1676" t="s">
        <v>746</v>
      </c>
      <c r="B1676" t="s">
        <v>205</v>
      </c>
      <c r="C1676" t="s">
        <v>798</v>
      </c>
      <c r="D1676" t="s">
        <v>768</v>
      </c>
    </row>
    <row r="1677" spans="1:4" hidden="1" x14ac:dyDescent="0.25">
      <c r="A1677" t="s">
        <v>746</v>
      </c>
      <c r="B1677" t="s">
        <v>205</v>
      </c>
      <c r="C1677" t="s">
        <v>799</v>
      </c>
      <c r="D1677" t="s">
        <v>768</v>
      </c>
    </row>
    <row r="1678" spans="1:4" hidden="1" x14ac:dyDescent="0.25">
      <c r="A1678" t="s">
        <v>746</v>
      </c>
      <c r="B1678" t="s">
        <v>205</v>
      </c>
      <c r="C1678" t="s">
        <v>800</v>
      </c>
      <c r="D1678" t="s">
        <v>768</v>
      </c>
    </row>
    <row r="1679" spans="1:4" hidden="1" x14ac:dyDescent="0.25">
      <c r="A1679" t="s">
        <v>746</v>
      </c>
      <c r="B1679" t="s">
        <v>205</v>
      </c>
      <c r="C1679" t="s">
        <v>801</v>
      </c>
      <c r="D1679" t="s">
        <v>768</v>
      </c>
    </row>
    <row r="1680" spans="1:4" hidden="1" x14ac:dyDescent="0.25">
      <c r="A1680" t="s">
        <v>746</v>
      </c>
      <c r="B1680" t="s">
        <v>205</v>
      </c>
      <c r="C1680" t="s">
        <v>802</v>
      </c>
      <c r="D1680" t="s">
        <v>768</v>
      </c>
    </row>
    <row r="1681" spans="1:4" hidden="1" x14ac:dyDescent="0.25">
      <c r="A1681" t="s">
        <v>746</v>
      </c>
      <c r="B1681" t="s">
        <v>205</v>
      </c>
      <c r="C1681" t="s">
        <v>803</v>
      </c>
      <c r="D1681" t="s">
        <v>768</v>
      </c>
    </row>
    <row r="1682" spans="1:4" hidden="1" x14ac:dyDescent="0.25">
      <c r="A1682" t="s">
        <v>746</v>
      </c>
      <c r="B1682" t="s">
        <v>205</v>
      </c>
      <c r="C1682" t="s">
        <v>804</v>
      </c>
      <c r="D1682" t="s">
        <v>768</v>
      </c>
    </row>
    <row r="1683" spans="1:4" hidden="1" x14ac:dyDescent="0.25">
      <c r="A1683" t="s">
        <v>746</v>
      </c>
      <c r="B1683" t="s">
        <v>205</v>
      </c>
      <c r="C1683" t="s">
        <v>805</v>
      </c>
      <c r="D1683" t="s">
        <v>768</v>
      </c>
    </row>
    <row r="1684" spans="1:4" hidden="1" x14ac:dyDescent="0.25">
      <c r="A1684" t="s">
        <v>746</v>
      </c>
      <c r="B1684" t="s">
        <v>205</v>
      </c>
      <c r="C1684" t="s">
        <v>806</v>
      </c>
      <c r="D1684" t="s">
        <v>768</v>
      </c>
    </row>
    <row r="1685" spans="1:4" hidden="1" x14ac:dyDescent="0.25">
      <c r="A1685" t="s">
        <v>746</v>
      </c>
      <c r="B1685" t="s">
        <v>205</v>
      </c>
      <c r="C1685" t="s">
        <v>807</v>
      </c>
      <c r="D1685" t="s">
        <v>768</v>
      </c>
    </row>
    <row r="1686" spans="1:4" hidden="1" x14ac:dyDescent="0.25">
      <c r="A1686" t="s">
        <v>746</v>
      </c>
      <c r="B1686" t="s">
        <v>205</v>
      </c>
      <c r="C1686" t="s">
        <v>808</v>
      </c>
      <c r="D1686" t="s">
        <v>768</v>
      </c>
    </row>
    <row r="1687" spans="1:4" hidden="1" x14ac:dyDescent="0.25">
      <c r="A1687" t="s">
        <v>746</v>
      </c>
      <c r="B1687" t="s">
        <v>205</v>
      </c>
      <c r="C1687" t="s">
        <v>809</v>
      </c>
      <c r="D1687" t="s">
        <v>768</v>
      </c>
    </row>
    <row r="1688" spans="1:4" hidden="1" x14ac:dyDescent="0.25">
      <c r="A1688" t="s">
        <v>746</v>
      </c>
      <c r="B1688" t="s">
        <v>205</v>
      </c>
      <c r="C1688" t="s">
        <v>810</v>
      </c>
      <c r="D1688" t="s">
        <v>768</v>
      </c>
    </row>
    <row r="1689" spans="1:4" hidden="1" x14ac:dyDescent="0.25">
      <c r="A1689" t="s">
        <v>746</v>
      </c>
      <c r="B1689" t="s">
        <v>205</v>
      </c>
      <c r="C1689" t="s">
        <v>811</v>
      </c>
      <c r="D1689" t="s">
        <v>768</v>
      </c>
    </row>
    <row r="1690" spans="1:4" hidden="1" x14ac:dyDescent="0.25">
      <c r="A1690" t="s">
        <v>746</v>
      </c>
      <c r="B1690" t="s">
        <v>205</v>
      </c>
      <c r="C1690" t="s">
        <v>812</v>
      </c>
      <c r="D1690" t="s">
        <v>768</v>
      </c>
    </row>
    <row r="1691" spans="1:4" hidden="1" x14ac:dyDescent="0.25">
      <c r="A1691" t="s">
        <v>746</v>
      </c>
      <c r="B1691" t="s">
        <v>205</v>
      </c>
      <c r="C1691" t="s">
        <v>813</v>
      </c>
      <c r="D1691" t="s">
        <v>768</v>
      </c>
    </row>
    <row r="1692" spans="1:4" hidden="1" x14ac:dyDescent="0.25">
      <c r="A1692" t="s">
        <v>746</v>
      </c>
      <c r="B1692" t="s">
        <v>205</v>
      </c>
      <c r="C1692" t="s">
        <v>814</v>
      </c>
      <c r="D1692" t="s">
        <v>768</v>
      </c>
    </row>
    <row r="1693" spans="1:4" hidden="1" x14ac:dyDescent="0.25">
      <c r="A1693" t="s">
        <v>746</v>
      </c>
      <c r="B1693" t="s">
        <v>205</v>
      </c>
      <c r="C1693" t="s">
        <v>815</v>
      </c>
      <c r="D1693" t="s">
        <v>768</v>
      </c>
    </row>
    <row r="1694" spans="1:4" hidden="1" x14ac:dyDescent="0.25">
      <c r="A1694" t="s">
        <v>746</v>
      </c>
      <c r="B1694" t="s">
        <v>205</v>
      </c>
      <c r="C1694" t="s">
        <v>816</v>
      </c>
      <c r="D1694" t="s">
        <v>768</v>
      </c>
    </row>
    <row r="1695" spans="1:4" hidden="1" x14ac:dyDescent="0.25">
      <c r="A1695" t="s">
        <v>746</v>
      </c>
      <c r="B1695" t="s">
        <v>205</v>
      </c>
      <c r="C1695" t="s">
        <v>817</v>
      </c>
      <c r="D1695" t="s">
        <v>768</v>
      </c>
    </row>
    <row r="1696" spans="1:4" hidden="1" x14ac:dyDescent="0.25">
      <c r="A1696" t="s">
        <v>746</v>
      </c>
      <c r="B1696" t="s">
        <v>205</v>
      </c>
      <c r="C1696" t="s">
        <v>818</v>
      </c>
      <c r="D1696" t="s">
        <v>768</v>
      </c>
    </row>
    <row r="1697" spans="1:4" hidden="1" x14ac:dyDescent="0.25">
      <c r="A1697" t="s">
        <v>746</v>
      </c>
      <c r="B1697" t="s">
        <v>205</v>
      </c>
      <c r="C1697" t="s">
        <v>819</v>
      </c>
      <c r="D1697" t="s">
        <v>768</v>
      </c>
    </row>
    <row r="1698" spans="1:4" hidden="1" x14ac:dyDescent="0.25">
      <c r="A1698" t="s">
        <v>746</v>
      </c>
      <c r="B1698" t="s">
        <v>205</v>
      </c>
      <c r="C1698" t="s">
        <v>820</v>
      </c>
      <c r="D1698" t="s">
        <v>768</v>
      </c>
    </row>
    <row r="1699" spans="1:4" hidden="1" x14ac:dyDescent="0.25">
      <c r="A1699" t="s">
        <v>746</v>
      </c>
      <c r="B1699" t="s">
        <v>205</v>
      </c>
      <c r="C1699" t="s">
        <v>821</v>
      </c>
      <c r="D1699" t="s">
        <v>768</v>
      </c>
    </row>
    <row r="1700" spans="1:4" hidden="1" x14ac:dyDescent="0.25">
      <c r="A1700" t="s">
        <v>746</v>
      </c>
      <c r="B1700" t="s">
        <v>205</v>
      </c>
      <c r="C1700" t="s">
        <v>822</v>
      </c>
      <c r="D1700" t="s">
        <v>768</v>
      </c>
    </row>
    <row r="1701" spans="1:4" hidden="1" x14ac:dyDescent="0.25">
      <c r="A1701" t="s">
        <v>746</v>
      </c>
      <c r="B1701" t="s">
        <v>205</v>
      </c>
      <c r="C1701" t="s">
        <v>823</v>
      </c>
      <c r="D1701" t="s">
        <v>768</v>
      </c>
    </row>
    <row r="1702" spans="1:4" hidden="1" x14ac:dyDescent="0.25">
      <c r="A1702" t="s">
        <v>746</v>
      </c>
      <c r="B1702" t="s">
        <v>205</v>
      </c>
      <c r="C1702" t="s">
        <v>824</v>
      </c>
      <c r="D1702" t="s">
        <v>768</v>
      </c>
    </row>
    <row r="1703" spans="1:4" hidden="1" x14ac:dyDescent="0.25">
      <c r="A1703" t="s">
        <v>746</v>
      </c>
      <c r="B1703" t="s">
        <v>205</v>
      </c>
      <c r="C1703" t="s">
        <v>825</v>
      </c>
      <c r="D1703" t="s">
        <v>768</v>
      </c>
    </row>
    <row r="1704" spans="1:4" hidden="1" x14ac:dyDescent="0.25">
      <c r="A1704" t="s">
        <v>746</v>
      </c>
      <c r="B1704" t="s">
        <v>205</v>
      </c>
      <c r="C1704" t="s">
        <v>826</v>
      </c>
      <c r="D1704" t="s">
        <v>768</v>
      </c>
    </row>
    <row r="1705" spans="1:4" hidden="1" x14ac:dyDescent="0.25">
      <c r="A1705" t="s">
        <v>746</v>
      </c>
      <c r="B1705" t="s">
        <v>205</v>
      </c>
      <c r="C1705" t="s">
        <v>827</v>
      </c>
      <c r="D1705" t="s">
        <v>768</v>
      </c>
    </row>
    <row r="1706" spans="1:4" hidden="1" x14ac:dyDescent="0.25">
      <c r="A1706" t="s">
        <v>746</v>
      </c>
      <c r="B1706" t="s">
        <v>205</v>
      </c>
      <c r="C1706" t="s">
        <v>828</v>
      </c>
      <c r="D1706" t="s">
        <v>768</v>
      </c>
    </row>
    <row r="1707" spans="1:4" hidden="1" x14ac:dyDescent="0.25">
      <c r="A1707" t="s">
        <v>746</v>
      </c>
      <c r="B1707" t="s">
        <v>205</v>
      </c>
      <c r="C1707" t="s">
        <v>829</v>
      </c>
      <c r="D1707" t="s">
        <v>768</v>
      </c>
    </row>
    <row r="1708" spans="1:4" hidden="1" x14ac:dyDescent="0.25">
      <c r="A1708" t="s">
        <v>746</v>
      </c>
      <c r="B1708" t="s">
        <v>205</v>
      </c>
      <c r="C1708" t="s">
        <v>830</v>
      </c>
      <c r="D1708" t="s">
        <v>768</v>
      </c>
    </row>
    <row r="1709" spans="1:4" hidden="1" x14ac:dyDescent="0.25">
      <c r="A1709" t="s">
        <v>746</v>
      </c>
      <c r="B1709" t="s">
        <v>205</v>
      </c>
      <c r="C1709" t="s">
        <v>831</v>
      </c>
      <c r="D1709" t="s">
        <v>768</v>
      </c>
    </row>
    <row r="1710" spans="1:4" hidden="1" x14ac:dyDescent="0.25">
      <c r="A1710" t="s">
        <v>746</v>
      </c>
      <c r="B1710" t="s">
        <v>205</v>
      </c>
      <c r="C1710" t="s">
        <v>832</v>
      </c>
      <c r="D1710" t="s">
        <v>768</v>
      </c>
    </row>
    <row r="1711" spans="1:4" hidden="1" x14ac:dyDescent="0.25">
      <c r="A1711" t="s">
        <v>746</v>
      </c>
      <c r="B1711" t="s">
        <v>196</v>
      </c>
      <c r="C1711" t="s">
        <v>767</v>
      </c>
      <c r="D1711" t="s">
        <v>197</v>
      </c>
    </row>
    <row r="1712" spans="1:4" hidden="1" x14ac:dyDescent="0.25">
      <c r="A1712" t="s">
        <v>746</v>
      </c>
      <c r="B1712" t="s">
        <v>196</v>
      </c>
      <c r="C1712" t="s">
        <v>833</v>
      </c>
      <c r="D1712" t="s">
        <v>197</v>
      </c>
    </row>
    <row r="1713" spans="1:4" hidden="1" x14ac:dyDescent="0.25">
      <c r="A1713" t="s">
        <v>746</v>
      </c>
      <c r="B1713" t="s">
        <v>196</v>
      </c>
      <c r="C1713" t="s">
        <v>834</v>
      </c>
      <c r="D1713" t="s">
        <v>197</v>
      </c>
    </row>
    <row r="1714" spans="1:4" hidden="1" x14ac:dyDescent="0.25">
      <c r="A1714" t="s">
        <v>746</v>
      </c>
      <c r="B1714" t="s">
        <v>196</v>
      </c>
      <c r="C1714" t="s">
        <v>769</v>
      </c>
      <c r="D1714" t="s">
        <v>197</v>
      </c>
    </row>
    <row r="1715" spans="1:4" hidden="1" x14ac:dyDescent="0.25">
      <c r="A1715" t="s">
        <v>746</v>
      </c>
      <c r="B1715" t="s">
        <v>196</v>
      </c>
      <c r="C1715" t="s">
        <v>835</v>
      </c>
      <c r="D1715" t="s">
        <v>197</v>
      </c>
    </row>
    <row r="1716" spans="1:4" hidden="1" x14ac:dyDescent="0.25">
      <c r="A1716" t="s">
        <v>746</v>
      </c>
      <c r="B1716" t="s">
        <v>196</v>
      </c>
      <c r="C1716" t="s">
        <v>836</v>
      </c>
      <c r="D1716" t="s">
        <v>197</v>
      </c>
    </row>
    <row r="1717" spans="1:4" hidden="1" x14ac:dyDescent="0.25">
      <c r="A1717" t="s">
        <v>746</v>
      </c>
      <c r="B1717" t="s">
        <v>196</v>
      </c>
      <c r="C1717" t="s">
        <v>837</v>
      </c>
      <c r="D1717" t="s">
        <v>197</v>
      </c>
    </row>
    <row r="1718" spans="1:4" hidden="1" x14ac:dyDescent="0.25">
      <c r="A1718" t="s">
        <v>746</v>
      </c>
      <c r="B1718" t="s">
        <v>196</v>
      </c>
      <c r="C1718" t="s">
        <v>838</v>
      </c>
      <c r="D1718" t="s">
        <v>197</v>
      </c>
    </row>
    <row r="1719" spans="1:4" hidden="1" x14ac:dyDescent="0.25">
      <c r="A1719" t="s">
        <v>746</v>
      </c>
      <c r="B1719" t="s">
        <v>196</v>
      </c>
      <c r="C1719" t="s">
        <v>839</v>
      </c>
      <c r="D1719" t="s">
        <v>197</v>
      </c>
    </row>
    <row r="1720" spans="1:4" hidden="1" x14ac:dyDescent="0.25">
      <c r="A1720" t="s">
        <v>746</v>
      </c>
      <c r="B1720" t="s">
        <v>196</v>
      </c>
      <c r="C1720" t="s">
        <v>840</v>
      </c>
      <c r="D1720" t="s">
        <v>197</v>
      </c>
    </row>
    <row r="1721" spans="1:4" hidden="1" x14ac:dyDescent="0.25">
      <c r="A1721" t="s">
        <v>746</v>
      </c>
      <c r="B1721" t="s">
        <v>196</v>
      </c>
      <c r="C1721" t="s">
        <v>841</v>
      </c>
      <c r="D1721" t="s">
        <v>197</v>
      </c>
    </row>
    <row r="1722" spans="1:4" hidden="1" x14ac:dyDescent="0.25">
      <c r="A1722" t="s">
        <v>746</v>
      </c>
      <c r="B1722" t="s">
        <v>196</v>
      </c>
      <c r="C1722" t="s">
        <v>842</v>
      </c>
      <c r="D1722" t="s">
        <v>197</v>
      </c>
    </row>
    <row r="1723" spans="1:4" hidden="1" x14ac:dyDescent="0.25">
      <c r="A1723" t="s">
        <v>746</v>
      </c>
      <c r="B1723" t="s">
        <v>196</v>
      </c>
      <c r="C1723" t="s">
        <v>843</v>
      </c>
      <c r="D1723" t="s">
        <v>197</v>
      </c>
    </row>
    <row r="1724" spans="1:4" hidden="1" x14ac:dyDescent="0.25">
      <c r="A1724" t="s">
        <v>746</v>
      </c>
      <c r="B1724" t="s">
        <v>196</v>
      </c>
      <c r="C1724" t="s">
        <v>844</v>
      </c>
      <c r="D1724" t="s">
        <v>197</v>
      </c>
    </row>
    <row r="1725" spans="1:4" hidden="1" x14ac:dyDescent="0.25">
      <c r="A1725" t="s">
        <v>746</v>
      </c>
      <c r="B1725" t="s">
        <v>196</v>
      </c>
      <c r="C1725" t="s">
        <v>820</v>
      </c>
      <c r="D1725" t="s">
        <v>197</v>
      </c>
    </row>
    <row r="1726" spans="1:4" hidden="1" x14ac:dyDescent="0.25">
      <c r="A1726" t="s">
        <v>746</v>
      </c>
      <c r="B1726" t="s">
        <v>196</v>
      </c>
      <c r="C1726" t="s">
        <v>819</v>
      </c>
      <c r="D1726" t="s">
        <v>197</v>
      </c>
    </row>
    <row r="1727" spans="1:4" hidden="1" x14ac:dyDescent="0.25">
      <c r="A1727" t="s">
        <v>746</v>
      </c>
      <c r="B1727" t="s">
        <v>196</v>
      </c>
      <c r="C1727" t="s">
        <v>818</v>
      </c>
      <c r="D1727" t="s">
        <v>197</v>
      </c>
    </row>
    <row r="1728" spans="1:4" hidden="1" x14ac:dyDescent="0.25">
      <c r="A1728" t="s">
        <v>746</v>
      </c>
      <c r="B1728" t="s">
        <v>845</v>
      </c>
      <c r="C1728" t="s">
        <v>846</v>
      </c>
      <c r="D1728" t="s">
        <v>847</v>
      </c>
    </row>
    <row r="1729" spans="1:4" hidden="1" x14ac:dyDescent="0.25">
      <c r="A1729" t="s">
        <v>746</v>
      </c>
      <c r="B1729" t="s">
        <v>845</v>
      </c>
      <c r="C1729" t="s">
        <v>767</v>
      </c>
      <c r="D1729" t="s">
        <v>847</v>
      </c>
    </row>
    <row r="1730" spans="1:4" hidden="1" x14ac:dyDescent="0.25">
      <c r="A1730" t="s">
        <v>746</v>
      </c>
      <c r="B1730" t="s">
        <v>845</v>
      </c>
      <c r="C1730" t="s">
        <v>848</v>
      </c>
      <c r="D1730" t="s">
        <v>847</v>
      </c>
    </row>
    <row r="1731" spans="1:4" hidden="1" x14ac:dyDescent="0.25">
      <c r="A1731" t="s">
        <v>746</v>
      </c>
      <c r="B1731" t="s">
        <v>845</v>
      </c>
      <c r="C1731" t="s">
        <v>820</v>
      </c>
      <c r="D1731" t="s">
        <v>847</v>
      </c>
    </row>
    <row r="1732" spans="1:4" hidden="1" x14ac:dyDescent="0.25">
      <c r="A1732" t="s">
        <v>746</v>
      </c>
      <c r="B1732" t="s">
        <v>845</v>
      </c>
      <c r="C1732" t="s">
        <v>849</v>
      </c>
      <c r="D1732" t="s">
        <v>847</v>
      </c>
    </row>
    <row r="1733" spans="1:4" hidden="1" x14ac:dyDescent="0.25">
      <c r="A1733" t="s">
        <v>746</v>
      </c>
      <c r="B1733" t="s">
        <v>845</v>
      </c>
      <c r="C1733" t="s">
        <v>769</v>
      </c>
      <c r="D1733" t="s">
        <v>847</v>
      </c>
    </row>
    <row r="1734" spans="1:4" hidden="1" x14ac:dyDescent="0.25">
      <c r="A1734" t="s">
        <v>746</v>
      </c>
      <c r="B1734" t="s">
        <v>845</v>
      </c>
      <c r="C1734" t="s">
        <v>850</v>
      </c>
      <c r="D1734" t="s">
        <v>847</v>
      </c>
    </row>
    <row r="1735" spans="1:4" hidden="1" x14ac:dyDescent="0.25">
      <c r="A1735" t="s">
        <v>746</v>
      </c>
      <c r="B1735" t="s">
        <v>845</v>
      </c>
      <c r="C1735" t="s">
        <v>851</v>
      </c>
      <c r="D1735" t="s">
        <v>847</v>
      </c>
    </row>
    <row r="1736" spans="1:4" hidden="1" x14ac:dyDescent="0.25">
      <c r="A1736" t="s">
        <v>746</v>
      </c>
      <c r="B1736" t="s">
        <v>845</v>
      </c>
      <c r="C1736" t="s">
        <v>852</v>
      </c>
      <c r="D1736" t="s">
        <v>847</v>
      </c>
    </row>
    <row r="1737" spans="1:4" hidden="1" x14ac:dyDescent="0.25">
      <c r="A1737" t="s">
        <v>746</v>
      </c>
      <c r="B1737" t="s">
        <v>845</v>
      </c>
      <c r="C1737" t="s">
        <v>853</v>
      </c>
      <c r="D1737" t="s">
        <v>847</v>
      </c>
    </row>
    <row r="1738" spans="1:4" hidden="1" x14ac:dyDescent="0.25">
      <c r="A1738" t="s">
        <v>746</v>
      </c>
      <c r="B1738" t="s">
        <v>845</v>
      </c>
      <c r="C1738" t="s">
        <v>839</v>
      </c>
      <c r="D1738" t="s">
        <v>847</v>
      </c>
    </row>
    <row r="1739" spans="1:4" hidden="1" x14ac:dyDescent="0.25">
      <c r="A1739" t="s">
        <v>746</v>
      </c>
      <c r="B1739" t="s">
        <v>845</v>
      </c>
      <c r="C1739" t="s">
        <v>854</v>
      </c>
      <c r="D1739" t="s">
        <v>847</v>
      </c>
    </row>
    <row r="1740" spans="1:4" hidden="1" x14ac:dyDescent="0.25">
      <c r="A1740" t="s">
        <v>746</v>
      </c>
      <c r="B1740" t="s">
        <v>845</v>
      </c>
      <c r="C1740" t="s">
        <v>855</v>
      </c>
      <c r="D1740" t="s">
        <v>847</v>
      </c>
    </row>
    <row r="1741" spans="1:4" hidden="1" x14ac:dyDescent="0.25">
      <c r="A1741" t="s">
        <v>746</v>
      </c>
      <c r="B1741" t="s">
        <v>845</v>
      </c>
      <c r="C1741" t="s">
        <v>856</v>
      </c>
      <c r="D1741" t="s">
        <v>847</v>
      </c>
    </row>
    <row r="1742" spans="1:4" hidden="1" x14ac:dyDescent="0.25">
      <c r="A1742" t="s">
        <v>746</v>
      </c>
      <c r="B1742" t="s">
        <v>845</v>
      </c>
      <c r="C1742" t="s">
        <v>857</v>
      </c>
      <c r="D1742" t="s">
        <v>847</v>
      </c>
    </row>
    <row r="1743" spans="1:4" hidden="1" x14ac:dyDescent="0.25">
      <c r="A1743" t="s">
        <v>746</v>
      </c>
      <c r="B1743" t="s">
        <v>845</v>
      </c>
      <c r="C1743" t="s">
        <v>858</v>
      </c>
      <c r="D1743" t="s">
        <v>847</v>
      </c>
    </row>
    <row r="1744" spans="1:4" hidden="1" x14ac:dyDescent="0.25">
      <c r="A1744" t="s">
        <v>746</v>
      </c>
      <c r="B1744" t="s">
        <v>845</v>
      </c>
      <c r="C1744" t="s">
        <v>859</v>
      </c>
      <c r="D1744" t="s">
        <v>847</v>
      </c>
    </row>
    <row r="1745" spans="1:4" hidden="1" x14ac:dyDescent="0.25">
      <c r="A1745" t="s">
        <v>746</v>
      </c>
      <c r="B1745" t="s">
        <v>845</v>
      </c>
      <c r="C1745" t="s">
        <v>860</v>
      </c>
      <c r="D1745" t="s">
        <v>847</v>
      </c>
    </row>
    <row r="1746" spans="1:4" hidden="1" x14ac:dyDescent="0.25">
      <c r="A1746" t="s">
        <v>746</v>
      </c>
      <c r="B1746" t="s">
        <v>845</v>
      </c>
      <c r="C1746" t="s">
        <v>861</v>
      </c>
      <c r="D1746" t="s">
        <v>847</v>
      </c>
    </row>
    <row r="1747" spans="1:4" hidden="1" x14ac:dyDescent="0.25">
      <c r="A1747" t="s">
        <v>746</v>
      </c>
      <c r="B1747" t="s">
        <v>845</v>
      </c>
      <c r="C1747" t="s">
        <v>794</v>
      </c>
      <c r="D1747" t="s">
        <v>847</v>
      </c>
    </row>
    <row r="1748" spans="1:4" hidden="1" x14ac:dyDescent="0.25">
      <c r="A1748" t="s">
        <v>746</v>
      </c>
      <c r="B1748" t="s">
        <v>845</v>
      </c>
      <c r="C1748" t="s">
        <v>862</v>
      </c>
      <c r="D1748" t="s">
        <v>847</v>
      </c>
    </row>
    <row r="1749" spans="1:4" hidden="1" x14ac:dyDescent="0.25">
      <c r="A1749" t="s">
        <v>746</v>
      </c>
      <c r="B1749" t="s">
        <v>845</v>
      </c>
      <c r="C1749" t="s">
        <v>863</v>
      </c>
      <c r="D1749" t="s">
        <v>847</v>
      </c>
    </row>
    <row r="1750" spans="1:4" hidden="1" x14ac:dyDescent="0.25">
      <c r="A1750" t="s">
        <v>746</v>
      </c>
      <c r="B1750" t="s">
        <v>845</v>
      </c>
      <c r="C1750" t="s">
        <v>864</v>
      </c>
      <c r="D1750" t="s">
        <v>847</v>
      </c>
    </row>
    <row r="1751" spans="1:4" hidden="1" x14ac:dyDescent="0.25">
      <c r="A1751" t="s">
        <v>746</v>
      </c>
      <c r="B1751" t="s">
        <v>845</v>
      </c>
      <c r="C1751" t="s">
        <v>819</v>
      </c>
      <c r="D1751" t="s">
        <v>847</v>
      </c>
    </row>
  </sheetData>
  <autoFilter ref="A1:D1751">
    <filterColumn colId="0">
      <filters>
        <filter val="U_ZGC_LAC"/>
      </filters>
    </filterColumn>
  </autoFilter>
  <pageMargins left="0.7" right="0.7" top="0.75" bottom="0.75" header="0.3" footer="0.3"/>
  <pageSetup paperSize="9" orientation="portrait" verticalDpi="0" r:id="rId1"/>
  <headerFooter>
    <oddHeader>&amp;C&amp;"UniCredit"&amp;10&amp;K000000UniCredit Group - Internal Use Only&amp;1#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zoomScale="90" zoomScaleNormal="90" workbookViewId="0">
      <selection activeCell="E10" sqref="E10"/>
    </sheetView>
  </sheetViews>
  <sheetFormatPr defaultRowHeight="12.5" x14ac:dyDescent="0.25"/>
  <cols>
    <col min="1" max="1" width="17.7265625" bestFit="1" customWidth="1"/>
    <col min="2" max="2" width="51.26953125" bestFit="1" customWidth="1"/>
    <col min="3" max="3" width="54.26953125" bestFit="1" customWidth="1"/>
    <col min="4" max="4" width="7.54296875" customWidth="1"/>
    <col min="5" max="5" width="40.26953125" customWidth="1"/>
    <col min="6" max="6" width="38.453125" bestFit="1" customWidth="1"/>
  </cols>
  <sheetData>
    <row r="1" spans="1:5" ht="13" x14ac:dyDescent="0.3">
      <c r="A1" s="33" t="s">
        <v>871</v>
      </c>
      <c r="B1" s="33" t="s">
        <v>872</v>
      </c>
      <c r="C1" s="33" t="s">
        <v>873</v>
      </c>
      <c r="D1" s="34"/>
      <c r="E1" s="34"/>
    </row>
    <row r="2" spans="1:5" x14ac:dyDescent="0.25">
      <c r="A2" s="35" t="s">
        <v>874</v>
      </c>
      <c r="B2" s="35" t="s">
        <v>875</v>
      </c>
      <c r="C2" s="35" t="s">
        <v>876</v>
      </c>
      <c r="D2" s="35" t="s">
        <v>877</v>
      </c>
      <c r="E2" s="35" t="s">
        <v>878</v>
      </c>
    </row>
    <row r="3" spans="1:5" ht="13" thickBot="1" x14ac:dyDescent="0.3">
      <c r="A3" s="36" t="s">
        <v>879</v>
      </c>
      <c r="B3" s="36" t="s">
        <v>875</v>
      </c>
      <c r="C3" s="36" t="s">
        <v>880</v>
      </c>
      <c r="D3" s="36" t="s">
        <v>877</v>
      </c>
      <c r="E3" s="36" t="s">
        <v>878</v>
      </c>
    </row>
    <row r="4" spans="1:5" ht="13" thickBot="1" x14ac:dyDescent="0.3">
      <c r="A4" s="37" t="s">
        <v>881</v>
      </c>
      <c r="B4" s="38" t="s">
        <v>882</v>
      </c>
      <c r="C4" s="38"/>
      <c r="D4" s="38"/>
      <c r="E4" s="39" t="s">
        <v>883</v>
      </c>
    </row>
    <row r="5" spans="1:5" x14ac:dyDescent="0.25">
      <c r="A5" s="40" t="s">
        <v>884</v>
      </c>
      <c r="B5" s="40" t="s">
        <v>885</v>
      </c>
      <c r="C5" s="40" t="s">
        <v>886</v>
      </c>
      <c r="D5" s="40"/>
      <c r="E5" s="41" t="s">
        <v>887</v>
      </c>
    </row>
    <row r="6" spans="1:5" x14ac:dyDescent="0.25">
      <c r="A6" s="35" t="s">
        <v>888</v>
      </c>
      <c r="B6" s="35" t="s">
        <v>885</v>
      </c>
      <c r="C6" s="35" t="s">
        <v>889</v>
      </c>
      <c r="D6" s="35"/>
      <c r="E6" s="35" t="s">
        <v>890</v>
      </c>
    </row>
    <row r="7" spans="1:5" x14ac:dyDescent="0.25">
      <c r="A7" s="36" t="s">
        <v>891</v>
      </c>
      <c r="B7" s="35" t="s">
        <v>885</v>
      </c>
      <c r="C7" s="36" t="s">
        <v>892</v>
      </c>
      <c r="D7" s="36"/>
      <c r="E7" s="36" t="s">
        <v>893</v>
      </c>
    </row>
    <row r="8" spans="1:5" x14ac:dyDescent="0.25">
      <c r="A8" s="35" t="s">
        <v>894</v>
      </c>
      <c r="B8" s="35" t="s">
        <v>895</v>
      </c>
      <c r="C8" s="35"/>
      <c r="D8" s="35"/>
      <c r="E8" s="35" t="s">
        <v>896</v>
      </c>
    </row>
    <row r="9" spans="1:5" ht="13" thickBot="1" x14ac:dyDescent="0.3">
      <c r="A9" s="35" t="s">
        <v>897</v>
      </c>
      <c r="B9" s="35" t="s">
        <v>898</v>
      </c>
      <c r="C9" s="35"/>
      <c r="D9" s="35"/>
      <c r="E9" s="35" t="s">
        <v>899</v>
      </c>
    </row>
    <row r="10" spans="1:5" x14ac:dyDescent="0.25">
      <c r="A10" s="42" t="s">
        <v>900</v>
      </c>
      <c r="B10" s="43" t="s">
        <v>901</v>
      </c>
      <c r="C10" s="43" t="s">
        <v>902</v>
      </c>
      <c r="D10" s="43" t="s">
        <v>903</v>
      </c>
      <c r="E10" s="44" t="s">
        <v>212</v>
      </c>
    </row>
    <row r="11" spans="1:5" x14ac:dyDescent="0.25">
      <c r="A11" s="45" t="s">
        <v>904</v>
      </c>
      <c r="B11" s="46" t="s">
        <v>901</v>
      </c>
      <c r="C11" s="46" t="s">
        <v>905</v>
      </c>
      <c r="D11" s="46"/>
      <c r="E11" s="47" t="s">
        <v>213</v>
      </c>
    </row>
    <row r="12" spans="1:5" x14ac:dyDescent="0.25">
      <c r="A12" s="45" t="s">
        <v>906</v>
      </c>
      <c r="B12" s="46" t="s">
        <v>901</v>
      </c>
      <c r="C12" s="46" t="s">
        <v>907</v>
      </c>
      <c r="D12" s="46"/>
      <c r="E12" s="47" t="s">
        <v>214</v>
      </c>
    </row>
    <row r="13" spans="1:5" x14ac:dyDescent="0.25">
      <c r="A13" s="45" t="s">
        <v>908</v>
      </c>
      <c r="B13" s="46" t="s">
        <v>901</v>
      </c>
      <c r="C13" s="46" t="s">
        <v>909</v>
      </c>
      <c r="D13" s="46"/>
      <c r="E13" s="47" t="s">
        <v>215</v>
      </c>
    </row>
    <row r="14" spans="1:5" ht="13" thickBot="1" x14ac:dyDescent="0.3">
      <c r="A14" s="48" t="s">
        <v>910</v>
      </c>
      <c r="B14" s="49" t="s">
        <v>901</v>
      </c>
      <c r="C14" s="49" t="s">
        <v>911</v>
      </c>
      <c r="D14" s="49"/>
      <c r="E14" s="50" t="s">
        <v>216</v>
      </c>
    </row>
    <row r="15" spans="1:5" x14ac:dyDescent="0.25">
      <c r="A15" s="40" t="s">
        <v>912</v>
      </c>
      <c r="B15" s="40" t="s">
        <v>913</v>
      </c>
      <c r="C15" s="51" t="s">
        <v>914</v>
      </c>
      <c r="D15" s="40" t="s">
        <v>915</v>
      </c>
      <c r="E15" s="40"/>
    </row>
    <row r="16" spans="1:5" x14ac:dyDescent="0.25">
      <c r="A16" s="35" t="s">
        <v>912</v>
      </c>
      <c r="B16" s="35" t="s">
        <v>912</v>
      </c>
      <c r="C16" s="35" t="s">
        <v>916</v>
      </c>
      <c r="D16" s="35" t="s">
        <v>915</v>
      </c>
      <c r="E16" s="35"/>
    </row>
    <row r="17" spans="1:5" x14ac:dyDescent="0.25">
      <c r="A17" s="35"/>
      <c r="B17" s="35" t="s">
        <v>917</v>
      </c>
      <c r="C17" s="35"/>
      <c r="D17" s="35"/>
      <c r="E17" s="35" t="s">
        <v>918</v>
      </c>
    </row>
    <row r="18" spans="1:5" x14ac:dyDescent="0.25">
      <c r="A18" s="52"/>
      <c r="B18" s="52" t="s">
        <v>919</v>
      </c>
      <c r="C18" s="52"/>
      <c r="D18" s="52"/>
      <c r="E18" s="52" t="s">
        <v>920</v>
      </c>
    </row>
    <row r="19" spans="1:5" x14ac:dyDescent="0.25">
      <c r="A19" s="35"/>
      <c r="B19" s="35" t="s">
        <v>921</v>
      </c>
      <c r="C19" s="35"/>
      <c r="D19" s="35"/>
      <c r="E19" s="35"/>
    </row>
    <row r="20" spans="1:5" x14ac:dyDescent="0.25">
      <c r="A20" s="35"/>
      <c r="B20" s="35" t="s">
        <v>922</v>
      </c>
      <c r="C20" s="35"/>
      <c r="D20" s="35"/>
      <c r="E20" s="35"/>
    </row>
    <row r="21" spans="1:5" x14ac:dyDescent="0.25">
      <c r="A21" s="35"/>
      <c r="B21" s="35" t="s">
        <v>923</v>
      </c>
      <c r="C21" s="35"/>
      <c r="D21" s="35"/>
      <c r="E21" s="35"/>
    </row>
    <row r="22" spans="1:5" x14ac:dyDescent="0.25">
      <c r="A22" s="46"/>
      <c r="B22" s="46" t="s">
        <v>924</v>
      </c>
      <c r="C22" s="46"/>
      <c r="D22" s="46"/>
      <c r="E22" s="46"/>
    </row>
  </sheetData>
  <pageMargins left="0.7" right="0.7" top="0.75" bottom="0.75" header="0.3" footer="0.3"/>
  <pageSetup paperSize="9" orientation="portrait" horizontalDpi="4294967292" verticalDpi="0" r:id="rId1"/>
  <headerFooter>
    <oddHeader>&amp;C&amp;"UniCredit"&amp;10&amp;K000000UniCredit Group - Internal Use Only&amp;1#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" sqref="G19"/>
    </sheetView>
  </sheetViews>
  <sheetFormatPr defaultRowHeight="12.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C1" workbookViewId="0">
      <pane ySplit="1" topLeftCell="A5" activePane="bottomLeft" state="frozen"/>
      <selection activeCell="F27" sqref="F27"/>
      <selection pane="bottomLeft" activeCell="D11" sqref="D11"/>
    </sheetView>
  </sheetViews>
  <sheetFormatPr defaultColWidth="9.1796875" defaultRowHeight="12.5" x14ac:dyDescent="0.25"/>
  <cols>
    <col min="1" max="1" width="21.453125" style="27" customWidth="1"/>
    <col min="2" max="2" width="40" style="27" bestFit="1" customWidth="1"/>
    <col min="3" max="3" width="35.7265625" style="27" bestFit="1" customWidth="1"/>
    <col min="4" max="4" width="99.54296875" style="54" customWidth="1"/>
    <col min="5" max="5" width="29.26953125" style="27" customWidth="1"/>
    <col min="6" max="16384" width="9.1796875" style="27"/>
  </cols>
  <sheetData>
    <row r="1" spans="1:5" ht="13" x14ac:dyDescent="0.25">
      <c r="A1" s="53" t="s">
        <v>925</v>
      </c>
      <c r="B1" s="53" t="s">
        <v>926</v>
      </c>
      <c r="C1" s="53" t="s">
        <v>927</v>
      </c>
      <c r="D1" s="53" t="s">
        <v>928</v>
      </c>
    </row>
    <row r="2" spans="1:5" ht="120.5" x14ac:dyDescent="0.25">
      <c r="A2" s="54" t="s">
        <v>900</v>
      </c>
      <c r="B2" s="54" t="s">
        <v>901</v>
      </c>
      <c r="C2" s="54" t="s">
        <v>902</v>
      </c>
      <c r="D2" s="55" t="s">
        <v>929</v>
      </c>
    </row>
    <row r="3" spans="1:5" ht="110.5" x14ac:dyDescent="0.25">
      <c r="A3" s="54" t="s">
        <v>904</v>
      </c>
      <c r="B3" s="54" t="s">
        <v>901</v>
      </c>
      <c r="C3" s="54" t="s">
        <v>905</v>
      </c>
      <c r="D3" s="55" t="s">
        <v>930</v>
      </c>
    </row>
    <row r="4" spans="1:5" ht="110.5" x14ac:dyDescent="0.25">
      <c r="A4" s="54" t="s">
        <v>906</v>
      </c>
      <c r="B4" s="54" t="s">
        <v>901</v>
      </c>
      <c r="C4" s="54" t="s">
        <v>907</v>
      </c>
      <c r="D4" s="55" t="s">
        <v>931</v>
      </c>
    </row>
    <row r="5" spans="1:5" ht="40.5" x14ac:dyDescent="0.25">
      <c r="A5" s="54" t="s">
        <v>908</v>
      </c>
      <c r="B5" s="54" t="s">
        <v>901</v>
      </c>
      <c r="C5" s="54" t="s">
        <v>909</v>
      </c>
      <c r="D5" s="55" t="s">
        <v>932</v>
      </c>
    </row>
    <row r="6" spans="1:5" ht="40.5" x14ac:dyDescent="0.25">
      <c r="A6" s="54" t="s">
        <v>910</v>
      </c>
      <c r="B6" s="54" t="s">
        <v>901</v>
      </c>
      <c r="C6" s="54" t="s">
        <v>911</v>
      </c>
      <c r="D6" s="55" t="s">
        <v>933</v>
      </c>
    </row>
    <row r="7" spans="1:5" ht="60.5" x14ac:dyDescent="0.25">
      <c r="A7" s="54" t="s">
        <v>881</v>
      </c>
      <c r="B7" s="54" t="s">
        <v>934</v>
      </c>
      <c r="C7" s="54" t="s">
        <v>935</v>
      </c>
      <c r="D7" s="55" t="s">
        <v>936</v>
      </c>
      <c r="E7" s="54" t="s">
        <v>937</v>
      </c>
    </row>
    <row r="8" spans="1:5" ht="50.5" x14ac:dyDescent="0.25">
      <c r="A8" s="54" t="s">
        <v>884</v>
      </c>
      <c r="B8" s="54" t="s">
        <v>885</v>
      </c>
      <c r="C8" s="54" t="s">
        <v>886</v>
      </c>
      <c r="D8" s="55" t="s">
        <v>938</v>
      </c>
    </row>
    <row r="9" spans="1:5" ht="50.5" x14ac:dyDescent="0.25">
      <c r="A9" s="54" t="s">
        <v>888</v>
      </c>
      <c r="B9" s="54" t="s">
        <v>885</v>
      </c>
      <c r="C9" s="54" t="s">
        <v>889</v>
      </c>
      <c r="D9" s="55" t="s">
        <v>939</v>
      </c>
    </row>
    <row r="10" spans="1:5" ht="60.5" x14ac:dyDescent="0.25">
      <c r="A10" s="54" t="s">
        <v>891</v>
      </c>
      <c r="B10" s="54" t="s">
        <v>885</v>
      </c>
      <c r="C10" s="54" t="s">
        <v>892</v>
      </c>
      <c r="D10" s="55" t="s">
        <v>940</v>
      </c>
    </row>
    <row r="11" spans="1:5" ht="50.5" x14ac:dyDescent="0.25">
      <c r="A11" s="54" t="s">
        <v>894</v>
      </c>
      <c r="B11" s="54" t="s">
        <v>895</v>
      </c>
      <c r="C11" s="54"/>
      <c r="D11" s="55" t="s">
        <v>941</v>
      </c>
    </row>
    <row r="12" spans="1:5" ht="60.5" x14ac:dyDescent="0.25">
      <c r="A12" s="54" t="s">
        <v>897</v>
      </c>
      <c r="B12" s="54" t="s">
        <v>898</v>
      </c>
      <c r="C12" s="54"/>
      <c r="D12" s="55" t="s">
        <v>942</v>
      </c>
    </row>
    <row r="13" spans="1:5" ht="50.5" x14ac:dyDescent="0.25">
      <c r="A13" s="54" t="s">
        <v>943</v>
      </c>
      <c r="B13" s="54" t="s">
        <v>919</v>
      </c>
      <c r="C13" s="54"/>
      <c r="D13" s="55" t="s">
        <v>944</v>
      </c>
    </row>
    <row r="14" spans="1:5" x14ac:dyDescent="0.25">
      <c r="A14" s="54"/>
      <c r="B14" s="54"/>
      <c r="C14" s="54"/>
    </row>
    <row r="15" spans="1:5" x14ac:dyDescent="0.25">
      <c r="A15" s="54"/>
      <c r="B15" s="54"/>
      <c r="C15" s="54"/>
    </row>
    <row r="16" spans="1:5" x14ac:dyDescent="0.25">
      <c r="A16" s="54"/>
      <c r="B16" s="54"/>
      <c r="C16" s="54"/>
    </row>
    <row r="17" spans="1:3" x14ac:dyDescent="0.25">
      <c r="A17" s="54"/>
      <c r="B17" s="54"/>
      <c r="C17" s="54"/>
    </row>
    <row r="18" spans="1:3" x14ac:dyDescent="0.25">
      <c r="A18" s="54"/>
      <c r="B18" s="54"/>
      <c r="C18" s="54"/>
    </row>
    <row r="19" spans="1:3" x14ac:dyDescent="0.25">
      <c r="A19" s="54"/>
      <c r="B19" s="54"/>
      <c r="C19" s="54"/>
    </row>
    <row r="20" spans="1:3" x14ac:dyDescent="0.25">
      <c r="A20" s="54"/>
      <c r="B20" s="54"/>
      <c r="C20" s="54"/>
    </row>
    <row r="21" spans="1:3" x14ac:dyDescent="0.25">
      <c r="A21" s="54"/>
      <c r="B21" s="54"/>
      <c r="C21" s="54"/>
    </row>
    <row r="22" spans="1:3" x14ac:dyDescent="0.25">
      <c r="A22" s="54"/>
      <c r="B22" s="54"/>
      <c r="C22" s="54"/>
    </row>
    <row r="23" spans="1:3" x14ac:dyDescent="0.25">
      <c r="A23" s="54"/>
      <c r="B23" s="54"/>
      <c r="C23" s="54"/>
    </row>
    <row r="24" spans="1:3" x14ac:dyDescent="0.25">
      <c r="A24" s="54"/>
      <c r="B24" s="54"/>
      <c r="C24" s="54"/>
    </row>
    <row r="25" spans="1:3" x14ac:dyDescent="0.25">
      <c r="A25" s="54"/>
      <c r="B25" s="54"/>
      <c r="C25" s="54"/>
    </row>
    <row r="26" spans="1:3" x14ac:dyDescent="0.25">
      <c r="A26" s="54"/>
      <c r="B26" s="54"/>
      <c r="C26" s="54"/>
    </row>
    <row r="27" spans="1:3" x14ac:dyDescent="0.25">
      <c r="A27" s="54"/>
      <c r="B27" s="54"/>
      <c r="C27" s="54"/>
    </row>
    <row r="28" spans="1:3" x14ac:dyDescent="0.25">
      <c r="A28" s="54"/>
      <c r="B28" s="54"/>
      <c r="C28" s="54"/>
    </row>
    <row r="29" spans="1:3" x14ac:dyDescent="0.25">
      <c r="A29" s="54"/>
      <c r="B29" s="54"/>
      <c r="C29" s="54"/>
    </row>
    <row r="30" spans="1:3" x14ac:dyDescent="0.25">
      <c r="A30" s="54"/>
      <c r="B30" s="54"/>
      <c r="C30" s="54"/>
    </row>
    <row r="31" spans="1:3" x14ac:dyDescent="0.25">
      <c r="A31" s="54"/>
      <c r="B31" s="54"/>
      <c r="C31" s="54"/>
    </row>
    <row r="32" spans="1:3" x14ac:dyDescent="0.25">
      <c r="A32" s="54"/>
      <c r="B32" s="54"/>
      <c r="C32" s="54"/>
    </row>
    <row r="33" spans="1:3" x14ac:dyDescent="0.25">
      <c r="A33" s="54"/>
      <c r="B33" s="54"/>
      <c r="C33" s="54"/>
    </row>
  </sheetData>
  <pageMargins left="0.7" right="0.7" top="0.75" bottom="0.75" header="0.3" footer="0.3"/>
  <pageSetup paperSize="9" orientation="portrait" verticalDpi="300" r:id="rId1"/>
  <headerFooter>
    <oddHeader>&amp;C&amp;"UniCredit"&amp;10&amp;K000000UniCredit Group - Internal Use Only&amp;1#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92"/>
  <sheetViews>
    <sheetView zoomScale="85" zoomScaleNormal="85" workbookViewId="0">
      <pane ySplit="1" topLeftCell="A230" activePane="bottomLeft" state="frozen"/>
      <selection activeCell="F27" sqref="F27"/>
      <selection pane="bottomLeft" activeCell="G8" sqref="G8"/>
    </sheetView>
  </sheetViews>
  <sheetFormatPr defaultColWidth="9.1796875" defaultRowHeight="12.5" x14ac:dyDescent="0.25"/>
  <cols>
    <col min="1" max="1" width="16.26953125" style="58" customWidth="1"/>
    <col min="2" max="2" width="8.54296875" style="58" customWidth="1"/>
    <col min="3" max="3" width="7.1796875" style="58" customWidth="1"/>
    <col min="4" max="4" width="14.453125" style="143" customWidth="1"/>
    <col min="5" max="5" width="41.54296875" style="58" customWidth="1"/>
    <col min="6" max="6" width="7.54296875" style="143" customWidth="1"/>
    <col min="7" max="7" width="40.26953125" style="75" customWidth="1"/>
    <col min="8" max="8" width="81.1796875" style="58" customWidth="1"/>
    <col min="9" max="9" width="60.26953125" style="58" customWidth="1"/>
    <col min="10" max="10" width="31.453125" style="58" customWidth="1"/>
    <col min="11" max="16384" width="9.1796875" style="58"/>
  </cols>
  <sheetData>
    <row r="1" spans="1:10" s="56" customFormat="1" ht="26.25" customHeight="1" x14ac:dyDescent="0.25">
      <c r="A1" s="56" t="s">
        <v>945</v>
      </c>
      <c r="B1" s="56" t="s">
        <v>926</v>
      </c>
      <c r="C1" s="56" t="s">
        <v>946</v>
      </c>
      <c r="D1" s="57" t="s">
        <v>947</v>
      </c>
      <c r="E1" s="56" t="s">
        <v>948</v>
      </c>
      <c r="F1" s="57" t="s">
        <v>949</v>
      </c>
      <c r="G1" s="56" t="s">
        <v>950</v>
      </c>
      <c r="H1" s="56" t="s">
        <v>951</v>
      </c>
      <c r="I1" s="56" t="s">
        <v>952</v>
      </c>
      <c r="J1" s="56" t="s">
        <v>953</v>
      </c>
    </row>
    <row r="2" spans="1:10" x14ac:dyDescent="0.25">
      <c r="A2" s="58" t="s">
        <v>954</v>
      </c>
      <c r="B2" s="58" t="s">
        <v>881</v>
      </c>
      <c r="C2" s="59">
        <v>10</v>
      </c>
      <c r="D2" s="60" t="s">
        <v>955</v>
      </c>
      <c r="E2" s="60" t="s">
        <v>956</v>
      </c>
      <c r="F2" s="60"/>
      <c r="G2" s="60" t="s">
        <v>957</v>
      </c>
      <c r="H2" s="58" t="s">
        <v>957</v>
      </c>
      <c r="I2" s="61" t="s">
        <v>957</v>
      </c>
    </row>
    <row r="3" spans="1:10" x14ac:dyDescent="0.25">
      <c r="A3" s="58" t="s">
        <v>954</v>
      </c>
      <c r="B3" s="58" t="s">
        <v>881</v>
      </c>
      <c r="C3" s="59">
        <v>20</v>
      </c>
      <c r="D3" s="60" t="s">
        <v>958</v>
      </c>
      <c r="E3" s="60" t="s">
        <v>959</v>
      </c>
      <c r="F3" s="60" t="s">
        <v>960</v>
      </c>
      <c r="G3" s="60" t="s">
        <v>961</v>
      </c>
      <c r="H3" s="58" t="s">
        <v>962</v>
      </c>
      <c r="I3" s="61"/>
      <c r="J3" s="61" t="s">
        <v>140</v>
      </c>
    </row>
    <row r="4" spans="1:10" x14ac:dyDescent="0.25">
      <c r="A4" s="58" t="s">
        <v>954</v>
      </c>
      <c r="B4" s="58" t="s">
        <v>881</v>
      </c>
      <c r="C4" s="59">
        <v>30</v>
      </c>
      <c r="D4" s="60" t="s">
        <v>963</v>
      </c>
      <c r="E4" s="60" t="s">
        <v>964</v>
      </c>
      <c r="F4" s="60" t="s">
        <v>960</v>
      </c>
      <c r="G4" s="60" t="s">
        <v>961</v>
      </c>
      <c r="H4" s="58" t="s">
        <v>965</v>
      </c>
      <c r="I4" s="61"/>
      <c r="J4" s="61" t="s">
        <v>140</v>
      </c>
    </row>
    <row r="5" spans="1:10" x14ac:dyDescent="0.25">
      <c r="A5" s="58" t="s">
        <v>954</v>
      </c>
      <c r="B5" s="58" t="s">
        <v>881</v>
      </c>
      <c r="C5" s="59">
        <v>40</v>
      </c>
      <c r="D5" s="60" t="s">
        <v>966</v>
      </c>
      <c r="E5" s="60" t="s">
        <v>967</v>
      </c>
      <c r="F5" s="60" t="s">
        <v>960</v>
      </c>
      <c r="G5" s="60" t="s">
        <v>961</v>
      </c>
      <c r="H5" s="58" t="s">
        <v>968</v>
      </c>
      <c r="I5" s="61"/>
      <c r="J5" s="61" t="s">
        <v>140</v>
      </c>
    </row>
    <row r="6" spans="1:10" x14ac:dyDescent="0.25">
      <c r="A6" s="58" t="s">
        <v>954</v>
      </c>
      <c r="B6" s="58" t="s">
        <v>881</v>
      </c>
      <c r="C6" s="59">
        <v>50</v>
      </c>
      <c r="D6" s="60" t="s">
        <v>969</v>
      </c>
      <c r="E6" s="60" t="s">
        <v>970</v>
      </c>
      <c r="F6" s="60" t="s">
        <v>960</v>
      </c>
      <c r="G6" s="60" t="s">
        <v>961</v>
      </c>
      <c r="H6" s="58" t="s">
        <v>971</v>
      </c>
      <c r="I6" s="61"/>
    </row>
    <row r="7" spans="1:10" ht="13.5" x14ac:dyDescent="0.25">
      <c r="A7" s="58" t="s">
        <v>954</v>
      </c>
      <c r="B7" s="58" t="s">
        <v>881</v>
      </c>
      <c r="C7" s="59">
        <v>60</v>
      </c>
      <c r="D7" s="62" t="s">
        <v>972</v>
      </c>
      <c r="E7" s="63" t="s">
        <v>973</v>
      </c>
      <c r="F7" s="62"/>
      <c r="G7" s="62" t="s">
        <v>957</v>
      </c>
      <c r="H7" s="58" t="s">
        <v>957</v>
      </c>
      <c r="I7" s="61" t="s">
        <v>957</v>
      </c>
    </row>
    <row r="8" spans="1:10" x14ac:dyDescent="0.25">
      <c r="A8" s="58" t="s">
        <v>954</v>
      </c>
      <c r="B8" s="58" t="s">
        <v>881</v>
      </c>
      <c r="C8" s="59">
        <v>70</v>
      </c>
      <c r="D8" s="62" t="s">
        <v>974</v>
      </c>
      <c r="E8" s="62" t="s">
        <v>975</v>
      </c>
      <c r="F8" s="62"/>
      <c r="G8" s="62" t="s">
        <v>957</v>
      </c>
      <c r="H8" s="58" t="s">
        <v>957</v>
      </c>
      <c r="I8" s="61" t="s">
        <v>957</v>
      </c>
    </row>
    <row r="9" spans="1:10" x14ac:dyDescent="0.25">
      <c r="A9" s="58" t="s">
        <v>954</v>
      </c>
      <c r="B9" s="58" t="s">
        <v>881</v>
      </c>
      <c r="C9" s="59">
        <v>80</v>
      </c>
      <c r="D9" s="62" t="s">
        <v>976</v>
      </c>
      <c r="E9" s="62" t="s">
        <v>977</v>
      </c>
      <c r="F9" s="62"/>
      <c r="G9" s="62" t="s">
        <v>957</v>
      </c>
      <c r="H9" s="58" t="s">
        <v>957</v>
      </c>
      <c r="I9" s="61" t="s">
        <v>957</v>
      </c>
    </row>
    <row r="10" spans="1:10" x14ac:dyDescent="0.25">
      <c r="A10" s="58" t="s">
        <v>954</v>
      </c>
      <c r="B10" s="58" t="s">
        <v>881</v>
      </c>
      <c r="C10" s="59">
        <v>90</v>
      </c>
      <c r="D10" s="62" t="s">
        <v>978</v>
      </c>
      <c r="E10" s="62" t="s">
        <v>979</v>
      </c>
      <c r="F10" s="62" t="s">
        <v>960</v>
      </c>
      <c r="G10" s="64" t="s">
        <v>980</v>
      </c>
      <c r="H10" s="58" t="s">
        <v>981</v>
      </c>
      <c r="I10" s="61"/>
    </row>
    <row r="11" spans="1:10" x14ac:dyDescent="0.25">
      <c r="A11" s="58" t="s">
        <v>954</v>
      </c>
      <c r="B11" s="58" t="s">
        <v>881</v>
      </c>
      <c r="C11" s="59">
        <v>100</v>
      </c>
      <c r="D11" s="62" t="s">
        <v>982</v>
      </c>
      <c r="E11" s="62" t="s">
        <v>983</v>
      </c>
      <c r="F11" s="62" t="s">
        <v>960</v>
      </c>
      <c r="G11" s="64" t="s">
        <v>980</v>
      </c>
      <c r="H11" s="65" t="s">
        <v>984</v>
      </c>
      <c r="I11" s="61"/>
    </row>
    <row r="12" spans="1:10" x14ac:dyDescent="0.25">
      <c r="A12" s="58" t="s">
        <v>954</v>
      </c>
      <c r="B12" s="58" t="s">
        <v>881</v>
      </c>
      <c r="C12" s="59">
        <v>110</v>
      </c>
      <c r="D12" s="62" t="s">
        <v>985</v>
      </c>
      <c r="E12" s="62" t="s">
        <v>986</v>
      </c>
      <c r="F12" s="62" t="s">
        <v>960</v>
      </c>
      <c r="G12" s="62" t="s">
        <v>980</v>
      </c>
      <c r="H12" s="65" t="s">
        <v>984</v>
      </c>
      <c r="I12" s="61"/>
    </row>
    <row r="13" spans="1:10" x14ac:dyDescent="0.25">
      <c r="A13" s="58" t="s">
        <v>954</v>
      </c>
      <c r="B13" s="58" t="s">
        <v>881</v>
      </c>
      <c r="C13" s="59">
        <v>120</v>
      </c>
      <c r="D13" s="62" t="s">
        <v>987</v>
      </c>
      <c r="E13" s="62" t="s">
        <v>988</v>
      </c>
      <c r="F13" s="62" t="s">
        <v>960</v>
      </c>
      <c r="G13" s="62" t="s">
        <v>980</v>
      </c>
      <c r="H13" s="65" t="s">
        <v>984</v>
      </c>
      <c r="I13" s="61"/>
    </row>
    <row r="14" spans="1:10" x14ac:dyDescent="0.25">
      <c r="A14" s="58" t="s">
        <v>954</v>
      </c>
      <c r="B14" s="58" t="s">
        <v>881</v>
      </c>
      <c r="C14" s="59">
        <v>130</v>
      </c>
      <c r="D14" s="62" t="s">
        <v>989</v>
      </c>
      <c r="E14" s="62" t="s">
        <v>990</v>
      </c>
      <c r="F14" s="62" t="s">
        <v>960</v>
      </c>
      <c r="G14" s="62" t="s">
        <v>980</v>
      </c>
      <c r="H14" s="65" t="s">
        <v>984</v>
      </c>
      <c r="I14" s="61"/>
    </row>
    <row r="15" spans="1:10" x14ac:dyDescent="0.25">
      <c r="A15" s="58" t="s">
        <v>954</v>
      </c>
      <c r="B15" s="58" t="s">
        <v>881</v>
      </c>
      <c r="C15" s="59">
        <v>140</v>
      </c>
      <c r="D15" s="62" t="s">
        <v>991</v>
      </c>
      <c r="E15" s="62" t="s">
        <v>992</v>
      </c>
      <c r="F15" s="62"/>
      <c r="G15" s="62" t="s">
        <v>957</v>
      </c>
      <c r="H15" s="58" t="s">
        <v>957</v>
      </c>
      <c r="I15" s="61" t="s">
        <v>957</v>
      </c>
    </row>
    <row r="16" spans="1:10" x14ac:dyDescent="0.25">
      <c r="A16" s="58" t="s">
        <v>954</v>
      </c>
      <c r="B16" s="58" t="s">
        <v>881</v>
      </c>
      <c r="C16" s="59">
        <v>150</v>
      </c>
      <c r="D16" s="62" t="s">
        <v>993</v>
      </c>
      <c r="E16" s="62" t="s">
        <v>994</v>
      </c>
      <c r="F16" s="62" t="s">
        <v>960</v>
      </c>
      <c r="G16" s="62" t="s">
        <v>980</v>
      </c>
      <c r="H16" s="65" t="s">
        <v>984</v>
      </c>
      <c r="I16" s="61"/>
    </row>
    <row r="17" spans="1:9" x14ac:dyDescent="0.25">
      <c r="A17" s="58" t="s">
        <v>954</v>
      </c>
      <c r="B17" s="58" t="s">
        <v>881</v>
      </c>
      <c r="C17" s="66">
        <v>160</v>
      </c>
      <c r="D17" s="62" t="s">
        <v>995</v>
      </c>
      <c r="E17" s="62" t="s">
        <v>996</v>
      </c>
      <c r="F17" s="62" t="s">
        <v>960</v>
      </c>
      <c r="G17" s="62" t="s">
        <v>980</v>
      </c>
      <c r="H17" s="65" t="s">
        <v>984</v>
      </c>
      <c r="I17" s="61"/>
    </row>
    <row r="18" spans="1:9" x14ac:dyDescent="0.25">
      <c r="A18" s="58" t="s">
        <v>954</v>
      </c>
      <c r="B18" s="58" t="s">
        <v>881</v>
      </c>
      <c r="C18" s="66">
        <v>170</v>
      </c>
      <c r="D18" s="62" t="s">
        <v>997</v>
      </c>
      <c r="E18" s="62" t="s">
        <v>998</v>
      </c>
      <c r="F18" s="62" t="s">
        <v>960</v>
      </c>
      <c r="G18" s="62" t="s">
        <v>980</v>
      </c>
      <c r="H18" s="65" t="s">
        <v>984</v>
      </c>
      <c r="I18" s="61"/>
    </row>
    <row r="19" spans="1:9" x14ac:dyDescent="0.25">
      <c r="A19" s="58" t="s">
        <v>954</v>
      </c>
      <c r="B19" s="58" t="s">
        <v>881</v>
      </c>
      <c r="C19" s="66">
        <v>180</v>
      </c>
      <c r="D19" s="62" t="s">
        <v>999</v>
      </c>
      <c r="E19" s="62" t="s">
        <v>1000</v>
      </c>
      <c r="F19" s="62"/>
      <c r="G19" s="62" t="s">
        <v>957</v>
      </c>
      <c r="H19" s="58" t="s">
        <v>957</v>
      </c>
      <c r="I19" s="61" t="s">
        <v>957</v>
      </c>
    </row>
    <row r="20" spans="1:9" x14ac:dyDescent="0.25">
      <c r="A20" s="58" t="s">
        <v>954</v>
      </c>
      <c r="B20" s="58" t="s">
        <v>881</v>
      </c>
      <c r="C20" s="66">
        <v>190</v>
      </c>
      <c r="D20" s="62" t="s">
        <v>1001</v>
      </c>
      <c r="E20" s="62" t="s">
        <v>1002</v>
      </c>
      <c r="F20" s="62" t="s">
        <v>960</v>
      </c>
      <c r="G20" s="62" t="s">
        <v>980</v>
      </c>
      <c r="H20" s="65" t="s">
        <v>984</v>
      </c>
      <c r="I20" s="61"/>
    </row>
    <row r="21" spans="1:9" x14ac:dyDescent="0.25">
      <c r="A21" s="58" t="s">
        <v>954</v>
      </c>
      <c r="B21" s="58" t="s">
        <v>881</v>
      </c>
      <c r="C21" s="66">
        <v>200</v>
      </c>
      <c r="D21" s="62" t="s">
        <v>1003</v>
      </c>
      <c r="E21" s="62" t="s">
        <v>1004</v>
      </c>
      <c r="F21" s="62" t="s">
        <v>960</v>
      </c>
      <c r="G21" s="62" t="s">
        <v>980</v>
      </c>
      <c r="H21" s="65" t="s">
        <v>984</v>
      </c>
      <c r="I21" s="61"/>
    </row>
    <row r="22" spans="1:9" x14ac:dyDescent="0.25">
      <c r="A22" s="58" t="s">
        <v>954</v>
      </c>
      <c r="B22" s="58" t="s">
        <v>881</v>
      </c>
      <c r="C22" s="66">
        <v>210</v>
      </c>
      <c r="D22" s="62" t="s">
        <v>1005</v>
      </c>
      <c r="E22" s="62" t="s">
        <v>1006</v>
      </c>
      <c r="F22" s="62" t="s">
        <v>960</v>
      </c>
      <c r="G22" s="62" t="s">
        <v>980</v>
      </c>
      <c r="H22" s="65" t="s">
        <v>984</v>
      </c>
      <c r="I22" s="61"/>
    </row>
    <row r="23" spans="1:9" x14ac:dyDescent="0.25">
      <c r="A23" s="58" t="s">
        <v>954</v>
      </c>
      <c r="B23" s="58" t="s">
        <v>881</v>
      </c>
      <c r="C23" s="66">
        <v>220</v>
      </c>
      <c r="D23" s="62" t="s">
        <v>1007</v>
      </c>
      <c r="E23" s="62" t="s">
        <v>1008</v>
      </c>
      <c r="F23" s="62" t="s">
        <v>960</v>
      </c>
      <c r="G23" s="62" t="s">
        <v>980</v>
      </c>
      <c r="H23" s="65" t="s">
        <v>984</v>
      </c>
      <c r="I23" s="61"/>
    </row>
    <row r="24" spans="1:9" x14ac:dyDescent="0.25">
      <c r="A24" s="58" t="s">
        <v>954</v>
      </c>
      <c r="B24" s="58" t="s">
        <v>881</v>
      </c>
      <c r="C24" s="66">
        <v>230</v>
      </c>
      <c r="D24" s="62" t="s">
        <v>1009</v>
      </c>
      <c r="E24" s="62" t="s">
        <v>1010</v>
      </c>
      <c r="F24" s="62" t="s">
        <v>960</v>
      </c>
      <c r="G24" s="62" t="s">
        <v>980</v>
      </c>
      <c r="H24" s="65" t="s">
        <v>984</v>
      </c>
      <c r="I24" s="61"/>
    </row>
    <row r="25" spans="1:9" x14ac:dyDescent="0.25">
      <c r="A25" s="58" t="s">
        <v>954</v>
      </c>
      <c r="B25" s="58" t="s">
        <v>881</v>
      </c>
      <c r="C25" s="66">
        <v>240</v>
      </c>
      <c r="D25" s="62" t="s">
        <v>1011</v>
      </c>
      <c r="E25" s="62" t="s">
        <v>1012</v>
      </c>
      <c r="F25" s="62" t="s">
        <v>960</v>
      </c>
      <c r="G25" s="62" t="s">
        <v>980</v>
      </c>
      <c r="H25" s="67" t="s">
        <v>1013</v>
      </c>
      <c r="I25" s="61"/>
    </row>
    <row r="26" spans="1:9" x14ac:dyDescent="0.25">
      <c r="A26" s="58" t="s">
        <v>954</v>
      </c>
      <c r="B26" s="58" t="s">
        <v>881</v>
      </c>
      <c r="C26" s="66">
        <v>250</v>
      </c>
      <c r="D26" s="62" t="s">
        <v>1014</v>
      </c>
      <c r="E26" s="62" t="s">
        <v>1015</v>
      </c>
      <c r="F26" s="62" t="s">
        <v>960</v>
      </c>
      <c r="G26" s="62" t="s">
        <v>980</v>
      </c>
      <c r="H26" s="67" t="s">
        <v>1016</v>
      </c>
      <c r="I26" s="61"/>
    </row>
    <row r="27" spans="1:9" x14ac:dyDescent="0.25">
      <c r="A27" s="58" t="s">
        <v>954</v>
      </c>
      <c r="B27" s="58" t="s">
        <v>881</v>
      </c>
      <c r="C27" s="66">
        <v>260</v>
      </c>
      <c r="D27" s="68" t="s">
        <v>1017</v>
      </c>
      <c r="E27" s="68" t="s">
        <v>1018</v>
      </c>
      <c r="F27" s="68"/>
      <c r="G27" s="68" t="s">
        <v>957</v>
      </c>
      <c r="H27" s="58" t="s">
        <v>957</v>
      </c>
      <c r="I27" s="61" t="s">
        <v>957</v>
      </c>
    </row>
    <row r="28" spans="1:9" x14ac:dyDescent="0.25">
      <c r="A28" s="58" t="s">
        <v>954</v>
      </c>
      <c r="B28" s="58" t="s">
        <v>881</v>
      </c>
      <c r="C28" s="66">
        <v>270</v>
      </c>
      <c r="D28" s="68" t="s">
        <v>1019</v>
      </c>
      <c r="E28" s="68" t="s">
        <v>1020</v>
      </c>
      <c r="F28" s="68" t="s">
        <v>960</v>
      </c>
      <c r="G28" s="68" t="s">
        <v>1021</v>
      </c>
      <c r="H28" s="67" t="s">
        <v>1022</v>
      </c>
      <c r="I28" s="61"/>
    </row>
    <row r="29" spans="1:9" x14ac:dyDescent="0.25">
      <c r="A29" s="58" t="s">
        <v>954</v>
      </c>
      <c r="B29" s="58" t="s">
        <v>881</v>
      </c>
      <c r="C29" s="66">
        <v>280</v>
      </c>
      <c r="D29" s="68" t="s">
        <v>1023</v>
      </c>
      <c r="E29" s="68" t="s">
        <v>1024</v>
      </c>
      <c r="F29" s="68" t="s">
        <v>960</v>
      </c>
      <c r="G29" s="68" t="s">
        <v>1021</v>
      </c>
      <c r="H29" s="67" t="s">
        <v>1025</v>
      </c>
      <c r="I29" s="61"/>
    </row>
    <row r="30" spans="1:9" x14ac:dyDescent="0.25">
      <c r="A30" s="58" t="s">
        <v>954</v>
      </c>
      <c r="B30" s="58" t="s">
        <v>881</v>
      </c>
      <c r="C30" s="66">
        <v>290</v>
      </c>
      <c r="D30" s="68" t="s">
        <v>1026</v>
      </c>
      <c r="E30" s="68" t="s">
        <v>1027</v>
      </c>
      <c r="F30" s="68" t="s">
        <v>960</v>
      </c>
      <c r="G30" s="68" t="s">
        <v>1021</v>
      </c>
      <c r="H30" s="67" t="s">
        <v>1028</v>
      </c>
      <c r="I30" s="61"/>
    </row>
    <row r="31" spans="1:9" x14ac:dyDescent="0.25">
      <c r="A31" s="58" t="s">
        <v>954</v>
      </c>
      <c r="B31" s="58" t="s">
        <v>881</v>
      </c>
      <c r="C31" s="66">
        <v>300</v>
      </c>
      <c r="D31" s="68" t="s">
        <v>1029</v>
      </c>
      <c r="E31" s="68" t="s">
        <v>1030</v>
      </c>
      <c r="F31" s="68" t="s">
        <v>960</v>
      </c>
      <c r="G31" s="68" t="s">
        <v>1021</v>
      </c>
      <c r="H31" s="58" t="s">
        <v>1031</v>
      </c>
      <c r="I31" s="61"/>
    </row>
    <row r="32" spans="1:9" x14ac:dyDescent="0.25">
      <c r="A32" s="58" t="s">
        <v>954</v>
      </c>
      <c r="B32" s="58" t="s">
        <v>881</v>
      </c>
      <c r="C32" s="66">
        <v>310</v>
      </c>
      <c r="D32" s="68" t="s">
        <v>1032</v>
      </c>
      <c r="E32" s="68" t="s">
        <v>1033</v>
      </c>
      <c r="F32" s="68" t="s">
        <v>960</v>
      </c>
      <c r="G32" s="68" t="s">
        <v>1021</v>
      </c>
      <c r="H32" s="58" t="s">
        <v>1034</v>
      </c>
      <c r="I32" s="61"/>
    </row>
    <row r="33" spans="1:9" x14ac:dyDescent="0.25">
      <c r="A33" s="58" t="s">
        <v>954</v>
      </c>
      <c r="B33" s="58" t="s">
        <v>881</v>
      </c>
      <c r="C33" s="66">
        <v>320</v>
      </c>
      <c r="D33" s="68" t="s">
        <v>1035</v>
      </c>
      <c r="E33" s="68" t="s">
        <v>1036</v>
      </c>
      <c r="F33" s="68" t="s">
        <v>960</v>
      </c>
      <c r="G33" s="68" t="s">
        <v>1021</v>
      </c>
      <c r="H33" s="58" t="s">
        <v>1037</v>
      </c>
      <c r="I33" s="61"/>
    </row>
    <row r="34" spans="1:9" x14ac:dyDescent="0.25">
      <c r="A34" s="58" t="s">
        <v>954</v>
      </c>
      <c r="B34" s="58" t="s">
        <v>881</v>
      </c>
      <c r="C34" s="66">
        <v>330</v>
      </c>
      <c r="D34" s="68" t="s">
        <v>1038</v>
      </c>
      <c r="E34" s="68" t="s">
        <v>1039</v>
      </c>
      <c r="F34" s="68" t="s">
        <v>960</v>
      </c>
      <c r="G34" s="68" t="s">
        <v>1021</v>
      </c>
      <c r="H34" s="67" t="s">
        <v>1040</v>
      </c>
      <c r="I34" s="61"/>
    </row>
    <row r="35" spans="1:9" x14ac:dyDescent="0.25">
      <c r="A35" s="58" t="s">
        <v>954</v>
      </c>
      <c r="B35" s="58" t="s">
        <v>881</v>
      </c>
      <c r="C35" s="66">
        <v>340</v>
      </c>
      <c r="D35" s="68" t="s">
        <v>1041</v>
      </c>
      <c r="E35" s="68" t="s">
        <v>1042</v>
      </c>
      <c r="F35" s="68" t="s">
        <v>960</v>
      </c>
      <c r="G35" s="68" t="s">
        <v>1021</v>
      </c>
      <c r="H35" s="58" t="s">
        <v>1043</v>
      </c>
      <c r="I35" s="61"/>
    </row>
    <row r="36" spans="1:9" x14ac:dyDescent="0.25">
      <c r="A36" s="58" t="s">
        <v>954</v>
      </c>
      <c r="B36" s="58" t="s">
        <v>881</v>
      </c>
      <c r="C36" s="66">
        <v>350</v>
      </c>
      <c r="D36" s="69" t="s">
        <v>1044</v>
      </c>
      <c r="E36" s="69" t="s">
        <v>1045</v>
      </c>
      <c r="F36" s="69" t="s">
        <v>960</v>
      </c>
      <c r="G36" s="69" t="s">
        <v>1046</v>
      </c>
      <c r="H36" s="58" t="s">
        <v>1047</v>
      </c>
      <c r="I36" s="61"/>
    </row>
    <row r="37" spans="1:9" x14ac:dyDescent="0.25">
      <c r="A37" s="58" t="s">
        <v>954</v>
      </c>
      <c r="B37" s="58" t="s">
        <v>881</v>
      </c>
      <c r="C37" s="66">
        <v>360</v>
      </c>
      <c r="D37" s="69" t="s">
        <v>1048</v>
      </c>
      <c r="E37" s="69" t="s">
        <v>1049</v>
      </c>
      <c r="F37" s="69" t="s">
        <v>960</v>
      </c>
      <c r="G37" s="69" t="s">
        <v>1046</v>
      </c>
      <c r="H37" s="58" t="s">
        <v>1050</v>
      </c>
      <c r="I37" s="61"/>
    </row>
    <row r="38" spans="1:9" x14ac:dyDescent="0.25">
      <c r="A38" s="58" t="s">
        <v>954</v>
      </c>
      <c r="B38" s="58" t="s">
        <v>881</v>
      </c>
      <c r="C38" s="70">
        <v>370</v>
      </c>
      <c r="D38" s="71" t="s">
        <v>1051</v>
      </c>
      <c r="E38" s="71" t="s">
        <v>1052</v>
      </c>
      <c r="F38" s="71" t="s">
        <v>960</v>
      </c>
      <c r="G38" s="71"/>
      <c r="H38" s="72"/>
      <c r="I38" s="61"/>
    </row>
    <row r="39" spans="1:9" x14ac:dyDescent="0.25">
      <c r="A39" s="58" t="s">
        <v>954</v>
      </c>
      <c r="B39" s="58" t="s">
        <v>881</v>
      </c>
      <c r="C39" s="70">
        <v>380</v>
      </c>
      <c r="D39" s="71" t="s">
        <v>1053</v>
      </c>
      <c r="E39" s="71" t="s">
        <v>1054</v>
      </c>
      <c r="F39" s="71"/>
      <c r="G39" s="71" t="s">
        <v>957</v>
      </c>
      <c r="H39" s="58" t="s">
        <v>957</v>
      </c>
      <c r="I39" s="61" t="s">
        <v>957</v>
      </c>
    </row>
    <row r="40" spans="1:9" x14ac:dyDescent="0.25">
      <c r="A40" s="58" t="s">
        <v>1055</v>
      </c>
      <c r="B40" s="58" t="s">
        <v>881</v>
      </c>
      <c r="C40" s="70">
        <v>390</v>
      </c>
      <c r="D40" s="62" t="s">
        <v>1056</v>
      </c>
      <c r="E40" s="62" t="s">
        <v>1057</v>
      </c>
      <c r="F40" s="62"/>
      <c r="G40" s="62" t="s">
        <v>957</v>
      </c>
      <c r="H40" s="58" t="s">
        <v>957</v>
      </c>
      <c r="I40" s="61" t="s">
        <v>957</v>
      </c>
    </row>
    <row r="41" spans="1:9" x14ac:dyDescent="0.25">
      <c r="A41" s="58" t="s">
        <v>1055</v>
      </c>
      <c r="B41" s="58" t="s">
        <v>881</v>
      </c>
      <c r="C41" s="70">
        <v>400</v>
      </c>
      <c r="D41" s="62" t="s">
        <v>1058</v>
      </c>
      <c r="E41" s="62" t="s">
        <v>975</v>
      </c>
      <c r="F41" s="62"/>
      <c r="G41" s="62" t="s">
        <v>957</v>
      </c>
      <c r="H41" s="58" t="s">
        <v>957</v>
      </c>
      <c r="I41" s="61" t="s">
        <v>957</v>
      </c>
    </row>
    <row r="42" spans="1:9" x14ac:dyDescent="0.25">
      <c r="A42" s="58" t="s">
        <v>1055</v>
      </c>
      <c r="B42" s="58" t="s">
        <v>881</v>
      </c>
      <c r="C42" s="70">
        <v>410</v>
      </c>
      <c r="D42" s="62" t="s">
        <v>1059</v>
      </c>
      <c r="E42" s="62" t="s">
        <v>977</v>
      </c>
      <c r="F42" s="62"/>
      <c r="G42" s="62" t="s">
        <v>957</v>
      </c>
      <c r="H42" s="58" t="s">
        <v>957</v>
      </c>
      <c r="I42" s="61" t="s">
        <v>957</v>
      </c>
    </row>
    <row r="43" spans="1:9" x14ac:dyDescent="0.25">
      <c r="A43" s="58" t="s">
        <v>1055</v>
      </c>
      <c r="B43" s="58" t="s">
        <v>881</v>
      </c>
      <c r="C43" s="70">
        <v>420</v>
      </c>
      <c r="D43" s="62" t="s">
        <v>1060</v>
      </c>
      <c r="E43" s="62" t="s">
        <v>979</v>
      </c>
      <c r="F43" s="62" t="s">
        <v>960</v>
      </c>
      <c r="G43" s="62" t="s">
        <v>980</v>
      </c>
      <c r="H43" s="58" t="s">
        <v>1061</v>
      </c>
      <c r="I43" s="61"/>
    </row>
    <row r="44" spans="1:9" x14ac:dyDescent="0.25">
      <c r="A44" s="58" t="s">
        <v>1055</v>
      </c>
      <c r="B44" s="58" t="s">
        <v>881</v>
      </c>
      <c r="C44" s="70">
        <v>430</v>
      </c>
      <c r="D44" s="62" t="s">
        <v>1062</v>
      </c>
      <c r="E44" s="62" t="s">
        <v>983</v>
      </c>
      <c r="F44" s="62" t="s">
        <v>960</v>
      </c>
      <c r="G44" s="62" t="s">
        <v>980</v>
      </c>
      <c r="H44" s="65" t="s">
        <v>1063</v>
      </c>
      <c r="I44" s="61"/>
    </row>
    <row r="45" spans="1:9" x14ac:dyDescent="0.25">
      <c r="A45" s="58" t="s">
        <v>1055</v>
      </c>
      <c r="B45" s="58" t="s">
        <v>881</v>
      </c>
      <c r="C45" s="70">
        <v>440</v>
      </c>
      <c r="D45" s="62" t="s">
        <v>1064</v>
      </c>
      <c r="E45" s="62" t="s">
        <v>986</v>
      </c>
      <c r="F45" s="62" t="s">
        <v>960</v>
      </c>
      <c r="G45" s="62" t="s">
        <v>980</v>
      </c>
      <c r="H45" s="65" t="s">
        <v>1063</v>
      </c>
      <c r="I45" s="61"/>
    </row>
    <row r="46" spans="1:9" x14ac:dyDescent="0.25">
      <c r="A46" s="58" t="s">
        <v>1055</v>
      </c>
      <c r="B46" s="58" t="s">
        <v>881</v>
      </c>
      <c r="C46" s="70">
        <v>450</v>
      </c>
      <c r="D46" s="62" t="s">
        <v>1065</v>
      </c>
      <c r="E46" s="62" t="s">
        <v>988</v>
      </c>
      <c r="F46" s="62" t="s">
        <v>960</v>
      </c>
      <c r="G46" s="62" t="s">
        <v>980</v>
      </c>
      <c r="H46" s="65" t="s">
        <v>1063</v>
      </c>
      <c r="I46" s="61"/>
    </row>
    <row r="47" spans="1:9" x14ac:dyDescent="0.25">
      <c r="A47" s="58" t="s">
        <v>1055</v>
      </c>
      <c r="B47" s="58" t="s">
        <v>881</v>
      </c>
      <c r="C47" s="70">
        <v>460</v>
      </c>
      <c r="D47" s="62" t="s">
        <v>1066</v>
      </c>
      <c r="E47" s="62" t="s">
        <v>990</v>
      </c>
      <c r="F47" s="62" t="s">
        <v>960</v>
      </c>
      <c r="G47" s="62" t="s">
        <v>980</v>
      </c>
      <c r="H47" s="65" t="s">
        <v>1063</v>
      </c>
      <c r="I47" s="61"/>
    </row>
    <row r="48" spans="1:9" x14ac:dyDescent="0.25">
      <c r="A48" s="58" t="s">
        <v>1055</v>
      </c>
      <c r="B48" s="58" t="s">
        <v>881</v>
      </c>
      <c r="C48" s="70">
        <v>470</v>
      </c>
      <c r="D48" s="62" t="s">
        <v>1067</v>
      </c>
      <c r="E48" s="62" t="s">
        <v>992</v>
      </c>
      <c r="F48" s="62"/>
      <c r="G48" s="62" t="s">
        <v>957</v>
      </c>
      <c r="H48" s="58" t="s">
        <v>957</v>
      </c>
      <c r="I48" s="61" t="s">
        <v>957</v>
      </c>
    </row>
    <row r="49" spans="1:9" x14ac:dyDescent="0.25">
      <c r="A49" s="58" t="s">
        <v>1055</v>
      </c>
      <c r="B49" s="58" t="s">
        <v>881</v>
      </c>
      <c r="C49" s="70">
        <v>480</v>
      </c>
      <c r="D49" s="62" t="s">
        <v>1068</v>
      </c>
      <c r="E49" s="62" t="s">
        <v>994</v>
      </c>
      <c r="F49" s="62" t="s">
        <v>960</v>
      </c>
      <c r="G49" s="62" t="s">
        <v>980</v>
      </c>
      <c r="H49" s="65" t="s">
        <v>1063</v>
      </c>
      <c r="I49" s="61"/>
    </row>
    <row r="50" spans="1:9" x14ac:dyDescent="0.25">
      <c r="A50" s="58" t="s">
        <v>1055</v>
      </c>
      <c r="B50" s="58" t="s">
        <v>881</v>
      </c>
      <c r="C50" s="70">
        <v>490</v>
      </c>
      <c r="D50" s="62" t="s">
        <v>1069</v>
      </c>
      <c r="E50" s="62" t="s">
        <v>996</v>
      </c>
      <c r="F50" s="62" t="s">
        <v>960</v>
      </c>
      <c r="G50" s="62" t="s">
        <v>980</v>
      </c>
      <c r="H50" s="65" t="s">
        <v>1063</v>
      </c>
      <c r="I50" s="61"/>
    </row>
    <row r="51" spans="1:9" x14ac:dyDescent="0.25">
      <c r="A51" s="58" t="s">
        <v>1055</v>
      </c>
      <c r="B51" s="58" t="s">
        <v>881</v>
      </c>
      <c r="C51" s="70">
        <v>500</v>
      </c>
      <c r="D51" s="62" t="s">
        <v>1070</v>
      </c>
      <c r="E51" s="62" t="s">
        <v>998</v>
      </c>
      <c r="F51" s="62" t="s">
        <v>960</v>
      </c>
      <c r="G51" s="62" t="s">
        <v>980</v>
      </c>
      <c r="H51" s="65" t="s">
        <v>1063</v>
      </c>
      <c r="I51" s="61"/>
    </row>
    <row r="52" spans="1:9" x14ac:dyDescent="0.25">
      <c r="A52" s="58" t="s">
        <v>1055</v>
      </c>
      <c r="B52" s="58" t="s">
        <v>881</v>
      </c>
      <c r="C52" s="70">
        <v>510</v>
      </c>
      <c r="D52" s="62" t="s">
        <v>1071</v>
      </c>
      <c r="E52" s="62" t="s">
        <v>1000</v>
      </c>
      <c r="F52" s="62"/>
      <c r="G52" s="62" t="s">
        <v>957</v>
      </c>
      <c r="H52" s="58" t="s">
        <v>957</v>
      </c>
      <c r="I52" s="61" t="s">
        <v>957</v>
      </c>
    </row>
    <row r="53" spans="1:9" x14ac:dyDescent="0.25">
      <c r="A53" s="58" t="s">
        <v>1055</v>
      </c>
      <c r="B53" s="58" t="s">
        <v>881</v>
      </c>
      <c r="C53" s="70">
        <v>520</v>
      </c>
      <c r="D53" s="62" t="s">
        <v>1072</v>
      </c>
      <c r="E53" s="62" t="s">
        <v>1073</v>
      </c>
      <c r="F53" s="62" t="s">
        <v>960</v>
      </c>
      <c r="G53" s="62" t="s">
        <v>980</v>
      </c>
      <c r="H53" s="65" t="s">
        <v>1063</v>
      </c>
      <c r="I53" s="61"/>
    </row>
    <row r="54" spans="1:9" x14ac:dyDescent="0.25">
      <c r="A54" s="58" t="s">
        <v>1055</v>
      </c>
      <c r="B54" s="58" t="s">
        <v>881</v>
      </c>
      <c r="C54" s="70">
        <v>530</v>
      </c>
      <c r="D54" s="62" t="s">
        <v>1074</v>
      </c>
      <c r="E54" s="62" t="s">
        <v>1004</v>
      </c>
      <c r="F54" s="62" t="s">
        <v>960</v>
      </c>
      <c r="G54" s="62" t="s">
        <v>980</v>
      </c>
      <c r="H54" s="65" t="s">
        <v>1063</v>
      </c>
      <c r="I54" s="61"/>
    </row>
    <row r="55" spans="1:9" x14ac:dyDescent="0.25">
      <c r="A55" s="58" t="s">
        <v>1055</v>
      </c>
      <c r="B55" s="58" t="s">
        <v>881</v>
      </c>
      <c r="C55" s="70">
        <v>540</v>
      </c>
      <c r="D55" s="62" t="s">
        <v>1075</v>
      </c>
      <c r="E55" s="62" t="s">
        <v>1006</v>
      </c>
      <c r="F55" s="62" t="s">
        <v>960</v>
      </c>
      <c r="G55" s="62" t="s">
        <v>980</v>
      </c>
      <c r="H55" s="65" t="s">
        <v>1063</v>
      </c>
      <c r="I55" s="61"/>
    </row>
    <row r="56" spans="1:9" x14ac:dyDescent="0.25">
      <c r="A56" s="58" t="s">
        <v>1055</v>
      </c>
      <c r="B56" s="58" t="s">
        <v>881</v>
      </c>
      <c r="C56" s="70">
        <v>550</v>
      </c>
      <c r="D56" s="62" t="s">
        <v>1076</v>
      </c>
      <c r="E56" s="62" t="s">
        <v>1008</v>
      </c>
      <c r="F56" s="62" t="s">
        <v>960</v>
      </c>
      <c r="G56" s="62" t="s">
        <v>980</v>
      </c>
      <c r="H56" s="65" t="s">
        <v>1063</v>
      </c>
      <c r="I56" s="61"/>
    </row>
    <row r="57" spans="1:9" x14ac:dyDescent="0.25">
      <c r="A57" s="58" t="s">
        <v>1055</v>
      </c>
      <c r="B57" s="58" t="s">
        <v>881</v>
      </c>
      <c r="C57" s="70">
        <v>560</v>
      </c>
      <c r="D57" s="62" t="s">
        <v>1077</v>
      </c>
      <c r="E57" s="62" t="s">
        <v>1010</v>
      </c>
      <c r="F57" s="62" t="s">
        <v>960</v>
      </c>
      <c r="G57" s="62" t="s">
        <v>980</v>
      </c>
      <c r="H57" s="65" t="s">
        <v>1063</v>
      </c>
      <c r="I57" s="61"/>
    </row>
    <row r="58" spans="1:9" x14ac:dyDescent="0.25">
      <c r="A58" s="58" t="s">
        <v>1055</v>
      </c>
      <c r="B58" s="58" t="s">
        <v>881</v>
      </c>
      <c r="C58" s="70">
        <v>570</v>
      </c>
      <c r="D58" s="62" t="s">
        <v>1078</v>
      </c>
      <c r="E58" s="62" t="s">
        <v>1012</v>
      </c>
      <c r="F58" s="62" t="s">
        <v>960</v>
      </c>
      <c r="G58" s="62" t="s">
        <v>980</v>
      </c>
      <c r="H58" s="67" t="s">
        <v>1079</v>
      </c>
      <c r="I58" s="61"/>
    </row>
    <row r="59" spans="1:9" x14ac:dyDescent="0.25">
      <c r="A59" s="58" t="s">
        <v>1055</v>
      </c>
      <c r="B59" s="58" t="s">
        <v>881</v>
      </c>
      <c r="C59" s="70">
        <v>580</v>
      </c>
      <c r="D59" s="62" t="s">
        <v>1080</v>
      </c>
      <c r="E59" s="62" t="s">
        <v>1015</v>
      </c>
      <c r="F59" s="62" t="s">
        <v>960</v>
      </c>
      <c r="G59" s="62" t="s">
        <v>980</v>
      </c>
      <c r="H59" s="67" t="s">
        <v>1081</v>
      </c>
      <c r="I59" s="61"/>
    </row>
    <row r="60" spans="1:9" x14ac:dyDescent="0.25">
      <c r="A60" s="58" t="s">
        <v>1055</v>
      </c>
      <c r="B60" s="58" t="s">
        <v>881</v>
      </c>
      <c r="C60" s="70">
        <v>590</v>
      </c>
      <c r="D60" s="73" t="s">
        <v>1082</v>
      </c>
      <c r="E60" s="73" t="s">
        <v>1083</v>
      </c>
      <c r="F60" s="73"/>
      <c r="G60" s="73" t="s">
        <v>957</v>
      </c>
      <c r="H60" s="58" t="s">
        <v>957</v>
      </c>
      <c r="I60" s="61" t="s">
        <v>957</v>
      </c>
    </row>
    <row r="61" spans="1:9" x14ac:dyDescent="0.25">
      <c r="A61" s="58" t="s">
        <v>1055</v>
      </c>
      <c r="B61" s="58" t="s">
        <v>881</v>
      </c>
      <c r="C61" s="70">
        <v>600</v>
      </c>
      <c r="D61" s="73" t="s">
        <v>1084</v>
      </c>
      <c r="E61" s="73" t="s">
        <v>1085</v>
      </c>
      <c r="F61" s="73" t="s">
        <v>960</v>
      </c>
      <c r="G61" s="73" t="s">
        <v>1086</v>
      </c>
      <c r="H61" s="67" t="s">
        <v>1087</v>
      </c>
      <c r="I61" s="61"/>
    </row>
    <row r="62" spans="1:9" x14ac:dyDescent="0.25">
      <c r="A62" s="58" t="s">
        <v>1055</v>
      </c>
      <c r="B62" s="58" t="s">
        <v>881</v>
      </c>
      <c r="C62" s="70">
        <v>610</v>
      </c>
      <c r="D62" s="73" t="s">
        <v>1088</v>
      </c>
      <c r="E62" s="73" t="s">
        <v>1089</v>
      </c>
      <c r="F62" s="73" t="s">
        <v>960</v>
      </c>
      <c r="G62" s="73" t="s">
        <v>1086</v>
      </c>
      <c r="H62" s="67" t="s">
        <v>1090</v>
      </c>
      <c r="I62" s="61"/>
    </row>
    <row r="63" spans="1:9" x14ac:dyDescent="0.25">
      <c r="A63" s="58" t="s">
        <v>1055</v>
      </c>
      <c r="B63" s="58" t="s">
        <v>881</v>
      </c>
      <c r="C63" s="70">
        <v>620</v>
      </c>
      <c r="D63" s="73" t="s">
        <v>1091</v>
      </c>
      <c r="E63" s="73" t="s">
        <v>1092</v>
      </c>
      <c r="F63" s="73" t="s">
        <v>960</v>
      </c>
      <c r="G63" s="73" t="s">
        <v>1086</v>
      </c>
      <c r="H63" s="67" t="s">
        <v>1093</v>
      </c>
      <c r="I63" s="61"/>
    </row>
    <row r="64" spans="1:9" x14ac:dyDescent="0.25">
      <c r="A64" s="58" t="s">
        <v>1055</v>
      </c>
      <c r="B64" s="58" t="s">
        <v>881</v>
      </c>
      <c r="C64" s="70">
        <v>630</v>
      </c>
      <c r="D64" s="73" t="s">
        <v>1094</v>
      </c>
      <c r="E64" s="73" t="s">
        <v>1095</v>
      </c>
      <c r="F64" s="73" t="s">
        <v>960</v>
      </c>
      <c r="G64" s="73" t="s">
        <v>1086</v>
      </c>
      <c r="H64" s="67" t="s">
        <v>1096</v>
      </c>
      <c r="I64" s="61"/>
    </row>
    <row r="65" spans="1:9" x14ac:dyDescent="0.25">
      <c r="A65" s="58" t="s">
        <v>1055</v>
      </c>
      <c r="B65" s="58" t="s">
        <v>881</v>
      </c>
      <c r="C65" s="70">
        <v>640</v>
      </c>
      <c r="D65" s="73" t="s">
        <v>1097</v>
      </c>
      <c r="E65" s="73" t="s">
        <v>1098</v>
      </c>
      <c r="F65" s="73" t="s">
        <v>960</v>
      </c>
      <c r="G65" s="73" t="s">
        <v>1099</v>
      </c>
      <c r="H65" s="67" t="s">
        <v>1100</v>
      </c>
      <c r="I65" s="61"/>
    </row>
    <row r="66" spans="1:9" x14ac:dyDescent="0.25">
      <c r="A66" s="58" t="s">
        <v>1055</v>
      </c>
      <c r="B66" s="58" t="s">
        <v>881</v>
      </c>
      <c r="C66" s="70">
        <v>650</v>
      </c>
      <c r="D66" s="73" t="s">
        <v>1101</v>
      </c>
      <c r="E66" s="73" t="s">
        <v>1102</v>
      </c>
      <c r="F66" s="73" t="s">
        <v>960</v>
      </c>
      <c r="G66" s="73" t="s">
        <v>1086</v>
      </c>
      <c r="H66" s="67" t="s">
        <v>1103</v>
      </c>
      <c r="I66" s="61"/>
    </row>
    <row r="67" spans="1:9" x14ac:dyDescent="0.25">
      <c r="A67" s="58" t="s">
        <v>1055</v>
      </c>
      <c r="B67" s="58" t="s">
        <v>881</v>
      </c>
      <c r="C67" s="70">
        <v>660</v>
      </c>
      <c r="D67" s="69" t="s">
        <v>1104</v>
      </c>
      <c r="E67" s="69" t="s">
        <v>1045</v>
      </c>
      <c r="F67" s="69" t="s">
        <v>960</v>
      </c>
      <c r="G67" s="69" t="s">
        <v>1046</v>
      </c>
      <c r="H67" s="74" t="s">
        <v>1105</v>
      </c>
      <c r="I67" s="61"/>
    </row>
    <row r="68" spans="1:9" x14ac:dyDescent="0.25">
      <c r="A68" s="58" t="s">
        <v>1055</v>
      </c>
      <c r="B68" s="58" t="s">
        <v>881</v>
      </c>
      <c r="C68" s="70">
        <v>670</v>
      </c>
      <c r="D68" s="69" t="s">
        <v>1106</v>
      </c>
      <c r="E68" s="69" t="s">
        <v>1107</v>
      </c>
      <c r="F68" s="69" t="s">
        <v>960</v>
      </c>
      <c r="G68" s="69" t="s">
        <v>1046</v>
      </c>
      <c r="H68" s="58" t="s">
        <v>1108</v>
      </c>
      <c r="I68" s="61"/>
    </row>
    <row r="69" spans="1:9" x14ac:dyDescent="0.25">
      <c r="A69" s="58" t="s">
        <v>1055</v>
      </c>
      <c r="B69" s="58" t="s">
        <v>881</v>
      </c>
      <c r="C69" s="70">
        <v>680</v>
      </c>
      <c r="D69" s="62" t="s">
        <v>1109</v>
      </c>
      <c r="E69" s="62" t="s">
        <v>1110</v>
      </c>
      <c r="F69" s="62" t="s">
        <v>960</v>
      </c>
      <c r="G69" s="62" t="s">
        <v>1111</v>
      </c>
      <c r="H69" s="58" t="s">
        <v>1112</v>
      </c>
      <c r="I69" s="61"/>
    </row>
    <row r="70" spans="1:9" x14ac:dyDescent="0.25">
      <c r="A70" s="58" t="s">
        <v>1055</v>
      </c>
      <c r="B70" s="58" t="s">
        <v>881</v>
      </c>
      <c r="C70" s="70">
        <v>690</v>
      </c>
      <c r="D70" s="75" t="s">
        <v>1113</v>
      </c>
      <c r="E70" s="75" t="s">
        <v>1114</v>
      </c>
      <c r="F70" s="75" t="s">
        <v>960</v>
      </c>
      <c r="H70" s="72"/>
      <c r="I70" s="61"/>
    </row>
    <row r="71" spans="1:9" x14ac:dyDescent="0.25">
      <c r="A71" s="58" t="s">
        <v>1055</v>
      </c>
      <c r="B71" s="58" t="s">
        <v>881</v>
      </c>
      <c r="C71" s="70">
        <v>700</v>
      </c>
      <c r="D71" s="75" t="s">
        <v>1115</v>
      </c>
      <c r="E71" s="75" t="s">
        <v>1116</v>
      </c>
      <c r="F71" s="75"/>
      <c r="G71" s="75" t="s">
        <v>957</v>
      </c>
      <c r="H71" s="58" t="s">
        <v>957</v>
      </c>
      <c r="I71" s="61"/>
    </row>
    <row r="72" spans="1:9" x14ac:dyDescent="0.25">
      <c r="A72" s="58" t="s">
        <v>1055</v>
      </c>
      <c r="B72" s="58" t="s">
        <v>881</v>
      </c>
      <c r="C72" s="70">
        <v>710</v>
      </c>
      <c r="D72" s="75" t="s">
        <v>1117</v>
      </c>
      <c r="E72" s="75" t="s">
        <v>1118</v>
      </c>
      <c r="F72" s="75"/>
      <c r="G72" s="75" t="s">
        <v>957</v>
      </c>
      <c r="H72" s="58" t="s">
        <v>957</v>
      </c>
      <c r="I72" s="61"/>
    </row>
    <row r="73" spans="1:9" x14ac:dyDescent="0.25">
      <c r="A73" s="58" t="s">
        <v>1055</v>
      </c>
      <c r="B73" s="58" t="s">
        <v>881</v>
      </c>
      <c r="C73" s="70">
        <v>720</v>
      </c>
      <c r="D73" s="75" t="s">
        <v>1119</v>
      </c>
      <c r="E73" s="75" t="s">
        <v>1120</v>
      </c>
      <c r="F73" s="75"/>
      <c r="G73" s="75" t="s">
        <v>957</v>
      </c>
      <c r="H73" s="58" t="s">
        <v>957</v>
      </c>
      <c r="I73" s="61"/>
    </row>
    <row r="74" spans="1:9" x14ac:dyDescent="0.25">
      <c r="A74" s="58" t="s">
        <v>1121</v>
      </c>
      <c r="B74" s="58" t="s">
        <v>881</v>
      </c>
      <c r="C74" s="70">
        <v>730</v>
      </c>
      <c r="D74" s="75" t="s">
        <v>1122</v>
      </c>
      <c r="E74" s="75" t="s">
        <v>1123</v>
      </c>
      <c r="F74" s="75" t="s">
        <v>960</v>
      </c>
      <c r="G74" s="75" t="s">
        <v>184</v>
      </c>
      <c r="H74" s="58" t="s">
        <v>1124</v>
      </c>
      <c r="I74" s="61"/>
    </row>
    <row r="75" spans="1:9" x14ac:dyDescent="0.25">
      <c r="A75" s="58" t="s">
        <v>1121</v>
      </c>
      <c r="B75" s="58" t="s">
        <v>881</v>
      </c>
      <c r="C75" s="70">
        <v>740</v>
      </c>
      <c r="D75" s="73" t="s">
        <v>1125</v>
      </c>
      <c r="E75" s="73" t="s">
        <v>1126</v>
      </c>
      <c r="F75" s="73" t="s">
        <v>960</v>
      </c>
      <c r="G75" s="73" t="s">
        <v>1127</v>
      </c>
      <c r="H75" s="58" t="s">
        <v>1128</v>
      </c>
      <c r="I75" s="61"/>
    </row>
    <row r="76" spans="1:9" x14ac:dyDescent="0.25">
      <c r="A76" s="58" t="s">
        <v>1121</v>
      </c>
      <c r="B76" s="58" t="s">
        <v>881</v>
      </c>
      <c r="C76" s="70">
        <v>750</v>
      </c>
      <c r="D76" s="62" t="s">
        <v>1129</v>
      </c>
      <c r="E76" s="62" t="s">
        <v>975</v>
      </c>
      <c r="F76" s="62"/>
      <c r="G76" s="62" t="s">
        <v>957</v>
      </c>
      <c r="H76" s="58" t="s">
        <v>957</v>
      </c>
      <c r="I76" s="61" t="s">
        <v>957</v>
      </c>
    </row>
    <row r="77" spans="1:9" x14ac:dyDescent="0.25">
      <c r="A77" s="58" t="s">
        <v>1121</v>
      </c>
      <c r="B77" s="58" t="s">
        <v>881</v>
      </c>
      <c r="C77" s="70">
        <v>760</v>
      </c>
      <c r="D77" s="62" t="s">
        <v>1130</v>
      </c>
      <c r="E77" s="62" t="s">
        <v>977</v>
      </c>
      <c r="F77" s="62"/>
      <c r="G77" s="62" t="s">
        <v>957</v>
      </c>
      <c r="H77" s="58" t="s">
        <v>957</v>
      </c>
      <c r="I77" s="61" t="s">
        <v>957</v>
      </c>
    </row>
    <row r="78" spans="1:9" x14ac:dyDescent="0.25">
      <c r="A78" s="58" t="s">
        <v>1121</v>
      </c>
      <c r="B78" s="58" t="s">
        <v>881</v>
      </c>
      <c r="C78" s="70">
        <v>770</v>
      </c>
      <c r="D78" s="62" t="s">
        <v>1131</v>
      </c>
      <c r="E78" s="62" t="s">
        <v>979</v>
      </c>
      <c r="F78" s="62" t="s">
        <v>960</v>
      </c>
      <c r="G78" s="62" t="s">
        <v>1111</v>
      </c>
      <c r="H78" s="61" t="s">
        <v>1132</v>
      </c>
      <c r="I78" s="61"/>
    </row>
    <row r="79" spans="1:9" x14ac:dyDescent="0.25">
      <c r="A79" s="58" t="s">
        <v>1121</v>
      </c>
      <c r="B79" s="58" t="s">
        <v>881</v>
      </c>
      <c r="C79" s="70">
        <v>780</v>
      </c>
      <c r="D79" s="62" t="s">
        <v>1133</v>
      </c>
      <c r="E79" s="62" t="s">
        <v>983</v>
      </c>
      <c r="F79" s="62" t="s">
        <v>960</v>
      </c>
      <c r="G79" s="62" t="s">
        <v>1111</v>
      </c>
      <c r="H79" s="61" t="s">
        <v>1132</v>
      </c>
      <c r="I79" s="61"/>
    </row>
    <row r="80" spans="1:9" x14ac:dyDescent="0.25">
      <c r="A80" s="58" t="s">
        <v>1121</v>
      </c>
      <c r="B80" s="58" t="s">
        <v>881</v>
      </c>
      <c r="C80" s="70">
        <v>790</v>
      </c>
      <c r="D80" s="62" t="s">
        <v>1134</v>
      </c>
      <c r="E80" s="62" t="s">
        <v>986</v>
      </c>
      <c r="F80" s="62" t="s">
        <v>960</v>
      </c>
      <c r="G80" s="62" t="s">
        <v>1111</v>
      </c>
      <c r="H80" s="61" t="s">
        <v>1132</v>
      </c>
      <c r="I80" s="61"/>
    </row>
    <row r="81" spans="1:9" x14ac:dyDescent="0.25">
      <c r="A81" s="58" t="s">
        <v>1121</v>
      </c>
      <c r="B81" s="58" t="s">
        <v>881</v>
      </c>
      <c r="C81" s="70">
        <v>800</v>
      </c>
      <c r="D81" s="62" t="s">
        <v>1135</v>
      </c>
      <c r="E81" s="62" t="s">
        <v>988</v>
      </c>
      <c r="F81" s="62" t="s">
        <v>960</v>
      </c>
      <c r="G81" s="62" t="s">
        <v>1111</v>
      </c>
      <c r="H81" s="61" t="s">
        <v>1132</v>
      </c>
      <c r="I81" s="61"/>
    </row>
    <row r="82" spans="1:9" x14ac:dyDescent="0.25">
      <c r="A82" s="58" t="s">
        <v>1121</v>
      </c>
      <c r="B82" s="58" t="s">
        <v>881</v>
      </c>
      <c r="C82" s="70">
        <v>810</v>
      </c>
      <c r="D82" s="62" t="s">
        <v>1136</v>
      </c>
      <c r="E82" s="62" t="s">
        <v>990</v>
      </c>
      <c r="F82" s="62" t="s">
        <v>960</v>
      </c>
      <c r="G82" s="62" t="s">
        <v>1111</v>
      </c>
      <c r="H82" s="61" t="s">
        <v>1132</v>
      </c>
      <c r="I82" s="61"/>
    </row>
    <row r="83" spans="1:9" x14ac:dyDescent="0.25">
      <c r="A83" s="58" t="s">
        <v>1121</v>
      </c>
      <c r="B83" s="58" t="s">
        <v>881</v>
      </c>
      <c r="C83" s="70">
        <v>820</v>
      </c>
      <c r="D83" s="62" t="s">
        <v>1137</v>
      </c>
      <c r="E83" s="62" t="s">
        <v>992</v>
      </c>
      <c r="F83" s="62"/>
      <c r="G83" s="62" t="s">
        <v>957</v>
      </c>
      <c r="H83" s="61" t="s">
        <v>957</v>
      </c>
      <c r="I83" s="61" t="s">
        <v>957</v>
      </c>
    </row>
    <row r="84" spans="1:9" x14ac:dyDescent="0.25">
      <c r="A84" s="58" t="s">
        <v>1121</v>
      </c>
      <c r="B84" s="58" t="s">
        <v>881</v>
      </c>
      <c r="C84" s="70">
        <v>830</v>
      </c>
      <c r="D84" s="62" t="s">
        <v>1138</v>
      </c>
      <c r="E84" s="62" t="s">
        <v>994</v>
      </c>
      <c r="F84" s="62" t="s">
        <v>960</v>
      </c>
      <c r="G84" s="62" t="s">
        <v>1111</v>
      </c>
      <c r="H84" s="61" t="s">
        <v>1132</v>
      </c>
      <c r="I84" s="61"/>
    </row>
    <row r="85" spans="1:9" x14ac:dyDescent="0.25">
      <c r="A85" s="58" t="s">
        <v>1121</v>
      </c>
      <c r="B85" s="58" t="s">
        <v>881</v>
      </c>
      <c r="C85" s="70">
        <v>840</v>
      </c>
      <c r="D85" s="62" t="s">
        <v>1139</v>
      </c>
      <c r="E85" s="62" t="s">
        <v>1140</v>
      </c>
      <c r="F85" s="62" t="s">
        <v>960</v>
      </c>
      <c r="G85" s="62" t="s">
        <v>1111</v>
      </c>
      <c r="H85" s="61" t="s">
        <v>1132</v>
      </c>
      <c r="I85" s="61"/>
    </row>
    <row r="86" spans="1:9" x14ac:dyDescent="0.25">
      <c r="A86" s="58" t="s">
        <v>1121</v>
      </c>
      <c r="B86" s="58" t="s">
        <v>881</v>
      </c>
      <c r="C86" s="70">
        <v>850</v>
      </c>
      <c r="D86" s="62" t="s">
        <v>1141</v>
      </c>
      <c r="E86" s="62" t="s">
        <v>998</v>
      </c>
      <c r="F86" s="62" t="s">
        <v>960</v>
      </c>
      <c r="G86" s="62" t="s">
        <v>1111</v>
      </c>
      <c r="H86" s="61" t="s">
        <v>1132</v>
      </c>
      <c r="I86" s="61"/>
    </row>
    <row r="87" spans="1:9" x14ac:dyDescent="0.25">
      <c r="A87" s="58" t="s">
        <v>1121</v>
      </c>
      <c r="B87" s="58" t="s">
        <v>881</v>
      </c>
      <c r="C87" s="70">
        <v>860</v>
      </c>
      <c r="D87" s="62" t="s">
        <v>1142</v>
      </c>
      <c r="E87" s="62" t="s">
        <v>1000</v>
      </c>
      <c r="F87" s="62"/>
      <c r="G87" s="62" t="s">
        <v>957</v>
      </c>
      <c r="H87" s="61" t="s">
        <v>957</v>
      </c>
      <c r="I87" s="61"/>
    </row>
    <row r="88" spans="1:9" x14ac:dyDescent="0.25">
      <c r="A88" s="58" t="s">
        <v>1121</v>
      </c>
      <c r="B88" s="58" t="s">
        <v>881</v>
      </c>
      <c r="C88" s="70">
        <v>870</v>
      </c>
      <c r="D88" s="62" t="s">
        <v>1143</v>
      </c>
      <c r="E88" s="62" t="s">
        <v>1073</v>
      </c>
      <c r="F88" s="62" t="s">
        <v>960</v>
      </c>
      <c r="G88" s="62" t="s">
        <v>1111</v>
      </c>
      <c r="H88" s="61" t="s">
        <v>1132</v>
      </c>
      <c r="I88" s="61"/>
    </row>
    <row r="89" spans="1:9" x14ac:dyDescent="0.25">
      <c r="A89" s="58" t="s">
        <v>1121</v>
      </c>
      <c r="B89" s="58" t="s">
        <v>881</v>
      </c>
      <c r="C89" s="70">
        <v>880</v>
      </c>
      <c r="D89" s="62" t="s">
        <v>1144</v>
      </c>
      <c r="E89" s="62" t="s">
        <v>1004</v>
      </c>
      <c r="F89" s="62" t="s">
        <v>960</v>
      </c>
      <c r="G89" s="62" t="s">
        <v>1111</v>
      </c>
      <c r="H89" s="61" t="s">
        <v>1132</v>
      </c>
      <c r="I89" s="61"/>
    </row>
    <row r="90" spans="1:9" x14ac:dyDescent="0.25">
      <c r="A90" s="58" t="s">
        <v>1121</v>
      </c>
      <c r="B90" s="58" t="s">
        <v>881</v>
      </c>
      <c r="C90" s="70">
        <v>890</v>
      </c>
      <c r="D90" s="62" t="s">
        <v>1145</v>
      </c>
      <c r="E90" s="62" t="s">
        <v>1146</v>
      </c>
      <c r="F90" s="62" t="s">
        <v>960</v>
      </c>
      <c r="G90" s="62" t="s">
        <v>1111</v>
      </c>
      <c r="H90" s="61" t="s">
        <v>1132</v>
      </c>
      <c r="I90" s="61"/>
    </row>
    <row r="91" spans="1:9" x14ac:dyDescent="0.25">
      <c r="A91" s="58" t="s">
        <v>1121</v>
      </c>
      <c r="B91" s="58" t="s">
        <v>881</v>
      </c>
      <c r="C91" s="70">
        <v>900</v>
      </c>
      <c r="D91" s="62" t="s">
        <v>1147</v>
      </c>
      <c r="E91" s="62" t="s">
        <v>1008</v>
      </c>
      <c r="F91" s="62" t="s">
        <v>960</v>
      </c>
      <c r="G91" s="62" t="s">
        <v>1111</v>
      </c>
      <c r="H91" s="61" t="s">
        <v>1132</v>
      </c>
      <c r="I91" s="61"/>
    </row>
    <row r="92" spans="1:9" x14ac:dyDescent="0.25">
      <c r="A92" s="58" t="s">
        <v>1121</v>
      </c>
      <c r="B92" s="58" t="s">
        <v>881</v>
      </c>
      <c r="C92" s="70">
        <v>910</v>
      </c>
      <c r="D92" s="62" t="s">
        <v>1148</v>
      </c>
      <c r="E92" s="62" t="s">
        <v>1010</v>
      </c>
      <c r="F92" s="62" t="s">
        <v>960</v>
      </c>
      <c r="G92" s="62" t="s">
        <v>1111</v>
      </c>
      <c r="H92" s="61" t="s">
        <v>1132</v>
      </c>
      <c r="I92" s="61"/>
    </row>
    <row r="93" spans="1:9" x14ac:dyDescent="0.25">
      <c r="A93" s="58" t="s">
        <v>1121</v>
      </c>
      <c r="B93" s="58" t="s">
        <v>881</v>
      </c>
      <c r="C93" s="70">
        <v>920</v>
      </c>
      <c r="D93" s="62" t="s">
        <v>1149</v>
      </c>
      <c r="E93" s="62" t="s">
        <v>1012</v>
      </c>
      <c r="F93" s="62"/>
      <c r="G93" s="62" t="s">
        <v>957</v>
      </c>
      <c r="H93" s="58" t="s">
        <v>957</v>
      </c>
      <c r="I93" s="61" t="s">
        <v>957</v>
      </c>
    </row>
    <row r="94" spans="1:9" x14ac:dyDescent="0.25">
      <c r="A94" s="58" t="s">
        <v>1121</v>
      </c>
      <c r="B94" s="58" t="s">
        <v>881</v>
      </c>
      <c r="C94" s="70">
        <v>930</v>
      </c>
      <c r="D94" s="62" t="s">
        <v>1150</v>
      </c>
      <c r="E94" s="62" t="s">
        <v>1151</v>
      </c>
      <c r="F94" s="62" t="s">
        <v>960</v>
      </c>
      <c r="G94" s="62" t="s">
        <v>1111</v>
      </c>
      <c r="H94" s="61" t="s">
        <v>1132</v>
      </c>
      <c r="I94" s="61"/>
    </row>
    <row r="95" spans="1:9" x14ac:dyDescent="0.25">
      <c r="A95" s="58" t="s">
        <v>1121</v>
      </c>
      <c r="B95" s="58" t="s">
        <v>881</v>
      </c>
      <c r="C95" s="70">
        <v>940</v>
      </c>
      <c r="D95" s="62" t="s">
        <v>1152</v>
      </c>
      <c r="E95" s="62" t="s">
        <v>1153</v>
      </c>
      <c r="F95" s="62" t="s">
        <v>960</v>
      </c>
      <c r="G95" s="62" t="s">
        <v>1111</v>
      </c>
      <c r="H95" s="61" t="s">
        <v>1132</v>
      </c>
      <c r="I95" s="61"/>
    </row>
    <row r="96" spans="1:9" x14ac:dyDescent="0.25">
      <c r="A96" s="58" t="s">
        <v>1121</v>
      </c>
      <c r="B96" s="58" t="s">
        <v>881</v>
      </c>
      <c r="C96" s="70">
        <v>950</v>
      </c>
      <c r="D96" s="62" t="s">
        <v>1154</v>
      </c>
      <c r="E96" s="62" t="s">
        <v>1155</v>
      </c>
      <c r="F96" s="62" t="s">
        <v>960</v>
      </c>
      <c r="G96" s="62" t="s">
        <v>1111</v>
      </c>
      <c r="H96" s="61" t="s">
        <v>1132</v>
      </c>
      <c r="I96" s="61"/>
    </row>
    <row r="97" spans="1:9" x14ac:dyDescent="0.25">
      <c r="A97" s="58" t="s">
        <v>1121</v>
      </c>
      <c r="B97" s="58" t="s">
        <v>881</v>
      </c>
      <c r="C97" s="70">
        <v>960</v>
      </c>
      <c r="D97" s="62" t="s">
        <v>1156</v>
      </c>
      <c r="E97" s="62" t="s">
        <v>1157</v>
      </c>
      <c r="F97" s="62" t="s">
        <v>960</v>
      </c>
      <c r="G97" s="62" t="s">
        <v>1111</v>
      </c>
      <c r="H97" s="61" t="s">
        <v>1132</v>
      </c>
      <c r="I97" s="61"/>
    </row>
    <row r="98" spans="1:9" x14ac:dyDescent="0.25">
      <c r="A98" s="58" t="s">
        <v>1121</v>
      </c>
      <c r="B98" s="58" t="s">
        <v>881</v>
      </c>
      <c r="C98" s="70">
        <v>970</v>
      </c>
      <c r="D98" s="62" t="s">
        <v>1158</v>
      </c>
      <c r="E98" s="62" t="s">
        <v>1159</v>
      </c>
      <c r="F98" s="62" t="s">
        <v>960</v>
      </c>
      <c r="G98" s="62" t="s">
        <v>1111</v>
      </c>
      <c r="H98" s="61" t="s">
        <v>1132</v>
      </c>
      <c r="I98" s="61"/>
    </row>
    <row r="99" spans="1:9" x14ac:dyDescent="0.25">
      <c r="A99" s="58" t="s">
        <v>1121</v>
      </c>
      <c r="B99" s="58" t="s">
        <v>881</v>
      </c>
      <c r="C99" s="70">
        <v>980</v>
      </c>
      <c r="D99" s="62" t="s">
        <v>1160</v>
      </c>
      <c r="E99" s="62" t="s">
        <v>1012</v>
      </c>
      <c r="F99" s="62" t="s">
        <v>960</v>
      </c>
      <c r="G99" s="62" t="s">
        <v>1111</v>
      </c>
      <c r="H99" s="61" t="s">
        <v>1132</v>
      </c>
      <c r="I99" s="61"/>
    </row>
    <row r="100" spans="1:9" x14ac:dyDescent="0.25">
      <c r="A100" s="58" t="s">
        <v>1121</v>
      </c>
      <c r="B100" s="58" t="s">
        <v>881</v>
      </c>
      <c r="C100" s="70">
        <v>990</v>
      </c>
      <c r="D100" s="75" t="s">
        <v>1161</v>
      </c>
      <c r="E100" s="75" t="s">
        <v>1162</v>
      </c>
      <c r="F100" s="75" t="s">
        <v>960</v>
      </c>
      <c r="H100" s="72"/>
      <c r="I100" s="61"/>
    </row>
    <row r="101" spans="1:9" x14ac:dyDescent="0.25">
      <c r="A101" s="58" t="s">
        <v>1121</v>
      </c>
      <c r="B101" s="58" t="s">
        <v>881</v>
      </c>
      <c r="C101" s="70">
        <v>1000</v>
      </c>
      <c r="D101" s="75" t="s">
        <v>1163</v>
      </c>
      <c r="E101" s="75" t="s">
        <v>1164</v>
      </c>
      <c r="F101" s="75"/>
      <c r="G101" s="75" t="s">
        <v>957</v>
      </c>
      <c r="H101" s="58" t="s">
        <v>957</v>
      </c>
      <c r="I101" s="61" t="s">
        <v>957</v>
      </c>
    </row>
    <row r="102" spans="1:9" x14ac:dyDescent="0.25">
      <c r="A102" s="58" t="s">
        <v>1121</v>
      </c>
      <c r="B102" s="58" t="s">
        <v>881</v>
      </c>
      <c r="C102" s="70">
        <v>1010</v>
      </c>
      <c r="D102" s="75" t="s">
        <v>1165</v>
      </c>
      <c r="E102" s="75" t="s">
        <v>1166</v>
      </c>
      <c r="F102" s="75" t="s">
        <v>960</v>
      </c>
      <c r="G102" s="75" t="s">
        <v>1167</v>
      </c>
      <c r="H102" s="75" t="s">
        <v>1167</v>
      </c>
      <c r="I102" s="61"/>
    </row>
    <row r="103" spans="1:9" x14ac:dyDescent="0.25">
      <c r="A103" s="58" t="s">
        <v>1121</v>
      </c>
      <c r="B103" s="58" t="s">
        <v>881</v>
      </c>
      <c r="C103" s="70">
        <v>1020</v>
      </c>
      <c r="D103" s="75" t="s">
        <v>1168</v>
      </c>
      <c r="E103" s="75" t="s">
        <v>1169</v>
      </c>
      <c r="F103" s="75" t="s">
        <v>960</v>
      </c>
      <c r="G103" s="75" t="s">
        <v>1167</v>
      </c>
      <c r="H103" s="75" t="s">
        <v>1167</v>
      </c>
      <c r="I103" s="61"/>
    </row>
    <row r="104" spans="1:9" x14ac:dyDescent="0.25">
      <c r="A104" s="58" t="s">
        <v>1121</v>
      </c>
      <c r="B104" s="58" t="s">
        <v>881</v>
      </c>
      <c r="C104" s="70">
        <v>1030</v>
      </c>
      <c r="D104" s="75" t="s">
        <v>1170</v>
      </c>
      <c r="E104" s="75" t="s">
        <v>1171</v>
      </c>
      <c r="F104" s="75" t="s">
        <v>960</v>
      </c>
      <c r="G104" s="75" t="s">
        <v>1167</v>
      </c>
      <c r="H104" s="75" t="s">
        <v>1167</v>
      </c>
      <c r="I104" s="61"/>
    </row>
    <row r="105" spans="1:9" x14ac:dyDescent="0.25">
      <c r="A105" s="58" t="s">
        <v>1121</v>
      </c>
      <c r="B105" s="58" t="s">
        <v>881</v>
      </c>
      <c r="C105" s="70">
        <v>1040</v>
      </c>
      <c r="D105" s="75" t="s">
        <v>1172</v>
      </c>
      <c r="E105" s="75" t="s">
        <v>1173</v>
      </c>
      <c r="F105" s="75"/>
      <c r="G105" s="75" t="s">
        <v>957</v>
      </c>
      <c r="H105" s="58" t="s">
        <v>957</v>
      </c>
      <c r="I105" s="61" t="s">
        <v>957</v>
      </c>
    </row>
    <row r="106" spans="1:9" x14ac:dyDescent="0.25">
      <c r="A106" s="58" t="s">
        <v>1121</v>
      </c>
      <c r="B106" s="58" t="s">
        <v>881</v>
      </c>
      <c r="C106" s="70">
        <v>1050</v>
      </c>
      <c r="D106" s="60" t="s">
        <v>1174</v>
      </c>
      <c r="E106" s="60" t="s">
        <v>1175</v>
      </c>
      <c r="F106" s="60" t="s">
        <v>960</v>
      </c>
      <c r="G106" s="60" t="s">
        <v>178</v>
      </c>
      <c r="H106" s="67" t="s">
        <v>1176</v>
      </c>
      <c r="I106" s="61"/>
    </row>
    <row r="107" spans="1:9" x14ac:dyDescent="0.25">
      <c r="A107" s="58" t="s">
        <v>1121</v>
      </c>
      <c r="B107" s="58" t="s">
        <v>881</v>
      </c>
      <c r="C107" s="70">
        <v>1060</v>
      </c>
      <c r="D107" s="60" t="s">
        <v>1177</v>
      </c>
      <c r="E107" s="60" t="s">
        <v>1178</v>
      </c>
      <c r="F107" s="60" t="s">
        <v>960</v>
      </c>
      <c r="G107" s="60" t="s">
        <v>178</v>
      </c>
      <c r="H107" s="67" t="s">
        <v>1179</v>
      </c>
      <c r="I107" s="61"/>
    </row>
    <row r="108" spans="1:9" x14ac:dyDescent="0.25">
      <c r="A108" s="58" t="s">
        <v>1121</v>
      </c>
      <c r="B108" s="58" t="s">
        <v>881</v>
      </c>
      <c r="C108" s="70">
        <v>1070</v>
      </c>
      <c r="D108" s="75" t="s">
        <v>1180</v>
      </c>
      <c r="E108" s="75" t="s">
        <v>1181</v>
      </c>
      <c r="F108" s="75"/>
      <c r="G108" s="75" t="s">
        <v>957</v>
      </c>
      <c r="H108" s="58" t="s">
        <v>957</v>
      </c>
      <c r="I108" s="61"/>
    </row>
    <row r="109" spans="1:9" x14ac:dyDescent="0.25">
      <c r="A109" s="58" t="s">
        <v>1121</v>
      </c>
      <c r="B109" s="58" t="s">
        <v>881</v>
      </c>
      <c r="C109" s="70">
        <v>1080</v>
      </c>
      <c r="D109" s="75" t="s">
        <v>1182</v>
      </c>
      <c r="E109" s="75" t="s">
        <v>1183</v>
      </c>
      <c r="F109" s="75"/>
      <c r="G109" s="75" t="s">
        <v>957</v>
      </c>
      <c r="H109" s="58" t="s">
        <v>957</v>
      </c>
      <c r="I109" s="61"/>
    </row>
    <row r="110" spans="1:9" x14ac:dyDescent="0.25">
      <c r="A110" s="58" t="s">
        <v>1184</v>
      </c>
      <c r="B110" s="58" t="s">
        <v>881</v>
      </c>
      <c r="C110" s="70">
        <v>1090</v>
      </c>
      <c r="D110" s="75" t="s">
        <v>1185</v>
      </c>
      <c r="E110" s="75" t="s">
        <v>1186</v>
      </c>
      <c r="F110" s="75"/>
      <c r="G110" s="75" t="s">
        <v>957</v>
      </c>
      <c r="H110" s="58" t="s">
        <v>957</v>
      </c>
      <c r="I110" s="61" t="s">
        <v>957</v>
      </c>
    </row>
    <row r="111" spans="1:9" x14ac:dyDescent="0.25">
      <c r="A111" s="58" t="s">
        <v>1184</v>
      </c>
      <c r="B111" s="58" t="s">
        <v>881</v>
      </c>
      <c r="C111" s="70">
        <v>1100</v>
      </c>
      <c r="D111" s="75" t="s">
        <v>1187</v>
      </c>
      <c r="E111" s="75" t="s">
        <v>1188</v>
      </c>
      <c r="F111" s="75"/>
      <c r="G111" s="75" t="s">
        <v>957</v>
      </c>
      <c r="H111" s="58" t="s">
        <v>957</v>
      </c>
      <c r="I111" s="61" t="s">
        <v>957</v>
      </c>
    </row>
    <row r="112" spans="1:9" x14ac:dyDescent="0.25">
      <c r="A112" s="58" t="s">
        <v>1184</v>
      </c>
      <c r="B112" s="58" t="s">
        <v>881</v>
      </c>
      <c r="C112" s="70">
        <v>1110</v>
      </c>
      <c r="D112" s="75" t="s">
        <v>1189</v>
      </c>
      <c r="E112" s="75" t="s">
        <v>1190</v>
      </c>
      <c r="F112" s="75" t="s">
        <v>960</v>
      </c>
      <c r="G112" s="75" t="s">
        <v>1167</v>
      </c>
      <c r="H112" s="58" t="s">
        <v>1167</v>
      </c>
      <c r="I112" s="61"/>
    </row>
    <row r="113" spans="1:10" x14ac:dyDescent="0.25">
      <c r="A113" s="58" t="s">
        <v>1184</v>
      </c>
      <c r="B113" s="58" t="s">
        <v>881</v>
      </c>
      <c r="C113" s="70">
        <v>1120</v>
      </c>
      <c r="D113" s="60" t="s">
        <v>1191</v>
      </c>
      <c r="E113" s="60" t="s">
        <v>970</v>
      </c>
      <c r="F113" s="60" t="s">
        <v>960</v>
      </c>
      <c r="G113" s="60" t="s">
        <v>178</v>
      </c>
      <c r="H113" s="58" t="s">
        <v>1192</v>
      </c>
      <c r="I113" s="61"/>
    </row>
    <row r="114" spans="1:10" x14ac:dyDescent="0.25">
      <c r="A114" s="58" t="s">
        <v>1184</v>
      </c>
      <c r="B114" s="58" t="s">
        <v>881</v>
      </c>
      <c r="C114" s="70">
        <v>1130</v>
      </c>
      <c r="D114" s="60" t="s">
        <v>1193</v>
      </c>
      <c r="E114" s="60" t="s">
        <v>1194</v>
      </c>
      <c r="F114" s="60" t="s">
        <v>960</v>
      </c>
      <c r="G114" s="60" t="s">
        <v>178</v>
      </c>
      <c r="H114" s="58" t="s">
        <v>1195</v>
      </c>
      <c r="I114" s="61"/>
    </row>
    <row r="115" spans="1:10" x14ac:dyDescent="0.25">
      <c r="A115" s="58" t="s">
        <v>1184</v>
      </c>
      <c r="B115" s="58" t="s">
        <v>881</v>
      </c>
      <c r="C115" s="70">
        <v>1140</v>
      </c>
      <c r="D115" s="76" t="s">
        <v>1196</v>
      </c>
      <c r="E115" s="76" t="s">
        <v>1197</v>
      </c>
      <c r="F115" s="76" t="s">
        <v>960</v>
      </c>
      <c r="G115" s="76" t="s">
        <v>182</v>
      </c>
      <c r="H115" s="58" t="s">
        <v>1198</v>
      </c>
      <c r="I115" s="61"/>
    </row>
    <row r="116" spans="1:10" s="77" customFormat="1" x14ac:dyDescent="0.25">
      <c r="A116" s="77" t="s">
        <v>1199</v>
      </c>
      <c r="B116" s="77" t="s">
        <v>881</v>
      </c>
      <c r="C116" s="78">
        <v>1200</v>
      </c>
      <c r="D116" s="79" t="s">
        <v>1200</v>
      </c>
      <c r="E116" s="79" t="s">
        <v>1201</v>
      </c>
      <c r="F116" s="79" t="s">
        <v>1202</v>
      </c>
      <c r="G116" s="79"/>
      <c r="I116" s="80"/>
    </row>
    <row r="117" spans="1:10" s="77" customFormat="1" x14ac:dyDescent="0.25">
      <c r="A117" s="77" t="s">
        <v>1199</v>
      </c>
      <c r="B117" s="77" t="s">
        <v>881</v>
      </c>
      <c r="C117" s="78">
        <v>1210</v>
      </c>
      <c r="D117" s="79" t="s">
        <v>1203</v>
      </c>
      <c r="E117" s="79" t="s">
        <v>1204</v>
      </c>
      <c r="F117" s="79" t="s">
        <v>1202</v>
      </c>
      <c r="G117" s="79"/>
      <c r="I117" s="80"/>
    </row>
    <row r="118" spans="1:10" s="77" customFormat="1" x14ac:dyDescent="0.25">
      <c r="A118" s="77" t="s">
        <v>1199</v>
      </c>
      <c r="B118" s="77" t="s">
        <v>881</v>
      </c>
      <c r="C118" s="78">
        <v>1220</v>
      </c>
      <c r="D118" s="79" t="s">
        <v>1205</v>
      </c>
      <c r="E118" s="79" t="s">
        <v>1206</v>
      </c>
      <c r="F118" s="79" t="s">
        <v>1202</v>
      </c>
      <c r="G118" s="79"/>
      <c r="I118" s="80"/>
    </row>
    <row r="119" spans="1:10" s="77" customFormat="1" x14ac:dyDescent="0.25">
      <c r="A119" s="77" t="s">
        <v>1199</v>
      </c>
      <c r="B119" s="77" t="s">
        <v>881</v>
      </c>
      <c r="C119" s="78">
        <v>1230</v>
      </c>
      <c r="D119" s="79" t="s">
        <v>1207</v>
      </c>
      <c r="E119" s="79" t="s">
        <v>1208</v>
      </c>
      <c r="F119" s="79" t="s">
        <v>1202</v>
      </c>
      <c r="G119" s="79"/>
      <c r="I119" s="80"/>
    </row>
    <row r="120" spans="1:10" s="77" customFormat="1" x14ac:dyDescent="0.25">
      <c r="A120" s="77" t="s">
        <v>1199</v>
      </c>
      <c r="B120" s="77" t="s">
        <v>881</v>
      </c>
      <c r="C120" s="78">
        <v>1240</v>
      </c>
      <c r="D120" s="79" t="s">
        <v>1209</v>
      </c>
      <c r="E120" s="79" t="s">
        <v>1210</v>
      </c>
      <c r="F120" s="79" t="s">
        <v>1202</v>
      </c>
      <c r="G120" s="79"/>
      <c r="I120" s="80"/>
    </row>
    <row r="121" spans="1:10" s="77" customFormat="1" x14ac:dyDescent="0.25">
      <c r="A121" s="77" t="s">
        <v>1199</v>
      </c>
      <c r="B121" s="77" t="s">
        <v>881</v>
      </c>
      <c r="C121" s="78">
        <v>1270</v>
      </c>
      <c r="D121" s="79" t="s">
        <v>1211</v>
      </c>
      <c r="E121" s="79" t="s">
        <v>1212</v>
      </c>
      <c r="F121" s="79" t="s">
        <v>1202</v>
      </c>
      <c r="G121" s="79"/>
      <c r="I121" s="80"/>
    </row>
    <row r="122" spans="1:10" s="77" customFormat="1" x14ac:dyDescent="0.25">
      <c r="A122" s="77" t="s">
        <v>1199</v>
      </c>
      <c r="B122" s="77" t="s">
        <v>881</v>
      </c>
      <c r="C122" s="78">
        <v>1280</v>
      </c>
      <c r="D122" s="79" t="s">
        <v>1213</v>
      </c>
      <c r="E122" s="79" t="s">
        <v>1214</v>
      </c>
      <c r="F122" s="79" t="s">
        <v>1202</v>
      </c>
      <c r="G122" s="79"/>
      <c r="I122" s="80"/>
    </row>
    <row r="123" spans="1:10" s="77" customFormat="1" x14ac:dyDescent="0.25">
      <c r="A123" s="77" t="s">
        <v>1199</v>
      </c>
      <c r="B123" s="77" t="s">
        <v>881</v>
      </c>
      <c r="C123" s="78">
        <v>1290</v>
      </c>
      <c r="D123" s="79" t="s">
        <v>1215</v>
      </c>
      <c r="E123" s="79" t="s">
        <v>1216</v>
      </c>
      <c r="F123" s="79" t="s">
        <v>1202</v>
      </c>
      <c r="G123" s="79"/>
      <c r="I123" s="80"/>
    </row>
    <row r="124" spans="1:10" s="81" customFormat="1" ht="13" x14ac:dyDescent="0.25">
      <c r="A124" s="81" t="s">
        <v>1217</v>
      </c>
      <c r="B124" s="81" t="s">
        <v>900</v>
      </c>
      <c r="C124" s="82">
        <v>10</v>
      </c>
      <c r="D124" s="83">
        <v>1</v>
      </c>
      <c r="E124" s="81" t="s">
        <v>1218</v>
      </c>
      <c r="F124" s="83" t="s">
        <v>1219</v>
      </c>
      <c r="G124" s="81" t="s">
        <v>957</v>
      </c>
      <c r="H124" s="81" t="s">
        <v>957</v>
      </c>
      <c r="I124" s="81" t="s">
        <v>957</v>
      </c>
    </row>
    <row r="125" spans="1:10" s="81" customFormat="1" ht="13" x14ac:dyDescent="0.25">
      <c r="A125" s="81" t="s">
        <v>1217</v>
      </c>
      <c r="B125" s="81" t="s">
        <v>900</v>
      </c>
      <c r="C125" s="82">
        <v>20</v>
      </c>
      <c r="D125" s="82" t="s">
        <v>955</v>
      </c>
      <c r="E125" s="81" t="s">
        <v>1220</v>
      </c>
      <c r="F125" s="82" t="s">
        <v>1219</v>
      </c>
      <c r="G125" s="81" t="s">
        <v>957</v>
      </c>
      <c r="H125" s="81" t="s">
        <v>957</v>
      </c>
      <c r="I125" s="81" t="s">
        <v>957</v>
      </c>
    </row>
    <row r="126" spans="1:10" s="81" customFormat="1" ht="13" x14ac:dyDescent="0.25">
      <c r="A126" s="81" t="s">
        <v>1217</v>
      </c>
      <c r="B126" s="81" t="s">
        <v>900</v>
      </c>
      <c r="C126" s="82">
        <v>30</v>
      </c>
      <c r="D126" s="82" t="s">
        <v>958</v>
      </c>
      <c r="E126" s="82" t="s">
        <v>1221</v>
      </c>
      <c r="F126" s="82" t="s">
        <v>1219</v>
      </c>
      <c r="G126" s="81" t="s">
        <v>957</v>
      </c>
      <c r="H126" s="81" t="s">
        <v>957</v>
      </c>
      <c r="I126" s="81" t="s">
        <v>957</v>
      </c>
    </row>
    <row r="127" spans="1:10" x14ac:dyDescent="0.25">
      <c r="A127" s="58" t="s">
        <v>1217</v>
      </c>
      <c r="B127" s="58" t="s">
        <v>900</v>
      </c>
      <c r="C127" s="71">
        <v>40</v>
      </c>
      <c r="D127" s="71" t="s">
        <v>1222</v>
      </c>
      <c r="E127" s="84" t="s">
        <v>1223</v>
      </c>
      <c r="F127" s="71" t="s">
        <v>960</v>
      </c>
      <c r="G127" s="75" t="s">
        <v>184</v>
      </c>
      <c r="H127" s="58" t="s">
        <v>1224</v>
      </c>
      <c r="I127" s="58" t="s">
        <v>1225</v>
      </c>
      <c r="J127" s="61" t="s">
        <v>140</v>
      </c>
    </row>
    <row r="128" spans="1:10" ht="37.5" x14ac:dyDescent="0.25">
      <c r="A128" s="58" t="s">
        <v>1217</v>
      </c>
      <c r="B128" s="58" t="s">
        <v>900</v>
      </c>
      <c r="C128" s="71">
        <v>50</v>
      </c>
      <c r="D128" s="73" t="s">
        <v>1226</v>
      </c>
      <c r="E128" s="85" t="s">
        <v>1126</v>
      </c>
      <c r="F128" s="73" t="s">
        <v>960</v>
      </c>
      <c r="G128" s="86" t="s">
        <v>1227</v>
      </c>
      <c r="H128" s="58" t="s">
        <v>1228</v>
      </c>
      <c r="I128" s="61" t="s">
        <v>140</v>
      </c>
      <c r="J128" s="61" t="s">
        <v>140</v>
      </c>
    </row>
    <row r="129" spans="1:10" x14ac:dyDescent="0.25">
      <c r="A129" s="58" t="s">
        <v>1217</v>
      </c>
      <c r="B129" s="58" t="s">
        <v>900</v>
      </c>
      <c r="C129" s="71">
        <v>60</v>
      </c>
      <c r="D129" s="62" t="s">
        <v>1229</v>
      </c>
      <c r="E129" s="87" t="s">
        <v>1230</v>
      </c>
      <c r="F129" s="62" t="s">
        <v>960</v>
      </c>
      <c r="G129" s="62" t="s">
        <v>1231</v>
      </c>
      <c r="H129" s="58" t="s">
        <v>1232</v>
      </c>
      <c r="I129" s="61" t="s">
        <v>140</v>
      </c>
      <c r="J129" s="61" t="s">
        <v>140</v>
      </c>
    </row>
    <row r="130" spans="1:10" ht="409.5" x14ac:dyDescent="0.25">
      <c r="A130" s="58" t="s">
        <v>1217</v>
      </c>
      <c r="B130" s="58" t="s">
        <v>900</v>
      </c>
      <c r="C130" s="71">
        <v>70</v>
      </c>
      <c r="D130" s="62" t="s">
        <v>1233</v>
      </c>
      <c r="E130" s="87" t="s">
        <v>1234</v>
      </c>
      <c r="F130" s="62" t="s">
        <v>960</v>
      </c>
      <c r="G130" s="62" t="s">
        <v>1231</v>
      </c>
      <c r="H130" s="58" t="s">
        <v>1232</v>
      </c>
      <c r="I130" s="102" t="s">
        <v>1235</v>
      </c>
      <c r="J130" s="61" t="s">
        <v>140</v>
      </c>
    </row>
    <row r="131" spans="1:10" x14ac:dyDescent="0.25">
      <c r="A131" s="58" t="s">
        <v>1217</v>
      </c>
      <c r="B131" s="58" t="s">
        <v>900</v>
      </c>
      <c r="C131" s="71">
        <v>80</v>
      </c>
      <c r="D131" s="62" t="s">
        <v>1236</v>
      </c>
      <c r="E131" s="87" t="s">
        <v>1237</v>
      </c>
      <c r="F131" s="62" t="s">
        <v>960</v>
      </c>
      <c r="G131" s="62" t="s">
        <v>1231</v>
      </c>
      <c r="H131" s="58" t="s">
        <v>1232</v>
      </c>
      <c r="I131" s="61" t="s">
        <v>140</v>
      </c>
      <c r="J131" s="61" t="s">
        <v>140</v>
      </c>
    </row>
    <row r="132" spans="1:10" x14ac:dyDescent="0.25">
      <c r="A132" s="58" t="s">
        <v>1217</v>
      </c>
      <c r="B132" s="58" t="s">
        <v>900</v>
      </c>
      <c r="C132" s="71">
        <v>90</v>
      </c>
      <c r="D132" s="62" t="s">
        <v>1238</v>
      </c>
      <c r="E132" s="87" t="s">
        <v>1239</v>
      </c>
      <c r="F132" s="62" t="s">
        <v>960</v>
      </c>
      <c r="G132" s="62" t="s">
        <v>1231</v>
      </c>
      <c r="H132" s="58" t="s">
        <v>1232</v>
      </c>
      <c r="I132" s="61" t="s">
        <v>140</v>
      </c>
      <c r="J132" s="61" t="s">
        <v>140</v>
      </c>
    </row>
    <row r="133" spans="1:10" x14ac:dyDescent="0.25">
      <c r="A133" s="58" t="s">
        <v>1217</v>
      </c>
      <c r="B133" s="58" t="s">
        <v>900</v>
      </c>
      <c r="C133" s="71">
        <v>100</v>
      </c>
      <c r="D133" s="88" t="s">
        <v>1240</v>
      </c>
      <c r="E133" s="89" t="s">
        <v>1241</v>
      </c>
      <c r="F133" s="88" t="s">
        <v>960</v>
      </c>
      <c r="G133" s="76" t="s">
        <v>1242</v>
      </c>
      <c r="H133" s="58" t="s">
        <v>1243</v>
      </c>
      <c r="I133" s="61" t="s">
        <v>140</v>
      </c>
      <c r="J133" s="61" t="s">
        <v>140</v>
      </c>
    </row>
    <row r="134" spans="1:10" x14ac:dyDescent="0.25">
      <c r="A134" s="58" t="s">
        <v>1217</v>
      </c>
      <c r="B134" s="58" t="s">
        <v>900</v>
      </c>
      <c r="C134" s="71">
        <v>110</v>
      </c>
      <c r="D134" s="62" t="s">
        <v>1244</v>
      </c>
      <c r="E134" s="87" t="s">
        <v>1245</v>
      </c>
      <c r="F134" s="62" t="s">
        <v>960</v>
      </c>
      <c r="G134" s="62" t="s">
        <v>1231</v>
      </c>
      <c r="H134" s="58" t="s">
        <v>1232</v>
      </c>
      <c r="I134" s="61" t="s">
        <v>140</v>
      </c>
      <c r="J134" s="61" t="s">
        <v>140</v>
      </c>
    </row>
    <row r="135" spans="1:10" x14ac:dyDescent="0.25">
      <c r="A135" s="58" t="s">
        <v>1217</v>
      </c>
      <c r="B135" s="58" t="s">
        <v>900</v>
      </c>
      <c r="C135" s="71">
        <v>120</v>
      </c>
      <c r="D135" s="62" t="s">
        <v>1246</v>
      </c>
      <c r="E135" s="87" t="s">
        <v>1247</v>
      </c>
      <c r="F135" s="62" t="s">
        <v>960</v>
      </c>
      <c r="G135" s="62" t="s">
        <v>1231</v>
      </c>
      <c r="H135" s="58" t="s">
        <v>1232</v>
      </c>
      <c r="I135" s="61" t="s">
        <v>140</v>
      </c>
      <c r="J135" s="61" t="s">
        <v>140</v>
      </c>
    </row>
    <row r="136" spans="1:10" x14ac:dyDescent="0.25">
      <c r="A136" s="58" t="s">
        <v>1217</v>
      </c>
      <c r="B136" s="58" t="s">
        <v>900</v>
      </c>
      <c r="C136" s="71">
        <v>130</v>
      </c>
      <c r="D136" s="62" t="s">
        <v>1248</v>
      </c>
      <c r="E136" s="87" t="s">
        <v>1249</v>
      </c>
      <c r="F136" s="62" t="s">
        <v>960</v>
      </c>
      <c r="G136" s="62" t="s">
        <v>1231</v>
      </c>
      <c r="H136" s="58" t="s">
        <v>1232</v>
      </c>
      <c r="I136" s="61" t="s">
        <v>140</v>
      </c>
      <c r="J136" s="61" t="s">
        <v>140</v>
      </c>
    </row>
    <row r="137" spans="1:10" x14ac:dyDescent="0.25">
      <c r="A137" s="58" t="s">
        <v>1217</v>
      </c>
      <c r="B137" s="58" t="s">
        <v>900</v>
      </c>
      <c r="C137" s="71">
        <v>140</v>
      </c>
      <c r="D137" s="62" t="s">
        <v>1250</v>
      </c>
      <c r="E137" s="87" t="s">
        <v>1251</v>
      </c>
      <c r="F137" s="62" t="s">
        <v>960</v>
      </c>
      <c r="G137" s="62" t="s">
        <v>1231</v>
      </c>
      <c r="H137" s="58" t="s">
        <v>1232</v>
      </c>
      <c r="I137" s="61" t="s">
        <v>140</v>
      </c>
      <c r="J137" s="61" t="s">
        <v>140</v>
      </c>
    </row>
    <row r="138" spans="1:10" x14ac:dyDescent="0.25">
      <c r="A138" s="58" t="s">
        <v>1217</v>
      </c>
      <c r="B138" s="58" t="s">
        <v>900</v>
      </c>
      <c r="C138" s="71">
        <v>150</v>
      </c>
      <c r="D138" s="62" t="s">
        <v>1252</v>
      </c>
      <c r="E138" s="87" t="s">
        <v>1253</v>
      </c>
      <c r="F138" s="62" t="s">
        <v>960</v>
      </c>
      <c r="G138" s="62" t="s">
        <v>1231</v>
      </c>
      <c r="H138" s="58" t="s">
        <v>1232</v>
      </c>
      <c r="I138" s="61" t="s">
        <v>140</v>
      </c>
      <c r="J138" s="61" t="s">
        <v>140</v>
      </c>
    </row>
    <row r="139" spans="1:10" x14ac:dyDescent="0.25">
      <c r="A139" s="58" t="s">
        <v>1217</v>
      </c>
      <c r="B139" s="58" t="s">
        <v>900</v>
      </c>
      <c r="C139" s="71">
        <v>160</v>
      </c>
      <c r="D139" s="62" t="s">
        <v>1254</v>
      </c>
      <c r="E139" s="87" t="s">
        <v>1255</v>
      </c>
      <c r="F139" s="62" t="s">
        <v>960</v>
      </c>
      <c r="G139" s="62" t="s">
        <v>1231</v>
      </c>
      <c r="H139" s="58" t="s">
        <v>1232</v>
      </c>
      <c r="I139" s="61" t="s">
        <v>140</v>
      </c>
      <c r="J139" s="61" t="s">
        <v>140</v>
      </c>
    </row>
    <row r="140" spans="1:10" x14ac:dyDescent="0.25">
      <c r="A140" s="58" t="s">
        <v>1217</v>
      </c>
      <c r="B140" s="58" t="s">
        <v>900</v>
      </c>
      <c r="C140" s="71">
        <v>170</v>
      </c>
      <c r="D140" s="62" t="s">
        <v>1256</v>
      </c>
      <c r="E140" s="87" t="s">
        <v>1257</v>
      </c>
      <c r="F140" s="62" t="s">
        <v>960</v>
      </c>
      <c r="G140" s="62" t="s">
        <v>1231</v>
      </c>
      <c r="H140" s="58" t="s">
        <v>1232</v>
      </c>
      <c r="I140" s="61" t="s">
        <v>140</v>
      </c>
      <c r="J140" s="61" t="s">
        <v>140</v>
      </c>
    </row>
    <row r="141" spans="1:10" s="81" customFormat="1" ht="13" x14ac:dyDescent="0.25">
      <c r="A141" s="81" t="s">
        <v>1217</v>
      </c>
      <c r="B141" s="81" t="s">
        <v>900</v>
      </c>
      <c r="C141" s="82">
        <v>180</v>
      </c>
      <c r="D141" s="90" t="s">
        <v>963</v>
      </c>
      <c r="E141" s="90" t="s">
        <v>1258</v>
      </c>
      <c r="F141" s="90" t="s">
        <v>1219</v>
      </c>
      <c r="G141" s="90" t="s">
        <v>957</v>
      </c>
      <c r="H141" s="81" t="s">
        <v>957</v>
      </c>
      <c r="I141" s="81" t="s">
        <v>957</v>
      </c>
    </row>
    <row r="142" spans="1:10" x14ac:dyDescent="0.25">
      <c r="A142" s="58" t="s">
        <v>1217</v>
      </c>
      <c r="B142" s="58" t="s">
        <v>900</v>
      </c>
      <c r="C142" s="71">
        <v>190</v>
      </c>
      <c r="D142" s="62" t="s">
        <v>1259</v>
      </c>
      <c r="E142" s="87" t="s">
        <v>1260</v>
      </c>
      <c r="F142" s="62" t="s">
        <v>960</v>
      </c>
      <c r="G142" s="62" t="s">
        <v>1231</v>
      </c>
      <c r="H142" s="58" t="s">
        <v>1232</v>
      </c>
      <c r="I142" s="61" t="s">
        <v>140</v>
      </c>
      <c r="J142" s="61" t="s">
        <v>140</v>
      </c>
    </row>
    <row r="143" spans="1:10" x14ac:dyDescent="0.25">
      <c r="A143" s="58" t="s">
        <v>1217</v>
      </c>
      <c r="B143" s="58" t="s">
        <v>900</v>
      </c>
      <c r="C143" s="71">
        <v>200</v>
      </c>
      <c r="D143" s="62" t="s">
        <v>1261</v>
      </c>
      <c r="E143" s="87" t="s">
        <v>1262</v>
      </c>
      <c r="F143" s="62" t="s">
        <v>960</v>
      </c>
      <c r="G143" s="62" t="s">
        <v>1231</v>
      </c>
      <c r="H143" s="58" t="s">
        <v>1232</v>
      </c>
      <c r="I143" s="61" t="s">
        <v>140</v>
      </c>
      <c r="J143" s="61" t="s">
        <v>140</v>
      </c>
    </row>
    <row r="144" spans="1:10" x14ac:dyDescent="0.25">
      <c r="A144" s="58" t="s">
        <v>1217</v>
      </c>
      <c r="B144" s="58" t="s">
        <v>900</v>
      </c>
      <c r="C144" s="71">
        <v>210</v>
      </c>
      <c r="D144" s="62" t="s">
        <v>1263</v>
      </c>
      <c r="E144" s="87" t="s">
        <v>1264</v>
      </c>
      <c r="F144" s="62" t="s">
        <v>960</v>
      </c>
      <c r="G144" s="62" t="s">
        <v>1231</v>
      </c>
      <c r="H144" s="58" t="s">
        <v>1232</v>
      </c>
      <c r="I144" s="61" t="s">
        <v>140</v>
      </c>
      <c r="J144" s="61" t="s">
        <v>140</v>
      </c>
    </row>
    <row r="145" spans="1:10" s="81" customFormat="1" ht="13" x14ac:dyDescent="0.25">
      <c r="A145" s="81" t="s">
        <v>1217</v>
      </c>
      <c r="B145" s="81" t="s">
        <v>900</v>
      </c>
      <c r="C145" s="82">
        <v>220</v>
      </c>
      <c r="D145" s="90" t="s">
        <v>972</v>
      </c>
      <c r="E145" s="90" t="s">
        <v>1265</v>
      </c>
      <c r="F145" s="90" t="s">
        <v>1219</v>
      </c>
      <c r="G145" s="90" t="s">
        <v>957</v>
      </c>
      <c r="H145" s="81" t="s">
        <v>957</v>
      </c>
      <c r="I145" s="81" t="s">
        <v>957</v>
      </c>
    </row>
    <row r="146" spans="1:10" s="81" customFormat="1" ht="13" x14ac:dyDescent="0.25">
      <c r="A146" s="81" t="s">
        <v>1217</v>
      </c>
      <c r="B146" s="81" t="s">
        <v>900</v>
      </c>
      <c r="C146" s="82">
        <v>230</v>
      </c>
      <c r="D146" s="90" t="s">
        <v>974</v>
      </c>
      <c r="E146" s="90" t="s">
        <v>1266</v>
      </c>
      <c r="F146" s="90" t="s">
        <v>1219</v>
      </c>
      <c r="G146" s="90" t="s">
        <v>957</v>
      </c>
      <c r="H146" s="81" t="s">
        <v>957</v>
      </c>
      <c r="I146" s="81" t="s">
        <v>957</v>
      </c>
    </row>
    <row r="147" spans="1:10" x14ac:dyDescent="0.25">
      <c r="A147" s="58" t="s">
        <v>1217</v>
      </c>
      <c r="B147" s="58" t="s">
        <v>900</v>
      </c>
      <c r="C147" s="71">
        <v>240</v>
      </c>
      <c r="D147" s="62" t="s">
        <v>976</v>
      </c>
      <c r="E147" s="87" t="s">
        <v>1267</v>
      </c>
      <c r="F147" s="62" t="s">
        <v>960</v>
      </c>
      <c r="G147" s="62" t="s">
        <v>1231</v>
      </c>
      <c r="H147" s="58" t="s">
        <v>1232</v>
      </c>
      <c r="I147" s="61" t="s">
        <v>140</v>
      </c>
      <c r="J147" s="61" t="s">
        <v>140</v>
      </c>
    </row>
    <row r="148" spans="1:10" x14ac:dyDescent="0.25">
      <c r="A148" s="58" t="s">
        <v>1217</v>
      </c>
      <c r="B148" s="58" t="s">
        <v>900</v>
      </c>
      <c r="C148" s="71">
        <v>250</v>
      </c>
      <c r="D148" s="62" t="s">
        <v>989</v>
      </c>
      <c r="E148" s="87" t="s">
        <v>1268</v>
      </c>
      <c r="F148" s="62" t="s">
        <v>960</v>
      </c>
      <c r="G148" s="62" t="s">
        <v>1231</v>
      </c>
      <c r="H148" s="58" t="s">
        <v>1232</v>
      </c>
      <c r="I148" s="61" t="s">
        <v>140</v>
      </c>
      <c r="J148" s="61" t="s">
        <v>140</v>
      </c>
    </row>
    <row r="149" spans="1:10" x14ac:dyDescent="0.25">
      <c r="A149" s="58" t="s">
        <v>1217</v>
      </c>
      <c r="B149" s="58" t="s">
        <v>900</v>
      </c>
      <c r="C149" s="71">
        <v>260</v>
      </c>
      <c r="D149" s="62" t="s">
        <v>1269</v>
      </c>
      <c r="E149" s="87" t="s">
        <v>1270</v>
      </c>
      <c r="F149" s="62" t="s">
        <v>960</v>
      </c>
      <c r="G149" s="62" t="s">
        <v>1231</v>
      </c>
      <c r="H149" s="58" t="s">
        <v>1232</v>
      </c>
      <c r="I149" s="61" t="s">
        <v>140</v>
      </c>
      <c r="J149" s="61" t="s">
        <v>140</v>
      </c>
    </row>
    <row r="150" spans="1:10" x14ac:dyDescent="0.25">
      <c r="A150" s="58" t="s">
        <v>1217</v>
      </c>
      <c r="B150" s="58" t="s">
        <v>900</v>
      </c>
      <c r="C150" s="71">
        <v>270</v>
      </c>
      <c r="D150" s="62" t="s">
        <v>1271</v>
      </c>
      <c r="E150" s="87" t="s">
        <v>1272</v>
      </c>
      <c r="F150" s="62" t="s">
        <v>960</v>
      </c>
      <c r="G150" s="62" t="s">
        <v>1231</v>
      </c>
      <c r="H150" s="58" t="s">
        <v>1232</v>
      </c>
      <c r="I150" s="61" t="s">
        <v>140</v>
      </c>
      <c r="J150" s="61" t="s">
        <v>140</v>
      </c>
    </row>
    <row r="151" spans="1:10" x14ac:dyDescent="0.25">
      <c r="A151" s="58" t="s">
        <v>1217</v>
      </c>
      <c r="B151" s="58" t="s">
        <v>900</v>
      </c>
      <c r="C151" s="71">
        <v>280</v>
      </c>
      <c r="D151" s="62" t="s">
        <v>1273</v>
      </c>
      <c r="E151" s="87" t="s">
        <v>1274</v>
      </c>
      <c r="F151" s="62" t="s">
        <v>960</v>
      </c>
      <c r="G151" s="62" t="s">
        <v>1231</v>
      </c>
      <c r="H151" s="58" t="s">
        <v>1232</v>
      </c>
      <c r="I151" s="61" t="s">
        <v>140</v>
      </c>
      <c r="J151" s="61" t="s">
        <v>140</v>
      </c>
    </row>
    <row r="152" spans="1:10" x14ac:dyDescent="0.25">
      <c r="A152" s="58" t="s">
        <v>1217</v>
      </c>
      <c r="B152" s="58" t="s">
        <v>900</v>
      </c>
      <c r="C152" s="71">
        <v>290</v>
      </c>
      <c r="D152" s="62" t="s">
        <v>1275</v>
      </c>
      <c r="E152" s="87" t="s">
        <v>1276</v>
      </c>
      <c r="F152" s="62" t="s">
        <v>960</v>
      </c>
      <c r="G152" s="62" t="s">
        <v>1231</v>
      </c>
      <c r="H152" s="58" t="s">
        <v>1232</v>
      </c>
      <c r="I152" s="61" t="s">
        <v>140</v>
      </c>
      <c r="J152" s="61" t="s">
        <v>140</v>
      </c>
    </row>
    <row r="153" spans="1:10" x14ac:dyDescent="0.25">
      <c r="A153" s="58" t="s">
        <v>1217</v>
      </c>
      <c r="B153" s="58" t="s">
        <v>900</v>
      </c>
      <c r="C153" s="71">
        <v>300</v>
      </c>
      <c r="D153" s="62" t="s">
        <v>1277</v>
      </c>
      <c r="E153" s="87" t="s">
        <v>1278</v>
      </c>
      <c r="F153" s="62" t="s">
        <v>960</v>
      </c>
      <c r="G153" s="62" t="s">
        <v>1231</v>
      </c>
      <c r="H153" s="58" t="s">
        <v>1232</v>
      </c>
      <c r="I153" s="61" t="s">
        <v>140</v>
      </c>
      <c r="J153" s="61" t="s">
        <v>140</v>
      </c>
    </row>
    <row r="154" spans="1:10" s="81" customFormat="1" ht="13" x14ac:dyDescent="0.25">
      <c r="A154" s="81" t="s">
        <v>1217</v>
      </c>
      <c r="B154" s="81" t="s">
        <v>900</v>
      </c>
      <c r="C154" s="82">
        <v>310</v>
      </c>
      <c r="D154" s="90" t="s">
        <v>991</v>
      </c>
      <c r="E154" s="90" t="s">
        <v>1279</v>
      </c>
      <c r="F154" s="90" t="s">
        <v>1219</v>
      </c>
      <c r="G154" s="90" t="s">
        <v>957</v>
      </c>
      <c r="H154" s="81" t="s">
        <v>957</v>
      </c>
      <c r="I154" s="81" t="s">
        <v>957</v>
      </c>
    </row>
    <row r="155" spans="1:10" x14ac:dyDescent="0.25">
      <c r="A155" s="58" t="s">
        <v>1217</v>
      </c>
      <c r="B155" s="58" t="s">
        <v>900</v>
      </c>
      <c r="C155" s="71">
        <v>320</v>
      </c>
      <c r="D155" s="62" t="s">
        <v>993</v>
      </c>
      <c r="E155" s="87" t="s">
        <v>1280</v>
      </c>
      <c r="F155" s="62" t="s">
        <v>960</v>
      </c>
      <c r="G155" s="62" t="s">
        <v>1231</v>
      </c>
      <c r="H155" s="58" t="s">
        <v>1232</v>
      </c>
      <c r="I155" s="61" t="s">
        <v>140</v>
      </c>
      <c r="J155" s="61" t="s">
        <v>140</v>
      </c>
    </row>
    <row r="156" spans="1:10" x14ac:dyDescent="0.25">
      <c r="A156" s="58" t="s">
        <v>1217</v>
      </c>
      <c r="B156" s="58" t="s">
        <v>900</v>
      </c>
      <c r="C156" s="71">
        <v>330</v>
      </c>
      <c r="D156" s="62" t="s">
        <v>995</v>
      </c>
      <c r="E156" s="87" t="s">
        <v>1281</v>
      </c>
      <c r="F156" s="62" t="s">
        <v>960</v>
      </c>
      <c r="G156" s="62" t="s">
        <v>1231</v>
      </c>
      <c r="H156" s="58" t="s">
        <v>1232</v>
      </c>
      <c r="I156" s="61" t="s">
        <v>140</v>
      </c>
      <c r="J156" s="61" t="s">
        <v>140</v>
      </c>
    </row>
    <row r="157" spans="1:10" x14ac:dyDescent="0.25">
      <c r="A157" s="58" t="s">
        <v>1217</v>
      </c>
      <c r="B157" s="58" t="s">
        <v>900</v>
      </c>
      <c r="C157" s="71">
        <v>340</v>
      </c>
      <c r="D157" s="62" t="s">
        <v>997</v>
      </c>
      <c r="E157" s="87" t="s">
        <v>1282</v>
      </c>
      <c r="F157" s="62" t="s">
        <v>960</v>
      </c>
      <c r="G157" s="62" t="s">
        <v>1231</v>
      </c>
      <c r="H157" s="58" t="s">
        <v>1232</v>
      </c>
      <c r="I157" s="61" t="s">
        <v>140</v>
      </c>
      <c r="J157" s="61" t="s">
        <v>140</v>
      </c>
    </row>
    <row r="158" spans="1:10" x14ac:dyDescent="0.25">
      <c r="A158" s="58" t="s">
        <v>1217</v>
      </c>
      <c r="B158" s="58" t="s">
        <v>900</v>
      </c>
      <c r="C158" s="71">
        <v>350</v>
      </c>
      <c r="D158" s="62" t="s">
        <v>1283</v>
      </c>
      <c r="E158" s="87" t="s">
        <v>1284</v>
      </c>
      <c r="F158" s="62" t="s">
        <v>960</v>
      </c>
      <c r="G158" s="62" t="s">
        <v>1231</v>
      </c>
      <c r="H158" s="58" t="s">
        <v>1232</v>
      </c>
      <c r="I158" s="61" t="s">
        <v>140</v>
      </c>
      <c r="J158" s="61" t="s">
        <v>140</v>
      </c>
    </row>
    <row r="159" spans="1:10" x14ac:dyDescent="0.25">
      <c r="A159" s="58" t="s">
        <v>1217</v>
      </c>
      <c r="B159" s="58" t="s">
        <v>900</v>
      </c>
      <c r="C159" s="71">
        <v>360</v>
      </c>
      <c r="D159" s="62" t="s">
        <v>1285</v>
      </c>
      <c r="E159" s="87" t="s">
        <v>1286</v>
      </c>
      <c r="F159" s="62" t="s">
        <v>960</v>
      </c>
      <c r="G159" s="62" t="s">
        <v>1231</v>
      </c>
      <c r="H159" s="58" t="s">
        <v>1232</v>
      </c>
      <c r="I159" s="61" t="s">
        <v>140</v>
      </c>
      <c r="J159" s="61" t="s">
        <v>140</v>
      </c>
    </row>
    <row r="160" spans="1:10" x14ac:dyDescent="0.25">
      <c r="A160" s="58" t="s">
        <v>1217</v>
      </c>
      <c r="B160" s="58" t="s">
        <v>900</v>
      </c>
      <c r="C160" s="71">
        <v>370</v>
      </c>
      <c r="D160" s="62" t="s">
        <v>1287</v>
      </c>
      <c r="E160" s="87" t="s">
        <v>1288</v>
      </c>
      <c r="F160" s="62" t="s">
        <v>960</v>
      </c>
      <c r="G160" s="62" t="s">
        <v>1231</v>
      </c>
      <c r="H160" s="58" t="s">
        <v>1232</v>
      </c>
      <c r="I160" s="61" t="s">
        <v>140</v>
      </c>
      <c r="J160" s="61" t="s">
        <v>140</v>
      </c>
    </row>
    <row r="161" spans="1:10" x14ac:dyDescent="0.25">
      <c r="A161" s="58" t="s">
        <v>1217</v>
      </c>
      <c r="B161" s="58" t="s">
        <v>900</v>
      </c>
      <c r="C161" s="71">
        <v>380</v>
      </c>
      <c r="D161" s="62" t="s">
        <v>1289</v>
      </c>
      <c r="E161" s="87" t="s">
        <v>1290</v>
      </c>
      <c r="F161" s="62" t="s">
        <v>960</v>
      </c>
      <c r="G161" s="62" t="s">
        <v>1231</v>
      </c>
      <c r="H161" s="58" t="s">
        <v>1232</v>
      </c>
      <c r="I161" s="61" t="s">
        <v>140</v>
      </c>
      <c r="J161" s="61" t="s">
        <v>140</v>
      </c>
    </row>
    <row r="162" spans="1:10" x14ac:dyDescent="0.25">
      <c r="A162" s="58" t="s">
        <v>1217</v>
      </c>
      <c r="B162" s="58" t="s">
        <v>900</v>
      </c>
      <c r="C162" s="71">
        <v>390</v>
      </c>
      <c r="D162" s="62" t="s">
        <v>1291</v>
      </c>
      <c r="E162" s="87" t="s">
        <v>1292</v>
      </c>
      <c r="F162" s="62" t="s">
        <v>960</v>
      </c>
      <c r="G162" s="62" t="s">
        <v>1231</v>
      </c>
      <c r="H162" s="58" t="s">
        <v>1232</v>
      </c>
      <c r="I162" s="61" t="s">
        <v>140</v>
      </c>
      <c r="J162" s="61" t="s">
        <v>140</v>
      </c>
    </row>
    <row r="163" spans="1:10" x14ac:dyDescent="0.25">
      <c r="A163" s="58" t="s">
        <v>1217</v>
      </c>
      <c r="B163" s="58" t="s">
        <v>900</v>
      </c>
      <c r="C163" s="91">
        <v>400</v>
      </c>
      <c r="D163" s="91" t="s">
        <v>1293</v>
      </c>
      <c r="E163" s="92" t="s">
        <v>1294</v>
      </c>
      <c r="F163" s="91" t="s">
        <v>960</v>
      </c>
      <c r="G163" s="91" t="s">
        <v>1295</v>
      </c>
      <c r="H163" s="91"/>
      <c r="I163" s="61" t="s">
        <v>140</v>
      </c>
      <c r="J163" s="61" t="s">
        <v>140</v>
      </c>
    </row>
    <row r="164" spans="1:10" x14ac:dyDescent="0.25">
      <c r="A164" s="58" t="s">
        <v>1217</v>
      </c>
      <c r="B164" s="58" t="s">
        <v>900</v>
      </c>
      <c r="C164" s="91">
        <v>410</v>
      </c>
      <c r="D164" s="91" t="s">
        <v>1296</v>
      </c>
      <c r="E164" s="92" t="s">
        <v>1297</v>
      </c>
      <c r="F164" s="91" t="s">
        <v>960</v>
      </c>
      <c r="G164" s="91" t="s">
        <v>1295</v>
      </c>
      <c r="H164" s="91"/>
      <c r="I164" s="61" t="s">
        <v>140</v>
      </c>
      <c r="J164" s="61" t="s">
        <v>140</v>
      </c>
    </row>
    <row r="165" spans="1:10" x14ac:dyDescent="0.25">
      <c r="A165" s="58" t="s">
        <v>1217</v>
      </c>
      <c r="B165" s="58" t="s">
        <v>900</v>
      </c>
      <c r="C165" s="91">
        <v>420</v>
      </c>
      <c r="D165" s="91" t="s">
        <v>1298</v>
      </c>
      <c r="E165" s="92" t="s">
        <v>1299</v>
      </c>
      <c r="F165" s="91" t="s">
        <v>960</v>
      </c>
      <c r="G165" s="91" t="s">
        <v>1295</v>
      </c>
      <c r="H165" s="91"/>
      <c r="I165" s="61" t="s">
        <v>140</v>
      </c>
      <c r="J165" s="61" t="s">
        <v>140</v>
      </c>
    </row>
    <row r="166" spans="1:10" x14ac:dyDescent="0.25">
      <c r="A166" s="58" t="s">
        <v>1217</v>
      </c>
      <c r="B166" s="58" t="s">
        <v>900</v>
      </c>
      <c r="C166" s="91">
        <v>430</v>
      </c>
      <c r="D166" s="91" t="s">
        <v>1300</v>
      </c>
      <c r="E166" s="92" t="s">
        <v>1301</v>
      </c>
      <c r="F166" s="91" t="s">
        <v>960</v>
      </c>
      <c r="G166" s="91" t="s">
        <v>1295</v>
      </c>
      <c r="H166" s="91"/>
      <c r="I166" s="61" t="s">
        <v>140</v>
      </c>
      <c r="J166" s="61" t="s">
        <v>140</v>
      </c>
    </row>
    <row r="167" spans="1:10" x14ac:dyDescent="0.25">
      <c r="A167" s="58" t="s">
        <v>1217</v>
      </c>
      <c r="B167" s="58" t="s">
        <v>900</v>
      </c>
      <c r="C167" s="91">
        <v>440</v>
      </c>
      <c r="D167" s="91" t="s">
        <v>1302</v>
      </c>
      <c r="E167" s="92" t="s">
        <v>1303</v>
      </c>
      <c r="F167" s="91" t="s">
        <v>960</v>
      </c>
      <c r="G167" s="91" t="s">
        <v>1295</v>
      </c>
      <c r="H167" s="91"/>
      <c r="I167" s="61" t="s">
        <v>140</v>
      </c>
      <c r="J167" s="61" t="s">
        <v>140</v>
      </c>
    </row>
    <row r="168" spans="1:10" x14ac:dyDescent="0.25">
      <c r="A168" s="58" t="s">
        <v>1217</v>
      </c>
      <c r="B168" s="58" t="s">
        <v>900</v>
      </c>
      <c r="C168" s="91">
        <v>450</v>
      </c>
      <c r="D168" s="91" t="s">
        <v>1304</v>
      </c>
      <c r="E168" s="92" t="s">
        <v>1305</v>
      </c>
      <c r="F168" s="91" t="s">
        <v>960</v>
      </c>
      <c r="G168" s="91" t="s">
        <v>1295</v>
      </c>
      <c r="H168" s="91"/>
      <c r="I168" s="61" t="s">
        <v>140</v>
      </c>
      <c r="J168" s="61" t="s">
        <v>140</v>
      </c>
    </row>
    <row r="169" spans="1:10" x14ac:dyDescent="0.25">
      <c r="A169" s="58" t="s">
        <v>1217</v>
      </c>
      <c r="B169" s="58" t="s">
        <v>900</v>
      </c>
      <c r="C169" s="91">
        <v>460</v>
      </c>
      <c r="D169" s="91" t="s">
        <v>1306</v>
      </c>
      <c r="E169" s="92" t="s">
        <v>1307</v>
      </c>
      <c r="F169" s="91" t="s">
        <v>960</v>
      </c>
      <c r="G169" s="91" t="s">
        <v>1295</v>
      </c>
      <c r="H169" s="91"/>
      <c r="I169" s="61" t="s">
        <v>140</v>
      </c>
      <c r="J169" s="61" t="s">
        <v>140</v>
      </c>
    </row>
    <row r="170" spans="1:10" x14ac:dyDescent="0.25">
      <c r="A170" s="58" t="s">
        <v>1217</v>
      </c>
      <c r="B170" s="58" t="s">
        <v>900</v>
      </c>
      <c r="C170" s="91">
        <v>470</v>
      </c>
      <c r="D170" s="91" t="s">
        <v>1308</v>
      </c>
      <c r="E170" s="92" t="s">
        <v>1309</v>
      </c>
      <c r="F170" s="91" t="s">
        <v>960</v>
      </c>
      <c r="G170" s="91" t="s">
        <v>1295</v>
      </c>
      <c r="H170" s="91"/>
      <c r="I170" s="61" t="s">
        <v>140</v>
      </c>
      <c r="J170" s="61" t="s">
        <v>140</v>
      </c>
    </row>
    <row r="171" spans="1:10" x14ac:dyDescent="0.25">
      <c r="A171" s="93" t="s">
        <v>1217</v>
      </c>
      <c r="B171" s="93" t="s">
        <v>900</v>
      </c>
      <c r="C171" s="94">
        <v>480</v>
      </c>
      <c r="D171" s="94">
        <v>2</v>
      </c>
      <c r="E171" s="94" t="s">
        <v>1310</v>
      </c>
      <c r="F171" s="94" t="s">
        <v>1202</v>
      </c>
      <c r="G171" s="94" t="s">
        <v>1311</v>
      </c>
      <c r="H171" s="93"/>
      <c r="I171" s="61" t="s">
        <v>140</v>
      </c>
    </row>
    <row r="172" spans="1:10" x14ac:dyDescent="0.25">
      <c r="A172" s="93" t="s">
        <v>1217</v>
      </c>
      <c r="B172" s="93" t="s">
        <v>900</v>
      </c>
      <c r="C172" s="94">
        <v>490</v>
      </c>
      <c r="D172" s="94">
        <v>3</v>
      </c>
      <c r="E172" s="94" t="s">
        <v>1312</v>
      </c>
      <c r="F172" s="94" t="s">
        <v>1202</v>
      </c>
      <c r="G172" s="94" t="s">
        <v>1311</v>
      </c>
      <c r="H172" s="93"/>
      <c r="I172" s="61" t="s">
        <v>140</v>
      </c>
    </row>
    <row r="173" spans="1:10" x14ac:dyDescent="0.25">
      <c r="A173" s="93" t="s">
        <v>1217</v>
      </c>
      <c r="B173" s="93" t="s">
        <v>900</v>
      </c>
      <c r="C173" s="94">
        <v>500</v>
      </c>
      <c r="D173" s="94">
        <v>4</v>
      </c>
      <c r="E173" s="94" t="s">
        <v>1313</v>
      </c>
      <c r="F173" s="94" t="s">
        <v>1202</v>
      </c>
      <c r="G173" s="94" t="s">
        <v>1311</v>
      </c>
      <c r="H173" s="93"/>
      <c r="I173" s="61" t="s">
        <v>140</v>
      </c>
    </row>
    <row r="174" spans="1:10" x14ac:dyDescent="0.25">
      <c r="A174" s="93" t="s">
        <v>1217</v>
      </c>
      <c r="B174" s="93" t="s">
        <v>900</v>
      </c>
      <c r="C174" s="94">
        <v>510</v>
      </c>
      <c r="D174" s="94">
        <v>5</v>
      </c>
      <c r="E174" s="94" t="s">
        <v>1314</v>
      </c>
      <c r="F174" s="94" t="s">
        <v>1202</v>
      </c>
      <c r="G174" s="94" t="s">
        <v>1311</v>
      </c>
      <c r="H174" s="93"/>
      <c r="I174" s="61" t="s">
        <v>140</v>
      </c>
    </row>
    <row r="175" spans="1:10" x14ac:dyDescent="0.25">
      <c r="A175" s="93" t="s">
        <v>1217</v>
      </c>
      <c r="B175" s="93" t="s">
        <v>900</v>
      </c>
      <c r="C175" s="94">
        <v>520</v>
      </c>
      <c r="D175" s="94">
        <v>6</v>
      </c>
      <c r="E175" s="94" t="s">
        <v>1315</v>
      </c>
      <c r="F175" s="94" t="s">
        <v>1202</v>
      </c>
      <c r="G175" s="94" t="s">
        <v>1311</v>
      </c>
      <c r="H175" s="93"/>
      <c r="I175" s="61" t="s">
        <v>140</v>
      </c>
    </row>
    <row r="176" spans="1:10" x14ac:dyDescent="0.25">
      <c r="A176" s="93" t="s">
        <v>1217</v>
      </c>
      <c r="B176" s="93" t="s">
        <v>900</v>
      </c>
      <c r="C176" s="94">
        <v>530</v>
      </c>
      <c r="D176" s="94">
        <v>7</v>
      </c>
      <c r="E176" s="94" t="s">
        <v>1316</v>
      </c>
      <c r="F176" s="94" t="s">
        <v>1202</v>
      </c>
      <c r="G176" s="94" t="s">
        <v>1311</v>
      </c>
      <c r="H176" s="93"/>
      <c r="I176" s="61" t="s">
        <v>140</v>
      </c>
    </row>
    <row r="177" spans="1:10" x14ac:dyDescent="0.25">
      <c r="A177" s="93" t="s">
        <v>1217</v>
      </c>
      <c r="B177" s="93" t="s">
        <v>900</v>
      </c>
      <c r="C177" s="94">
        <v>540</v>
      </c>
      <c r="D177" s="94">
        <v>8</v>
      </c>
      <c r="E177" s="94" t="s">
        <v>1317</v>
      </c>
      <c r="F177" s="94" t="s">
        <v>1202</v>
      </c>
      <c r="G177" s="94" t="s">
        <v>1311</v>
      </c>
      <c r="H177" s="93"/>
      <c r="I177" s="61" t="s">
        <v>140</v>
      </c>
    </row>
    <row r="178" spans="1:10" x14ac:dyDescent="0.25">
      <c r="A178" s="93" t="s">
        <v>1217</v>
      </c>
      <c r="B178" s="93" t="s">
        <v>900</v>
      </c>
      <c r="C178" s="94">
        <v>550</v>
      </c>
      <c r="D178" s="94">
        <v>9</v>
      </c>
      <c r="E178" s="94" t="s">
        <v>1318</v>
      </c>
      <c r="F178" s="94" t="s">
        <v>1202</v>
      </c>
      <c r="G178" s="94" t="s">
        <v>1311</v>
      </c>
      <c r="H178" s="93"/>
      <c r="I178" s="61" t="s">
        <v>140</v>
      </c>
    </row>
    <row r="179" spans="1:10" x14ac:dyDescent="0.25">
      <c r="A179" s="93" t="s">
        <v>1217</v>
      </c>
      <c r="B179" s="93" t="s">
        <v>900</v>
      </c>
      <c r="C179" s="94">
        <v>560</v>
      </c>
      <c r="D179" s="94">
        <v>10</v>
      </c>
      <c r="E179" s="94" t="s">
        <v>1319</v>
      </c>
      <c r="F179" s="94" t="s">
        <v>1202</v>
      </c>
      <c r="G179" s="94" t="s">
        <v>1311</v>
      </c>
      <c r="H179" s="93"/>
      <c r="I179" s="61" t="s">
        <v>140</v>
      </c>
    </row>
    <row r="180" spans="1:10" x14ac:dyDescent="0.25">
      <c r="A180" s="93" t="s">
        <v>1217</v>
      </c>
      <c r="B180" s="93" t="s">
        <v>900</v>
      </c>
      <c r="C180" s="94">
        <v>570</v>
      </c>
      <c r="D180" s="94">
        <v>11</v>
      </c>
      <c r="E180" s="94" t="s">
        <v>1320</v>
      </c>
      <c r="F180" s="94" t="s">
        <v>1202</v>
      </c>
      <c r="G180" s="94" t="s">
        <v>1311</v>
      </c>
      <c r="H180" s="93"/>
      <c r="I180" s="61" t="s">
        <v>140</v>
      </c>
    </row>
    <row r="181" spans="1:10" x14ac:dyDescent="0.25">
      <c r="A181" s="93" t="s">
        <v>1217</v>
      </c>
      <c r="B181" s="93" t="s">
        <v>900</v>
      </c>
      <c r="C181" s="94">
        <v>580</v>
      </c>
      <c r="D181" s="94">
        <v>12</v>
      </c>
      <c r="E181" s="94" t="s">
        <v>1321</v>
      </c>
      <c r="F181" s="94" t="s">
        <v>1202</v>
      </c>
      <c r="G181" s="94" t="s">
        <v>1311</v>
      </c>
      <c r="H181" s="93"/>
      <c r="I181" s="61" t="s">
        <v>140</v>
      </c>
    </row>
    <row r="182" spans="1:10" x14ac:dyDescent="0.25">
      <c r="A182" s="93" t="s">
        <v>1217</v>
      </c>
      <c r="B182" s="93" t="s">
        <v>900</v>
      </c>
      <c r="C182" s="94">
        <v>590</v>
      </c>
      <c r="D182" s="94">
        <v>13</v>
      </c>
      <c r="E182" s="94" t="s">
        <v>1322</v>
      </c>
      <c r="F182" s="94" t="s">
        <v>1202</v>
      </c>
      <c r="G182" s="94" t="s">
        <v>1311</v>
      </c>
      <c r="H182" s="93"/>
      <c r="I182" s="61" t="s">
        <v>140</v>
      </c>
    </row>
    <row r="183" spans="1:10" x14ac:dyDescent="0.25">
      <c r="A183" s="93" t="s">
        <v>1217</v>
      </c>
      <c r="B183" s="93" t="s">
        <v>900</v>
      </c>
      <c r="C183" s="94">
        <v>600</v>
      </c>
      <c r="D183" s="94">
        <v>14</v>
      </c>
      <c r="E183" s="94" t="s">
        <v>1323</v>
      </c>
      <c r="F183" s="94" t="s">
        <v>1202</v>
      </c>
      <c r="G183" s="94" t="s">
        <v>1311</v>
      </c>
      <c r="H183" s="93"/>
      <c r="I183" s="61" t="s">
        <v>140</v>
      </c>
    </row>
    <row r="184" spans="1:10" x14ac:dyDescent="0.25">
      <c r="A184" s="93" t="s">
        <v>1217</v>
      </c>
      <c r="B184" s="93" t="s">
        <v>900</v>
      </c>
      <c r="C184" s="94">
        <v>610</v>
      </c>
      <c r="D184" s="94">
        <v>15</v>
      </c>
      <c r="E184" s="94" t="s">
        <v>1324</v>
      </c>
      <c r="F184" s="94" t="s">
        <v>1202</v>
      </c>
      <c r="G184" s="94" t="s">
        <v>1311</v>
      </c>
      <c r="H184" s="93"/>
      <c r="I184" s="61" t="s">
        <v>140</v>
      </c>
    </row>
    <row r="185" spans="1:10" s="81" customFormat="1" ht="13" x14ac:dyDescent="0.25">
      <c r="A185" s="81" t="s">
        <v>1325</v>
      </c>
      <c r="B185" s="81" t="s">
        <v>904</v>
      </c>
      <c r="C185" s="81">
        <v>10</v>
      </c>
      <c r="D185" s="95">
        <v>1</v>
      </c>
      <c r="E185" s="81" t="s">
        <v>905</v>
      </c>
      <c r="F185" s="95" t="s">
        <v>1219</v>
      </c>
      <c r="G185" s="81" t="s">
        <v>957</v>
      </c>
      <c r="H185" s="81" t="s">
        <v>957</v>
      </c>
      <c r="I185" s="81" t="s">
        <v>957</v>
      </c>
      <c r="J185" s="96" t="s">
        <v>140</v>
      </c>
    </row>
    <row r="186" spans="1:10" s="81" customFormat="1" ht="13" x14ac:dyDescent="0.25">
      <c r="A186" s="81" t="s">
        <v>1325</v>
      </c>
      <c r="B186" s="81" t="s">
        <v>904</v>
      </c>
      <c r="C186" s="81">
        <v>20</v>
      </c>
      <c r="D186" s="95" t="s">
        <v>955</v>
      </c>
      <c r="E186" s="81" t="s">
        <v>1326</v>
      </c>
      <c r="F186" s="95" t="s">
        <v>1219</v>
      </c>
      <c r="G186" s="81" t="s">
        <v>957</v>
      </c>
      <c r="H186" s="81" t="s">
        <v>957</v>
      </c>
      <c r="I186" s="81" t="s">
        <v>957</v>
      </c>
      <c r="J186" s="96" t="s">
        <v>140</v>
      </c>
    </row>
    <row r="187" spans="1:10" s="81" customFormat="1" ht="13" x14ac:dyDescent="0.25">
      <c r="A187" s="81" t="s">
        <v>1325</v>
      </c>
      <c r="B187" s="81" t="s">
        <v>904</v>
      </c>
      <c r="C187" s="81">
        <v>30</v>
      </c>
      <c r="D187" s="97" t="s">
        <v>958</v>
      </c>
      <c r="E187" s="98" t="s">
        <v>1327</v>
      </c>
      <c r="F187" s="97" t="s">
        <v>1219</v>
      </c>
      <c r="G187" s="98" t="s">
        <v>957</v>
      </c>
      <c r="H187" s="81" t="s">
        <v>957</v>
      </c>
      <c r="I187" s="81" t="s">
        <v>957</v>
      </c>
      <c r="J187" s="96" t="s">
        <v>140</v>
      </c>
    </row>
    <row r="188" spans="1:10" ht="15" customHeight="1" x14ac:dyDescent="0.25">
      <c r="A188" s="58" t="s">
        <v>1325</v>
      </c>
      <c r="B188" s="58" t="s">
        <v>904</v>
      </c>
      <c r="C188" s="58">
        <v>40</v>
      </c>
      <c r="D188" s="99" t="s">
        <v>1222</v>
      </c>
      <c r="E188" s="100" t="s">
        <v>1328</v>
      </c>
      <c r="F188" s="99" t="s">
        <v>960</v>
      </c>
      <c r="G188" s="101" t="s">
        <v>1329</v>
      </c>
      <c r="H188" s="102" t="s">
        <v>1330</v>
      </c>
      <c r="I188" s="102" t="s">
        <v>1331</v>
      </c>
      <c r="J188" s="61" t="s">
        <v>140</v>
      </c>
    </row>
    <row r="189" spans="1:10" s="81" customFormat="1" ht="13" x14ac:dyDescent="0.25">
      <c r="A189" s="81" t="s">
        <v>1325</v>
      </c>
      <c r="B189" s="81" t="s">
        <v>904</v>
      </c>
      <c r="C189" s="81">
        <v>50</v>
      </c>
      <c r="D189" s="97" t="s">
        <v>1226</v>
      </c>
      <c r="E189" s="103" t="s">
        <v>1332</v>
      </c>
      <c r="F189" s="97" t="s">
        <v>1219</v>
      </c>
      <c r="G189" s="98" t="s">
        <v>957</v>
      </c>
      <c r="H189" s="81" t="s">
        <v>957</v>
      </c>
      <c r="I189" s="81" t="s">
        <v>957</v>
      </c>
      <c r="J189" s="96" t="s">
        <v>140</v>
      </c>
    </row>
    <row r="190" spans="1:10" x14ac:dyDescent="0.25">
      <c r="A190" s="58" t="s">
        <v>1325</v>
      </c>
      <c r="B190" s="58" t="s">
        <v>904</v>
      </c>
      <c r="C190" s="58">
        <v>60</v>
      </c>
      <c r="D190" s="99" t="s">
        <v>1333</v>
      </c>
      <c r="E190" s="104" t="s">
        <v>1334</v>
      </c>
      <c r="F190" s="99" t="s">
        <v>960</v>
      </c>
      <c r="G190" s="101" t="s">
        <v>1329</v>
      </c>
      <c r="H190" s="58" t="s">
        <v>1335</v>
      </c>
      <c r="I190" s="102" t="s">
        <v>1331</v>
      </c>
      <c r="J190" s="61" t="s">
        <v>140</v>
      </c>
    </row>
    <row r="191" spans="1:10" ht="15" customHeight="1" x14ac:dyDescent="0.25">
      <c r="A191" s="58" t="s">
        <v>1325</v>
      </c>
      <c r="B191" s="58" t="s">
        <v>904</v>
      </c>
      <c r="C191" s="58">
        <v>70</v>
      </c>
      <c r="D191" s="99" t="s">
        <v>1336</v>
      </c>
      <c r="E191" s="104" t="s">
        <v>1337</v>
      </c>
      <c r="F191" s="99" t="s">
        <v>960</v>
      </c>
      <c r="G191" s="101" t="s">
        <v>1329</v>
      </c>
      <c r="H191" s="102" t="s">
        <v>1338</v>
      </c>
      <c r="I191" s="102" t="s">
        <v>1331</v>
      </c>
      <c r="J191" s="61" t="s">
        <v>140</v>
      </c>
    </row>
    <row r="192" spans="1:10" ht="15" customHeight="1" x14ac:dyDescent="0.25">
      <c r="A192" s="58" t="s">
        <v>1325</v>
      </c>
      <c r="B192" s="58" t="s">
        <v>904</v>
      </c>
      <c r="C192" s="58">
        <v>80</v>
      </c>
      <c r="D192" s="99" t="s">
        <v>1229</v>
      </c>
      <c r="E192" s="100" t="s">
        <v>1339</v>
      </c>
      <c r="F192" s="99" t="s">
        <v>960</v>
      </c>
      <c r="G192" s="68" t="s">
        <v>1340</v>
      </c>
      <c r="H192" s="102" t="s">
        <v>1341</v>
      </c>
      <c r="I192" s="102" t="s">
        <v>1331</v>
      </c>
      <c r="J192" s="61" t="s">
        <v>140</v>
      </c>
    </row>
    <row r="193" spans="1:10" ht="15" customHeight="1" x14ac:dyDescent="0.25">
      <c r="A193" s="58" t="s">
        <v>1325</v>
      </c>
      <c r="B193" s="58" t="s">
        <v>904</v>
      </c>
      <c r="C193" s="58">
        <v>90</v>
      </c>
      <c r="D193" s="99" t="s">
        <v>1233</v>
      </c>
      <c r="E193" s="100" t="s">
        <v>1342</v>
      </c>
      <c r="F193" s="99" t="s">
        <v>960</v>
      </c>
      <c r="G193" s="68" t="s">
        <v>1343</v>
      </c>
      <c r="H193" s="58" t="s">
        <v>1344</v>
      </c>
      <c r="J193" s="61" t="s">
        <v>140</v>
      </c>
    </row>
    <row r="194" spans="1:10" x14ac:dyDescent="0.25">
      <c r="A194" s="58" t="s">
        <v>1325</v>
      </c>
      <c r="B194" s="58" t="s">
        <v>904</v>
      </c>
      <c r="C194" s="58">
        <v>100</v>
      </c>
      <c r="D194" s="99" t="s">
        <v>1236</v>
      </c>
      <c r="E194" s="100" t="s">
        <v>1345</v>
      </c>
      <c r="F194" s="99" t="s">
        <v>960</v>
      </c>
      <c r="G194" s="68" t="s">
        <v>1343</v>
      </c>
      <c r="H194" s="58" t="s">
        <v>1344</v>
      </c>
      <c r="J194" s="61" t="s">
        <v>140</v>
      </c>
    </row>
    <row r="195" spans="1:10" ht="13" x14ac:dyDescent="0.25">
      <c r="A195" s="58" t="s">
        <v>1325</v>
      </c>
      <c r="B195" s="58" t="s">
        <v>904</v>
      </c>
      <c r="C195" s="58">
        <v>110</v>
      </c>
      <c r="D195" s="99" t="s">
        <v>1238</v>
      </c>
      <c r="E195" s="100" t="s">
        <v>1024</v>
      </c>
      <c r="F195" s="99" t="s">
        <v>960</v>
      </c>
      <c r="G195" s="105" t="s">
        <v>1346</v>
      </c>
      <c r="H195" s="58" t="s">
        <v>1347</v>
      </c>
      <c r="I195" s="102" t="s">
        <v>1331</v>
      </c>
      <c r="J195" s="61" t="s">
        <v>140</v>
      </c>
    </row>
    <row r="196" spans="1:10" s="81" customFormat="1" ht="12.75" customHeight="1" x14ac:dyDescent="0.25">
      <c r="A196" s="81" t="s">
        <v>1325</v>
      </c>
      <c r="B196" s="81" t="s">
        <v>904</v>
      </c>
      <c r="C196" s="81">
        <v>120</v>
      </c>
      <c r="D196" s="97" t="s">
        <v>963</v>
      </c>
      <c r="E196" s="98" t="s">
        <v>1348</v>
      </c>
      <c r="F196" s="97" t="s">
        <v>1219</v>
      </c>
      <c r="G196" s="98" t="s">
        <v>957</v>
      </c>
      <c r="H196" s="81" t="s">
        <v>957</v>
      </c>
      <c r="I196" s="81" t="s">
        <v>957</v>
      </c>
      <c r="J196" s="96" t="s">
        <v>140</v>
      </c>
    </row>
    <row r="197" spans="1:10" s="81" customFormat="1" ht="13" x14ac:dyDescent="0.25">
      <c r="A197" s="81" t="s">
        <v>1325</v>
      </c>
      <c r="B197" s="81" t="s">
        <v>904</v>
      </c>
      <c r="C197" s="81">
        <v>130</v>
      </c>
      <c r="D197" s="97" t="s">
        <v>1259</v>
      </c>
      <c r="E197" s="103" t="s">
        <v>1349</v>
      </c>
      <c r="F197" s="97" t="s">
        <v>1219</v>
      </c>
      <c r="G197" s="98" t="s">
        <v>957</v>
      </c>
      <c r="H197" s="81" t="s">
        <v>957</v>
      </c>
      <c r="I197" s="81" t="s">
        <v>957</v>
      </c>
      <c r="J197" s="96" t="s">
        <v>140</v>
      </c>
    </row>
    <row r="198" spans="1:10" ht="409.5" x14ac:dyDescent="0.25">
      <c r="A198" s="58" t="s">
        <v>1325</v>
      </c>
      <c r="B198" s="58" t="s">
        <v>904</v>
      </c>
      <c r="C198" s="58">
        <v>140</v>
      </c>
      <c r="D198" s="99" t="s">
        <v>1350</v>
      </c>
      <c r="E198" s="104" t="s">
        <v>1351</v>
      </c>
      <c r="F198" s="99" t="s">
        <v>960</v>
      </c>
      <c r="G198" s="68" t="s">
        <v>1352</v>
      </c>
      <c r="H198" s="106" t="s">
        <v>1353</v>
      </c>
      <c r="I198" s="61"/>
      <c r="J198" s="61" t="s">
        <v>140</v>
      </c>
    </row>
    <row r="199" spans="1:10" x14ac:dyDescent="0.25">
      <c r="A199" s="58" t="s">
        <v>1325</v>
      </c>
      <c r="B199" s="58" t="s">
        <v>904</v>
      </c>
      <c r="C199" s="58">
        <v>150</v>
      </c>
      <c r="D199" s="99" t="s">
        <v>1354</v>
      </c>
      <c r="E199" s="104" t="s">
        <v>1355</v>
      </c>
      <c r="F199" s="99" t="s">
        <v>960</v>
      </c>
      <c r="G199" s="68" t="s">
        <v>1352</v>
      </c>
      <c r="H199" s="107" t="s">
        <v>1356</v>
      </c>
      <c r="I199" s="61"/>
      <c r="J199" s="61" t="s">
        <v>140</v>
      </c>
    </row>
    <row r="200" spans="1:10" s="81" customFormat="1" ht="13" x14ac:dyDescent="0.25">
      <c r="A200" s="81" t="s">
        <v>1325</v>
      </c>
      <c r="B200" s="81" t="s">
        <v>904</v>
      </c>
      <c r="C200" s="81">
        <v>160</v>
      </c>
      <c r="D200" s="97" t="s">
        <v>1261</v>
      </c>
      <c r="E200" s="103" t="s">
        <v>1357</v>
      </c>
      <c r="F200" s="97" t="s">
        <v>1219</v>
      </c>
      <c r="G200" s="98" t="s">
        <v>957</v>
      </c>
      <c r="H200" s="81" t="s">
        <v>957</v>
      </c>
      <c r="I200" s="81" t="s">
        <v>957</v>
      </c>
      <c r="J200" s="96" t="s">
        <v>140</v>
      </c>
    </row>
    <row r="201" spans="1:10" x14ac:dyDescent="0.25">
      <c r="A201" s="58" t="s">
        <v>1325</v>
      </c>
      <c r="B201" s="58" t="s">
        <v>904</v>
      </c>
      <c r="C201" s="58">
        <v>170</v>
      </c>
      <c r="D201" s="99" t="s">
        <v>1358</v>
      </c>
      <c r="E201" s="104" t="s">
        <v>1359</v>
      </c>
      <c r="F201" s="99" t="s">
        <v>960</v>
      </c>
      <c r="G201" s="68" t="s">
        <v>1343</v>
      </c>
      <c r="H201" s="58" t="s">
        <v>1344</v>
      </c>
      <c r="I201" s="61"/>
      <c r="J201" s="61" t="s">
        <v>140</v>
      </c>
    </row>
    <row r="202" spans="1:10" x14ac:dyDescent="0.25">
      <c r="A202" s="58" t="s">
        <v>1325</v>
      </c>
      <c r="B202" s="58" t="s">
        <v>904</v>
      </c>
      <c r="C202" s="58">
        <v>180</v>
      </c>
      <c r="D202" s="99" t="s">
        <v>1360</v>
      </c>
      <c r="E202" s="104" t="s">
        <v>1361</v>
      </c>
      <c r="F202" s="99" t="s">
        <v>960</v>
      </c>
      <c r="G202" s="68" t="s">
        <v>1343</v>
      </c>
      <c r="H202" s="58" t="s">
        <v>1344</v>
      </c>
      <c r="I202" s="61"/>
      <c r="J202" s="61" t="s">
        <v>140</v>
      </c>
    </row>
    <row r="203" spans="1:10" x14ac:dyDescent="0.25">
      <c r="A203" s="58" t="s">
        <v>1325</v>
      </c>
      <c r="B203" s="58" t="s">
        <v>904</v>
      </c>
      <c r="C203" s="58">
        <v>190</v>
      </c>
      <c r="D203" s="99" t="s">
        <v>1263</v>
      </c>
      <c r="E203" s="100" t="s">
        <v>1362</v>
      </c>
      <c r="F203" s="99" t="s">
        <v>960</v>
      </c>
      <c r="G203" s="68" t="s">
        <v>1352</v>
      </c>
      <c r="H203" s="67" t="s">
        <v>1363</v>
      </c>
      <c r="I203" s="61" t="s">
        <v>1364</v>
      </c>
      <c r="J203" s="61" t="s">
        <v>140</v>
      </c>
    </row>
    <row r="204" spans="1:10" x14ac:dyDescent="0.25">
      <c r="A204" s="58" t="s">
        <v>1325</v>
      </c>
      <c r="B204" s="58" t="s">
        <v>904</v>
      </c>
      <c r="C204" s="58">
        <v>200</v>
      </c>
      <c r="D204" s="99" t="s">
        <v>1365</v>
      </c>
      <c r="E204" s="100" t="s">
        <v>1366</v>
      </c>
      <c r="F204" s="99" t="s">
        <v>960</v>
      </c>
      <c r="G204" s="68" t="s">
        <v>1343</v>
      </c>
      <c r="H204" s="58" t="s">
        <v>1344</v>
      </c>
      <c r="I204" s="61"/>
      <c r="J204" s="61" t="s">
        <v>140</v>
      </c>
    </row>
    <row r="205" spans="1:10" s="81" customFormat="1" ht="13" x14ac:dyDescent="0.25">
      <c r="A205" s="81" t="s">
        <v>1325</v>
      </c>
      <c r="B205" s="81" t="s">
        <v>904</v>
      </c>
      <c r="C205" s="81">
        <v>210</v>
      </c>
      <c r="D205" s="97" t="s">
        <v>966</v>
      </c>
      <c r="E205" s="98" t="s">
        <v>1367</v>
      </c>
      <c r="F205" s="97" t="s">
        <v>1219</v>
      </c>
      <c r="G205" s="98" t="s">
        <v>957</v>
      </c>
      <c r="H205" s="81" t="s">
        <v>957</v>
      </c>
      <c r="I205" s="81" t="s">
        <v>957</v>
      </c>
      <c r="J205" s="96" t="s">
        <v>140</v>
      </c>
    </row>
    <row r="206" spans="1:10" x14ac:dyDescent="0.25">
      <c r="A206" s="58" t="s">
        <v>1325</v>
      </c>
      <c r="B206" s="58" t="s">
        <v>904</v>
      </c>
      <c r="C206" s="58">
        <v>220</v>
      </c>
      <c r="D206" s="99" t="s">
        <v>1368</v>
      </c>
      <c r="E206" s="100" t="s">
        <v>1369</v>
      </c>
      <c r="F206" s="99" t="s">
        <v>960</v>
      </c>
      <c r="G206" s="68" t="s">
        <v>1352</v>
      </c>
      <c r="H206" s="58" t="s">
        <v>1370</v>
      </c>
      <c r="I206" s="61" t="s">
        <v>140</v>
      </c>
      <c r="J206" s="61" t="s">
        <v>140</v>
      </c>
    </row>
    <row r="207" spans="1:10" x14ac:dyDescent="0.25">
      <c r="A207" s="58" t="s">
        <v>1325</v>
      </c>
      <c r="B207" s="58" t="s">
        <v>904</v>
      </c>
      <c r="C207" s="58">
        <v>230</v>
      </c>
      <c r="D207" s="99" t="s">
        <v>1371</v>
      </c>
      <c r="E207" s="100" t="s">
        <v>1372</v>
      </c>
      <c r="F207" s="99" t="s">
        <v>960</v>
      </c>
      <c r="G207" s="68" t="s">
        <v>1352</v>
      </c>
      <c r="H207" s="58" t="s">
        <v>1373</v>
      </c>
      <c r="I207" s="61" t="s">
        <v>140</v>
      </c>
      <c r="J207" s="61" t="s">
        <v>140</v>
      </c>
    </row>
    <row r="208" spans="1:10" s="81" customFormat="1" ht="13" x14ac:dyDescent="0.25">
      <c r="A208" s="81" t="s">
        <v>1325</v>
      </c>
      <c r="B208" s="81" t="s">
        <v>904</v>
      </c>
      <c r="C208" s="81">
        <v>240</v>
      </c>
      <c r="D208" s="97" t="s">
        <v>1374</v>
      </c>
      <c r="E208" s="103" t="s">
        <v>1375</v>
      </c>
      <c r="F208" s="97" t="s">
        <v>1219</v>
      </c>
      <c r="G208" s="98" t="s">
        <v>957</v>
      </c>
      <c r="H208" s="81" t="s">
        <v>957</v>
      </c>
      <c r="I208" s="81" t="s">
        <v>957</v>
      </c>
      <c r="J208" s="96" t="s">
        <v>140</v>
      </c>
    </row>
    <row r="209" spans="1:10" x14ac:dyDescent="0.25">
      <c r="A209" s="58" t="s">
        <v>1325</v>
      </c>
      <c r="B209" s="58" t="s">
        <v>904</v>
      </c>
      <c r="C209" s="58">
        <v>250</v>
      </c>
      <c r="D209" s="99" t="s">
        <v>1376</v>
      </c>
      <c r="E209" s="104" t="s">
        <v>1351</v>
      </c>
      <c r="F209" s="99" t="s">
        <v>960</v>
      </c>
      <c r="G209" s="68" t="s">
        <v>1352</v>
      </c>
      <c r="H209" s="58" t="s">
        <v>1377</v>
      </c>
      <c r="I209" s="61" t="s">
        <v>140</v>
      </c>
      <c r="J209" s="61" t="s">
        <v>140</v>
      </c>
    </row>
    <row r="210" spans="1:10" x14ac:dyDescent="0.25">
      <c r="A210" s="58" t="s">
        <v>1325</v>
      </c>
      <c r="B210" s="58" t="s">
        <v>904</v>
      </c>
      <c r="C210" s="58">
        <v>260</v>
      </c>
      <c r="D210" s="99" t="s">
        <v>1378</v>
      </c>
      <c r="E210" s="104" t="s">
        <v>1355</v>
      </c>
      <c r="F210" s="99" t="s">
        <v>960</v>
      </c>
      <c r="G210" s="68" t="s">
        <v>1352</v>
      </c>
      <c r="H210" s="108" t="s">
        <v>1379</v>
      </c>
      <c r="I210" s="61" t="s">
        <v>140</v>
      </c>
      <c r="J210" s="61" t="s">
        <v>140</v>
      </c>
    </row>
    <row r="211" spans="1:10" s="81" customFormat="1" ht="13" x14ac:dyDescent="0.25">
      <c r="A211" s="81" t="s">
        <v>1325</v>
      </c>
      <c r="B211" s="81" t="s">
        <v>904</v>
      </c>
      <c r="C211" s="81">
        <v>270</v>
      </c>
      <c r="D211" s="95" t="s">
        <v>969</v>
      </c>
      <c r="E211" s="81" t="s">
        <v>1380</v>
      </c>
      <c r="F211" s="95" t="s">
        <v>1219</v>
      </c>
      <c r="G211" s="81" t="s">
        <v>957</v>
      </c>
      <c r="H211" s="81" t="s">
        <v>957</v>
      </c>
      <c r="I211" s="81" t="s">
        <v>957</v>
      </c>
      <c r="J211" s="96" t="s">
        <v>140</v>
      </c>
    </row>
    <row r="212" spans="1:10" x14ac:dyDescent="0.25">
      <c r="A212" s="58" t="s">
        <v>1325</v>
      </c>
      <c r="B212" s="58" t="s">
        <v>904</v>
      </c>
      <c r="C212" s="58">
        <v>280</v>
      </c>
      <c r="D212" s="109" t="s">
        <v>1381</v>
      </c>
      <c r="E212" s="87" t="s">
        <v>1382</v>
      </c>
      <c r="F212" s="109" t="s">
        <v>960</v>
      </c>
      <c r="G212" s="62" t="s">
        <v>1383</v>
      </c>
      <c r="H212" s="67" t="s">
        <v>1384</v>
      </c>
      <c r="I212" s="61" t="s">
        <v>140</v>
      </c>
      <c r="J212" s="61" t="s">
        <v>140</v>
      </c>
    </row>
    <row r="213" spans="1:10" x14ac:dyDescent="0.25">
      <c r="A213" s="58" t="s">
        <v>1325</v>
      </c>
      <c r="B213" s="58" t="s">
        <v>904</v>
      </c>
      <c r="C213" s="58">
        <v>290</v>
      </c>
      <c r="D213" s="109" t="s">
        <v>1385</v>
      </c>
      <c r="E213" s="87" t="s">
        <v>1386</v>
      </c>
      <c r="F213" s="109" t="s">
        <v>960</v>
      </c>
      <c r="G213" s="62" t="s">
        <v>1383</v>
      </c>
      <c r="H213" s="67" t="s">
        <v>1387</v>
      </c>
      <c r="I213" s="61" t="s">
        <v>140</v>
      </c>
      <c r="J213" s="61" t="s">
        <v>140</v>
      </c>
    </row>
    <row r="214" spans="1:10" x14ac:dyDescent="0.25">
      <c r="A214" s="58" t="s">
        <v>1325</v>
      </c>
      <c r="B214" s="58" t="s">
        <v>904</v>
      </c>
      <c r="C214" s="58">
        <v>300</v>
      </c>
      <c r="D214" s="88" t="s">
        <v>1388</v>
      </c>
      <c r="E214" s="89" t="s">
        <v>1389</v>
      </c>
      <c r="F214" s="88" t="s">
        <v>960</v>
      </c>
      <c r="G214" s="76" t="s">
        <v>1242</v>
      </c>
      <c r="H214" s="58" t="s">
        <v>1198</v>
      </c>
      <c r="I214" s="61" t="s">
        <v>140</v>
      </c>
      <c r="J214" s="61" t="s">
        <v>140</v>
      </c>
    </row>
    <row r="215" spans="1:10" s="81" customFormat="1" ht="13" x14ac:dyDescent="0.25">
      <c r="A215" s="81" t="s">
        <v>1325</v>
      </c>
      <c r="B215" s="81" t="s">
        <v>904</v>
      </c>
      <c r="C215" s="81">
        <v>310</v>
      </c>
      <c r="D215" s="110" t="s">
        <v>1390</v>
      </c>
      <c r="E215" s="111" t="s">
        <v>1391</v>
      </c>
      <c r="F215" s="110" t="s">
        <v>1219</v>
      </c>
      <c r="G215" s="112" t="s">
        <v>957</v>
      </c>
      <c r="H215" s="81" t="s">
        <v>957</v>
      </c>
      <c r="I215" s="81" t="s">
        <v>957</v>
      </c>
      <c r="J215" s="96" t="s">
        <v>140</v>
      </c>
    </row>
    <row r="216" spans="1:10" x14ac:dyDescent="0.25">
      <c r="A216" s="58" t="s">
        <v>1325</v>
      </c>
      <c r="B216" s="58" t="s">
        <v>904</v>
      </c>
      <c r="C216" s="58">
        <v>320</v>
      </c>
      <c r="D216" s="88" t="s">
        <v>1392</v>
      </c>
      <c r="E216" s="113" t="s">
        <v>1393</v>
      </c>
      <c r="F216" s="88" t="s">
        <v>960</v>
      </c>
      <c r="G216" s="76" t="s">
        <v>1242</v>
      </c>
      <c r="H216" s="58" t="s">
        <v>1394</v>
      </c>
      <c r="I216" s="61" t="s">
        <v>140</v>
      </c>
      <c r="J216" s="61" t="s">
        <v>140</v>
      </c>
    </row>
    <row r="217" spans="1:10" x14ac:dyDescent="0.25">
      <c r="A217" s="58" t="s">
        <v>1325</v>
      </c>
      <c r="B217" s="58" t="s">
        <v>904</v>
      </c>
      <c r="C217" s="58">
        <v>330</v>
      </c>
      <c r="D217" s="88" t="s">
        <v>1395</v>
      </c>
      <c r="E217" s="113" t="s">
        <v>1396</v>
      </c>
      <c r="F217" s="88" t="s">
        <v>960</v>
      </c>
      <c r="G217" s="76" t="s">
        <v>1242</v>
      </c>
      <c r="H217" s="58" t="s">
        <v>1397</v>
      </c>
      <c r="I217" s="61" t="s">
        <v>140</v>
      </c>
      <c r="J217" s="61" t="s">
        <v>140</v>
      </c>
    </row>
    <row r="218" spans="1:10" x14ac:dyDescent="0.25">
      <c r="A218" s="58" t="s">
        <v>1325</v>
      </c>
      <c r="B218" s="58" t="s">
        <v>904</v>
      </c>
      <c r="C218" s="58">
        <v>340</v>
      </c>
      <c r="D218" s="114" t="s">
        <v>1398</v>
      </c>
      <c r="E218" s="115" t="s">
        <v>1399</v>
      </c>
      <c r="F218" s="114" t="s">
        <v>960</v>
      </c>
      <c r="G218" s="69" t="s">
        <v>1046</v>
      </c>
      <c r="H218" s="58" t="s">
        <v>1400</v>
      </c>
      <c r="I218" s="61" t="s">
        <v>140</v>
      </c>
      <c r="J218" s="61" t="s">
        <v>140</v>
      </c>
    </row>
    <row r="219" spans="1:10" s="81" customFormat="1" ht="13" x14ac:dyDescent="0.25">
      <c r="A219" s="81" t="s">
        <v>1325</v>
      </c>
      <c r="B219" s="81" t="s">
        <v>904</v>
      </c>
      <c r="C219" s="81">
        <v>350</v>
      </c>
      <c r="D219" s="95" t="s">
        <v>1401</v>
      </c>
      <c r="E219" s="116" t="s">
        <v>1402</v>
      </c>
      <c r="F219" s="95" t="s">
        <v>1219</v>
      </c>
      <c r="G219" s="81" t="s">
        <v>957</v>
      </c>
      <c r="H219" s="81" t="s">
        <v>957</v>
      </c>
      <c r="I219" s="81" t="s">
        <v>957</v>
      </c>
      <c r="J219" s="96" t="s">
        <v>140</v>
      </c>
    </row>
    <row r="220" spans="1:10" x14ac:dyDescent="0.25">
      <c r="A220" s="58" t="s">
        <v>1325</v>
      </c>
      <c r="B220" s="58" t="s">
        <v>904</v>
      </c>
      <c r="C220" s="58">
        <v>360</v>
      </c>
      <c r="D220" s="117" t="s">
        <v>1403</v>
      </c>
      <c r="E220" s="118" t="s">
        <v>1404</v>
      </c>
      <c r="F220" s="117" t="s">
        <v>960</v>
      </c>
      <c r="G220" s="94" t="s">
        <v>1343</v>
      </c>
      <c r="H220" s="58" t="s">
        <v>1344</v>
      </c>
      <c r="I220" s="61"/>
      <c r="J220" s="61" t="s">
        <v>140</v>
      </c>
    </row>
    <row r="221" spans="1:10" x14ac:dyDescent="0.25">
      <c r="A221" s="58" t="s">
        <v>1325</v>
      </c>
      <c r="B221" s="58" t="s">
        <v>904</v>
      </c>
      <c r="C221" s="58">
        <v>370</v>
      </c>
      <c r="D221" s="109" t="s">
        <v>1405</v>
      </c>
      <c r="E221" s="119" t="s">
        <v>970</v>
      </c>
      <c r="F221" s="109" t="s">
        <v>960</v>
      </c>
      <c r="G221" s="62" t="s">
        <v>1406</v>
      </c>
      <c r="H221" s="67" t="s">
        <v>1407</v>
      </c>
      <c r="I221" s="61" t="s">
        <v>140</v>
      </c>
      <c r="J221" s="61" t="s">
        <v>140</v>
      </c>
    </row>
    <row r="222" spans="1:10" x14ac:dyDescent="0.25">
      <c r="A222" s="58" t="s">
        <v>1325</v>
      </c>
      <c r="B222" s="58" t="s">
        <v>904</v>
      </c>
      <c r="C222" s="58">
        <v>380</v>
      </c>
      <c r="D222" s="88" t="s">
        <v>1408</v>
      </c>
      <c r="E222" s="89" t="s">
        <v>1409</v>
      </c>
      <c r="F222" s="88" t="s">
        <v>960</v>
      </c>
      <c r="G222" s="76" t="s">
        <v>1242</v>
      </c>
      <c r="H222" s="58" t="s">
        <v>1410</v>
      </c>
      <c r="I222" s="61" t="s">
        <v>140</v>
      </c>
      <c r="J222" s="61" t="s">
        <v>140</v>
      </c>
    </row>
    <row r="223" spans="1:10" x14ac:dyDescent="0.25">
      <c r="A223" s="58" t="s">
        <v>1325</v>
      </c>
      <c r="B223" s="58" t="s">
        <v>904</v>
      </c>
      <c r="C223" s="58">
        <v>390</v>
      </c>
      <c r="D223" s="88" t="s">
        <v>1411</v>
      </c>
      <c r="E223" s="89" t="s">
        <v>1412</v>
      </c>
      <c r="F223" s="88" t="s">
        <v>960</v>
      </c>
      <c r="G223" s="76" t="s">
        <v>1242</v>
      </c>
      <c r="H223" s="58" t="s">
        <v>1413</v>
      </c>
      <c r="I223" s="61" t="s">
        <v>140</v>
      </c>
      <c r="J223" s="61" t="s">
        <v>140</v>
      </c>
    </row>
    <row r="224" spans="1:10" x14ac:dyDescent="0.25">
      <c r="A224" s="58" t="s">
        <v>1325</v>
      </c>
      <c r="B224" s="58" t="s">
        <v>904</v>
      </c>
      <c r="C224" s="58">
        <v>400</v>
      </c>
      <c r="D224" s="88" t="s">
        <v>1414</v>
      </c>
      <c r="E224" s="89" t="s">
        <v>1415</v>
      </c>
      <c r="F224" s="88" t="s">
        <v>960</v>
      </c>
      <c r="G224" s="76" t="s">
        <v>1242</v>
      </c>
      <c r="H224" s="58" t="s">
        <v>1416</v>
      </c>
      <c r="I224" s="61" t="s">
        <v>140</v>
      </c>
      <c r="J224" s="61" t="s">
        <v>140</v>
      </c>
    </row>
    <row r="225" spans="1:10" s="81" customFormat="1" ht="13" x14ac:dyDescent="0.25">
      <c r="A225" s="81" t="s">
        <v>1325</v>
      </c>
      <c r="B225" s="81" t="s">
        <v>904</v>
      </c>
      <c r="C225" s="81">
        <v>410</v>
      </c>
      <c r="D225" s="95" t="s">
        <v>1417</v>
      </c>
      <c r="E225" s="116" t="s">
        <v>1418</v>
      </c>
      <c r="F225" s="95" t="s">
        <v>1219</v>
      </c>
      <c r="G225" s="81" t="s">
        <v>957</v>
      </c>
      <c r="H225" s="81" t="s">
        <v>957</v>
      </c>
      <c r="I225" s="81" t="s">
        <v>957</v>
      </c>
      <c r="J225" s="96" t="s">
        <v>140</v>
      </c>
    </row>
    <row r="226" spans="1:10" x14ac:dyDescent="0.25">
      <c r="A226" s="58" t="s">
        <v>1325</v>
      </c>
      <c r="B226" s="58" t="s">
        <v>904</v>
      </c>
      <c r="C226" s="58">
        <v>420</v>
      </c>
      <c r="D226" s="120" t="s">
        <v>1419</v>
      </c>
      <c r="E226" s="121" t="s">
        <v>1420</v>
      </c>
      <c r="F226" s="120" t="s">
        <v>960</v>
      </c>
      <c r="G226" s="122" t="s">
        <v>1421</v>
      </c>
      <c r="H226" s="67" t="s">
        <v>1422</v>
      </c>
      <c r="I226" s="61" t="s">
        <v>140</v>
      </c>
      <c r="J226" s="61" t="s">
        <v>140</v>
      </c>
    </row>
    <row r="227" spans="1:10" ht="175" x14ac:dyDescent="0.25">
      <c r="A227" s="58" t="s">
        <v>1325</v>
      </c>
      <c r="B227" s="58" t="s">
        <v>904</v>
      </c>
      <c r="C227" s="58">
        <v>430</v>
      </c>
      <c r="D227" s="123" t="s">
        <v>1423</v>
      </c>
      <c r="E227" s="124" t="s">
        <v>1424</v>
      </c>
      <c r="F227" s="123" t="s">
        <v>960</v>
      </c>
      <c r="G227" s="60" t="s">
        <v>178</v>
      </c>
      <c r="H227" s="125" t="s">
        <v>1425</v>
      </c>
      <c r="I227" s="61" t="s">
        <v>140</v>
      </c>
      <c r="J227" s="61" t="s">
        <v>140</v>
      </c>
    </row>
    <row r="228" spans="1:10" x14ac:dyDescent="0.25">
      <c r="A228" s="58" t="s">
        <v>1325</v>
      </c>
      <c r="B228" s="58" t="s">
        <v>904</v>
      </c>
      <c r="C228" s="58">
        <v>440</v>
      </c>
      <c r="D228" s="117" t="s">
        <v>1426</v>
      </c>
      <c r="E228" s="126" t="s">
        <v>1427</v>
      </c>
      <c r="F228" s="117" t="s">
        <v>960</v>
      </c>
      <c r="G228" s="94" t="s">
        <v>1343</v>
      </c>
      <c r="H228" s="58" t="s">
        <v>1344</v>
      </c>
      <c r="J228" s="61" t="s">
        <v>140</v>
      </c>
    </row>
    <row r="229" spans="1:10" x14ac:dyDescent="0.25">
      <c r="A229" s="58" t="s">
        <v>1325</v>
      </c>
      <c r="B229" s="58" t="s">
        <v>904</v>
      </c>
      <c r="C229" s="58">
        <v>450</v>
      </c>
      <c r="D229" s="88" t="s">
        <v>1428</v>
      </c>
      <c r="E229" s="89" t="s">
        <v>1429</v>
      </c>
      <c r="F229" s="88" t="s">
        <v>960</v>
      </c>
      <c r="G229" s="76" t="s">
        <v>1242</v>
      </c>
      <c r="H229" s="58" t="s">
        <v>1430</v>
      </c>
      <c r="I229" s="61" t="s">
        <v>140</v>
      </c>
      <c r="J229" s="61" t="s">
        <v>140</v>
      </c>
    </row>
    <row r="230" spans="1:10" s="81" customFormat="1" ht="13" x14ac:dyDescent="0.25">
      <c r="A230" s="81" t="s">
        <v>1325</v>
      </c>
      <c r="B230" s="81" t="s">
        <v>904</v>
      </c>
      <c r="C230" s="81">
        <v>460</v>
      </c>
      <c r="D230" s="127" t="s">
        <v>1431</v>
      </c>
      <c r="E230" s="128" t="s">
        <v>1432</v>
      </c>
      <c r="F230" s="127" t="s">
        <v>1219</v>
      </c>
      <c r="G230" s="128" t="s">
        <v>957</v>
      </c>
      <c r="H230" s="81" t="s">
        <v>957</v>
      </c>
      <c r="I230" s="81" t="s">
        <v>957</v>
      </c>
      <c r="J230" s="96" t="s">
        <v>140</v>
      </c>
    </row>
    <row r="231" spans="1:10" s="81" customFormat="1" ht="13" x14ac:dyDescent="0.25">
      <c r="A231" s="81" t="s">
        <v>1325</v>
      </c>
      <c r="B231" s="81" t="s">
        <v>904</v>
      </c>
      <c r="C231" s="81">
        <v>470</v>
      </c>
      <c r="D231" s="127" t="s">
        <v>1433</v>
      </c>
      <c r="E231" s="129" t="s">
        <v>1434</v>
      </c>
      <c r="F231" s="127" t="s">
        <v>1219</v>
      </c>
      <c r="G231" s="128" t="s">
        <v>957</v>
      </c>
      <c r="H231" s="81" t="s">
        <v>957</v>
      </c>
      <c r="I231" s="81" t="s">
        <v>957</v>
      </c>
      <c r="J231" s="96" t="s">
        <v>140</v>
      </c>
    </row>
    <row r="232" spans="1:10" x14ac:dyDescent="0.25">
      <c r="A232" s="58" t="s">
        <v>1325</v>
      </c>
      <c r="B232" s="58" t="s">
        <v>904</v>
      </c>
      <c r="C232" s="58">
        <v>480</v>
      </c>
      <c r="D232" s="123" t="s">
        <v>1435</v>
      </c>
      <c r="E232" s="124" t="s">
        <v>1436</v>
      </c>
      <c r="F232" s="123" t="s">
        <v>960</v>
      </c>
      <c r="G232" s="60" t="s">
        <v>178</v>
      </c>
      <c r="H232" s="58" t="s">
        <v>1437</v>
      </c>
      <c r="I232" s="61" t="s">
        <v>140</v>
      </c>
      <c r="J232" s="61" t="s">
        <v>140</v>
      </c>
    </row>
    <row r="233" spans="1:10" x14ac:dyDescent="0.25">
      <c r="A233" s="58" t="s">
        <v>1325</v>
      </c>
      <c r="B233" s="58" t="s">
        <v>904</v>
      </c>
      <c r="C233" s="58">
        <v>490</v>
      </c>
      <c r="D233" s="123" t="s">
        <v>1438</v>
      </c>
      <c r="E233" s="124" t="s">
        <v>1439</v>
      </c>
      <c r="F233" s="123" t="s">
        <v>960</v>
      </c>
      <c r="G233" s="60" t="s">
        <v>178</v>
      </c>
      <c r="H233" s="58" t="s">
        <v>1440</v>
      </c>
      <c r="I233" s="61" t="s">
        <v>140</v>
      </c>
      <c r="J233" s="61" t="s">
        <v>140</v>
      </c>
    </row>
    <row r="234" spans="1:10" x14ac:dyDescent="0.25">
      <c r="A234" s="58" t="s">
        <v>1325</v>
      </c>
      <c r="B234" s="58" t="s">
        <v>904</v>
      </c>
      <c r="C234" s="58">
        <v>500</v>
      </c>
      <c r="D234" s="130" t="s">
        <v>1441</v>
      </c>
      <c r="E234" s="131" t="s">
        <v>1442</v>
      </c>
      <c r="F234" s="130" t="s">
        <v>1219</v>
      </c>
      <c r="G234" s="132" t="s">
        <v>957</v>
      </c>
      <c r="H234" s="58" t="s">
        <v>957</v>
      </c>
      <c r="I234" s="58" t="s">
        <v>957</v>
      </c>
      <c r="J234" s="61" t="s">
        <v>140</v>
      </c>
    </row>
    <row r="235" spans="1:10" x14ac:dyDescent="0.25">
      <c r="A235" s="58" t="s">
        <v>1325</v>
      </c>
      <c r="B235" s="58" t="s">
        <v>904</v>
      </c>
      <c r="C235" s="58">
        <v>510</v>
      </c>
      <c r="D235" s="117" t="s">
        <v>1443</v>
      </c>
      <c r="E235" s="133" t="s">
        <v>1444</v>
      </c>
      <c r="F235" s="117" t="s">
        <v>960</v>
      </c>
      <c r="G235" s="94" t="s">
        <v>1343</v>
      </c>
      <c r="H235" s="58" t="s">
        <v>1344</v>
      </c>
      <c r="J235" s="61" t="s">
        <v>140</v>
      </c>
    </row>
    <row r="236" spans="1:10" x14ac:dyDescent="0.25">
      <c r="A236" s="58" t="s">
        <v>1325</v>
      </c>
      <c r="B236" s="58" t="s">
        <v>904</v>
      </c>
      <c r="C236" s="58">
        <v>520</v>
      </c>
      <c r="D236" s="117" t="s">
        <v>1445</v>
      </c>
      <c r="E236" s="133" t="s">
        <v>1446</v>
      </c>
      <c r="F236" s="117" t="s">
        <v>960</v>
      </c>
      <c r="G236" s="94" t="s">
        <v>1343</v>
      </c>
      <c r="H236" s="58" t="s">
        <v>1344</v>
      </c>
      <c r="J236" s="61" t="s">
        <v>140</v>
      </c>
    </row>
    <row r="237" spans="1:10" x14ac:dyDescent="0.25">
      <c r="A237" s="58" t="s">
        <v>1325</v>
      </c>
      <c r="B237" s="58" t="s">
        <v>904</v>
      </c>
      <c r="C237" s="58">
        <v>530</v>
      </c>
      <c r="D237" s="123" t="s">
        <v>1447</v>
      </c>
      <c r="E237" s="134" t="s">
        <v>970</v>
      </c>
      <c r="F237" s="123" t="s">
        <v>960</v>
      </c>
      <c r="G237" s="60" t="s">
        <v>178</v>
      </c>
      <c r="H237" s="58" t="s">
        <v>1448</v>
      </c>
      <c r="I237" s="61" t="s">
        <v>140</v>
      </c>
      <c r="J237" s="61" t="s">
        <v>140</v>
      </c>
    </row>
    <row r="238" spans="1:10" x14ac:dyDescent="0.25">
      <c r="A238" s="58" t="s">
        <v>1325</v>
      </c>
      <c r="B238" s="58" t="s">
        <v>904</v>
      </c>
      <c r="C238" s="58">
        <v>540</v>
      </c>
      <c r="D238" s="123" t="s">
        <v>1449</v>
      </c>
      <c r="E238" s="124" t="s">
        <v>1450</v>
      </c>
      <c r="F238" s="123" t="s">
        <v>960</v>
      </c>
      <c r="G238" s="60" t="s">
        <v>178</v>
      </c>
      <c r="H238" s="58" t="s">
        <v>1451</v>
      </c>
      <c r="I238" s="61" t="s">
        <v>140</v>
      </c>
      <c r="J238" s="61" t="s">
        <v>140</v>
      </c>
    </row>
    <row r="239" spans="1:10" x14ac:dyDescent="0.25">
      <c r="A239" s="58" t="s">
        <v>1325</v>
      </c>
      <c r="B239" s="58" t="s">
        <v>904</v>
      </c>
      <c r="C239" s="58">
        <v>550</v>
      </c>
      <c r="D239" s="117" t="s">
        <v>1452</v>
      </c>
      <c r="E239" s="118" t="s">
        <v>1453</v>
      </c>
      <c r="F239" s="117" t="s">
        <v>960</v>
      </c>
      <c r="G239" s="94" t="s">
        <v>1343</v>
      </c>
      <c r="H239" s="58" t="s">
        <v>1344</v>
      </c>
      <c r="J239" s="61" t="s">
        <v>140</v>
      </c>
    </row>
    <row r="240" spans="1:10" x14ac:dyDescent="0.25">
      <c r="A240" s="58" t="s">
        <v>1325</v>
      </c>
      <c r="B240" s="58" t="s">
        <v>904</v>
      </c>
      <c r="C240" s="58">
        <v>560</v>
      </c>
      <c r="D240" s="117" t="s">
        <v>1454</v>
      </c>
      <c r="E240" s="118" t="s">
        <v>1455</v>
      </c>
      <c r="F240" s="117" t="s">
        <v>960</v>
      </c>
      <c r="G240" s="94" t="s">
        <v>1343</v>
      </c>
      <c r="H240" s="58" t="s">
        <v>1344</v>
      </c>
      <c r="J240" s="61" t="s">
        <v>140</v>
      </c>
    </row>
    <row r="241" spans="1:10" ht="175" x14ac:dyDescent="0.25">
      <c r="A241" s="58" t="s">
        <v>1325</v>
      </c>
      <c r="B241" s="58" t="s">
        <v>904</v>
      </c>
      <c r="C241" s="58">
        <v>570</v>
      </c>
      <c r="D241" s="123" t="s">
        <v>1456</v>
      </c>
      <c r="E241" s="124" t="s">
        <v>1457</v>
      </c>
      <c r="F241" s="123" t="s">
        <v>960</v>
      </c>
      <c r="G241" s="60" t="s">
        <v>178</v>
      </c>
      <c r="H241" s="102" t="s">
        <v>1458</v>
      </c>
      <c r="I241" s="61" t="s">
        <v>140</v>
      </c>
      <c r="J241" s="61" t="s">
        <v>140</v>
      </c>
    </row>
    <row r="242" spans="1:10" s="81" customFormat="1" ht="13" x14ac:dyDescent="0.25">
      <c r="A242" s="81" t="s">
        <v>1325</v>
      </c>
      <c r="B242" s="81" t="s">
        <v>904</v>
      </c>
      <c r="C242" s="81">
        <v>580</v>
      </c>
      <c r="D242" s="127" t="s">
        <v>1459</v>
      </c>
      <c r="E242" s="129" t="s">
        <v>1460</v>
      </c>
      <c r="F242" s="127" t="s">
        <v>1219</v>
      </c>
      <c r="G242" s="128" t="s">
        <v>957</v>
      </c>
      <c r="H242" s="81" t="s">
        <v>957</v>
      </c>
      <c r="I242" s="81" t="s">
        <v>957</v>
      </c>
      <c r="J242" s="96" t="s">
        <v>140</v>
      </c>
    </row>
    <row r="243" spans="1:10" x14ac:dyDescent="0.25">
      <c r="A243" s="58" t="s">
        <v>1325</v>
      </c>
      <c r="B243" s="58" t="s">
        <v>904</v>
      </c>
      <c r="C243" s="58">
        <v>590</v>
      </c>
      <c r="D243" s="123" t="s">
        <v>1461</v>
      </c>
      <c r="E243" s="124" t="s">
        <v>1436</v>
      </c>
      <c r="F243" s="123" t="s">
        <v>960</v>
      </c>
      <c r="G243" s="60" t="s">
        <v>178</v>
      </c>
      <c r="H243" s="135" t="s">
        <v>1462</v>
      </c>
      <c r="I243" s="61" t="s">
        <v>140</v>
      </c>
      <c r="J243" s="61" t="s">
        <v>140</v>
      </c>
    </row>
    <row r="244" spans="1:10" x14ac:dyDescent="0.25">
      <c r="A244" s="58" t="s">
        <v>1325</v>
      </c>
      <c r="B244" s="58" t="s">
        <v>904</v>
      </c>
      <c r="C244" s="58">
        <v>600</v>
      </c>
      <c r="D244" s="123" t="s">
        <v>1463</v>
      </c>
      <c r="E244" s="124" t="s">
        <v>1439</v>
      </c>
      <c r="F244" s="123" t="s">
        <v>960</v>
      </c>
      <c r="G244" s="60" t="s">
        <v>178</v>
      </c>
      <c r="H244" s="135" t="s">
        <v>1464</v>
      </c>
      <c r="I244" s="61" t="s">
        <v>140</v>
      </c>
      <c r="J244" s="61" t="s">
        <v>140</v>
      </c>
    </row>
    <row r="245" spans="1:10" x14ac:dyDescent="0.25">
      <c r="A245" s="58" t="s">
        <v>1325</v>
      </c>
      <c r="B245" s="58" t="s">
        <v>904</v>
      </c>
      <c r="C245" s="58">
        <v>610</v>
      </c>
      <c r="D245" s="123" t="s">
        <v>1465</v>
      </c>
      <c r="E245" s="124" t="s">
        <v>1466</v>
      </c>
      <c r="F245" s="123" t="s">
        <v>960</v>
      </c>
      <c r="G245" s="60" t="s">
        <v>178</v>
      </c>
      <c r="H245" s="135" t="s">
        <v>1467</v>
      </c>
      <c r="I245" s="61" t="s">
        <v>140</v>
      </c>
      <c r="J245" s="61" t="s">
        <v>140</v>
      </c>
    </row>
    <row r="246" spans="1:10" x14ac:dyDescent="0.25">
      <c r="A246" s="58" t="s">
        <v>1325</v>
      </c>
      <c r="B246" s="58" t="s">
        <v>904</v>
      </c>
      <c r="C246" s="58">
        <v>620</v>
      </c>
      <c r="D246" s="130" t="s">
        <v>1468</v>
      </c>
      <c r="E246" s="131" t="s">
        <v>1469</v>
      </c>
      <c r="F246" s="130" t="s">
        <v>1219</v>
      </c>
      <c r="G246" s="132" t="s">
        <v>957</v>
      </c>
      <c r="H246" s="58" t="s">
        <v>957</v>
      </c>
      <c r="I246" s="58" t="s">
        <v>957</v>
      </c>
      <c r="J246" s="61" t="s">
        <v>140</v>
      </c>
    </row>
    <row r="247" spans="1:10" x14ac:dyDescent="0.25">
      <c r="A247" s="58" t="s">
        <v>1325</v>
      </c>
      <c r="B247" s="58" t="s">
        <v>904</v>
      </c>
      <c r="C247" s="58">
        <v>630</v>
      </c>
      <c r="D247" s="123" t="s">
        <v>1470</v>
      </c>
      <c r="E247" s="134" t="s">
        <v>1471</v>
      </c>
      <c r="F247" s="123" t="s">
        <v>960</v>
      </c>
      <c r="G247" s="60" t="s">
        <v>178</v>
      </c>
      <c r="H247" s="135" t="s">
        <v>1472</v>
      </c>
      <c r="I247" s="61" t="s">
        <v>140</v>
      </c>
      <c r="J247" s="61" t="s">
        <v>140</v>
      </c>
    </row>
    <row r="248" spans="1:10" x14ac:dyDescent="0.25">
      <c r="A248" s="58" t="s">
        <v>1325</v>
      </c>
      <c r="B248" s="58" t="s">
        <v>904</v>
      </c>
      <c r="C248" s="58">
        <v>640</v>
      </c>
      <c r="D248" s="123" t="s">
        <v>1473</v>
      </c>
      <c r="E248" s="134" t="s">
        <v>970</v>
      </c>
      <c r="F248" s="123" t="s">
        <v>960</v>
      </c>
      <c r="G248" s="60" t="s">
        <v>178</v>
      </c>
      <c r="H248" s="135" t="s">
        <v>1474</v>
      </c>
      <c r="I248" s="61" t="s">
        <v>140</v>
      </c>
      <c r="J248" s="61" t="s">
        <v>140</v>
      </c>
    </row>
    <row r="249" spans="1:10" x14ac:dyDescent="0.25">
      <c r="A249" s="58" t="s">
        <v>1325</v>
      </c>
      <c r="B249" s="58" t="s">
        <v>904</v>
      </c>
      <c r="C249" s="58">
        <v>650</v>
      </c>
      <c r="D249" s="130" t="s">
        <v>1475</v>
      </c>
      <c r="E249" s="131" t="s">
        <v>1442</v>
      </c>
      <c r="F249" s="130" t="s">
        <v>1219</v>
      </c>
      <c r="G249" s="132" t="s">
        <v>957</v>
      </c>
      <c r="H249" s="58" t="s">
        <v>957</v>
      </c>
      <c r="I249" s="58" t="s">
        <v>957</v>
      </c>
      <c r="J249" s="61" t="s">
        <v>140</v>
      </c>
    </row>
    <row r="250" spans="1:10" x14ac:dyDescent="0.25">
      <c r="A250" s="58" t="s">
        <v>1325</v>
      </c>
      <c r="B250" s="58" t="s">
        <v>904</v>
      </c>
      <c r="C250" s="58">
        <v>660</v>
      </c>
      <c r="D250" s="117" t="s">
        <v>1476</v>
      </c>
      <c r="E250" s="133" t="s">
        <v>1444</v>
      </c>
      <c r="F250" s="117" t="s">
        <v>960</v>
      </c>
      <c r="G250" s="94" t="s">
        <v>1343</v>
      </c>
      <c r="H250" s="58" t="s">
        <v>1344</v>
      </c>
      <c r="J250" s="61" t="s">
        <v>140</v>
      </c>
    </row>
    <row r="251" spans="1:10" x14ac:dyDescent="0.25">
      <c r="A251" s="58" t="s">
        <v>1325</v>
      </c>
      <c r="B251" s="58" t="s">
        <v>904</v>
      </c>
      <c r="C251" s="58">
        <v>670</v>
      </c>
      <c r="D251" s="117" t="s">
        <v>1477</v>
      </c>
      <c r="E251" s="133" t="s">
        <v>1446</v>
      </c>
      <c r="F251" s="117" t="s">
        <v>960</v>
      </c>
      <c r="G251" s="94" t="s">
        <v>1343</v>
      </c>
      <c r="H251" s="58" t="s">
        <v>1344</v>
      </c>
      <c r="J251" s="61" t="s">
        <v>140</v>
      </c>
    </row>
    <row r="252" spans="1:10" x14ac:dyDescent="0.25">
      <c r="A252" s="58" t="s">
        <v>1325</v>
      </c>
      <c r="B252" s="58" t="s">
        <v>904</v>
      </c>
      <c r="C252" s="58">
        <v>680</v>
      </c>
      <c r="D252" s="123" t="s">
        <v>1478</v>
      </c>
      <c r="E252" s="134" t="s">
        <v>970</v>
      </c>
      <c r="F252" s="123" t="s">
        <v>960</v>
      </c>
      <c r="G252" s="60" t="s">
        <v>178</v>
      </c>
      <c r="H252" s="135" t="s">
        <v>1479</v>
      </c>
      <c r="I252" s="61" t="s">
        <v>140</v>
      </c>
      <c r="J252" s="61" t="s">
        <v>140</v>
      </c>
    </row>
    <row r="253" spans="1:10" x14ac:dyDescent="0.25">
      <c r="A253" s="58" t="s">
        <v>1325</v>
      </c>
      <c r="B253" s="58" t="s">
        <v>904</v>
      </c>
      <c r="C253" s="58">
        <v>690</v>
      </c>
      <c r="D253" s="117" t="s">
        <v>1480</v>
      </c>
      <c r="E253" s="118" t="s">
        <v>1453</v>
      </c>
      <c r="F253" s="117" t="s">
        <v>960</v>
      </c>
      <c r="G253" s="94" t="s">
        <v>1343</v>
      </c>
      <c r="H253" s="58" t="s">
        <v>1344</v>
      </c>
      <c r="J253" s="61" t="s">
        <v>140</v>
      </c>
    </row>
    <row r="254" spans="1:10" x14ac:dyDescent="0.25">
      <c r="A254" s="58" t="s">
        <v>1325</v>
      </c>
      <c r="B254" s="58" t="s">
        <v>904</v>
      </c>
      <c r="C254" s="58">
        <v>700</v>
      </c>
      <c r="D254" s="117" t="s">
        <v>1481</v>
      </c>
      <c r="E254" s="118" t="s">
        <v>1455</v>
      </c>
      <c r="F254" s="117" t="s">
        <v>960</v>
      </c>
      <c r="G254" s="94" t="s">
        <v>1343</v>
      </c>
      <c r="H254" s="58" t="s">
        <v>1344</v>
      </c>
      <c r="J254" s="61" t="s">
        <v>140</v>
      </c>
    </row>
    <row r="255" spans="1:10" x14ac:dyDescent="0.25">
      <c r="A255" s="58" t="s">
        <v>1325</v>
      </c>
      <c r="B255" s="58" t="s">
        <v>904</v>
      </c>
      <c r="C255" s="58">
        <v>710</v>
      </c>
      <c r="D255" s="123" t="s">
        <v>1482</v>
      </c>
      <c r="E255" s="124" t="s">
        <v>1457</v>
      </c>
      <c r="F255" s="123" t="s">
        <v>960</v>
      </c>
      <c r="G255" s="60" t="s">
        <v>178</v>
      </c>
      <c r="H255" s="135" t="s">
        <v>1483</v>
      </c>
      <c r="I255" s="61" t="s">
        <v>140</v>
      </c>
      <c r="J255" s="61" t="s">
        <v>140</v>
      </c>
    </row>
    <row r="256" spans="1:10" s="81" customFormat="1" ht="13" x14ac:dyDescent="0.25">
      <c r="A256" s="81" t="s">
        <v>1325</v>
      </c>
      <c r="B256" s="81" t="s">
        <v>904</v>
      </c>
      <c r="C256" s="81">
        <v>720</v>
      </c>
      <c r="D256" s="110" t="s">
        <v>1484</v>
      </c>
      <c r="E256" s="112" t="s">
        <v>1485</v>
      </c>
      <c r="F256" s="110" t="s">
        <v>1219</v>
      </c>
      <c r="G256" s="112" t="s">
        <v>957</v>
      </c>
      <c r="H256" s="81" t="s">
        <v>957</v>
      </c>
      <c r="I256" s="81" t="s">
        <v>957</v>
      </c>
      <c r="J256" s="96" t="s">
        <v>140</v>
      </c>
    </row>
    <row r="257" spans="1:10" x14ac:dyDescent="0.25">
      <c r="A257" s="58" t="s">
        <v>1325</v>
      </c>
      <c r="B257" s="58" t="s">
        <v>904</v>
      </c>
      <c r="C257" s="58">
        <v>730</v>
      </c>
      <c r="D257" s="88" t="s">
        <v>1486</v>
      </c>
      <c r="E257" s="89" t="s">
        <v>1487</v>
      </c>
      <c r="F257" s="88" t="s">
        <v>960</v>
      </c>
      <c r="G257" s="76" t="s">
        <v>1242</v>
      </c>
      <c r="H257" s="58" t="s">
        <v>1488</v>
      </c>
      <c r="I257" s="61" t="s">
        <v>140</v>
      </c>
      <c r="J257" s="61" t="s">
        <v>140</v>
      </c>
    </row>
    <row r="258" spans="1:10" x14ac:dyDescent="0.25">
      <c r="A258" s="58" t="s">
        <v>1325</v>
      </c>
      <c r="B258" s="58" t="s">
        <v>904</v>
      </c>
      <c r="C258" s="58">
        <v>740</v>
      </c>
      <c r="D258" s="88" t="s">
        <v>1489</v>
      </c>
      <c r="E258" s="89" t="s">
        <v>1490</v>
      </c>
      <c r="F258" s="88" t="s">
        <v>960</v>
      </c>
      <c r="G258" s="76" t="s">
        <v>1242</v>
      </c>
      <c r="H258" s="58" t="s">
        <v>1491</v>
      </c>
      <c r="I258" s="61" t="s">
        <v>140</v>
      </c>
      <c r="J258" s="61" t="s">
        <v>140</v>
      </c>
    </row>
    <row r="259" spans="1:10" x14ac:dyDescent="0.25">
      <c r="A259" s="58" t="s">
        <v>1325</v>
      </c>
      <c r="B259" s="58" t="s">
        <v>904</v>
      </c>
      <c r="C259" s="58">
        <v>750</v>
      </c>
      <c r="D259" s="88" t="s">
        <v>1492</v>
      </c>
      <c r="E259" s="89" t="s">
        <v>1493</v>
      </c>
      <c r="F259" s="88" t="s">
        <v>960</v>
      </c>
      <c r="G259" s="76" t="s">
        <v>1242</v>
      </c>
      <c r="H259" s="58" t="s">
        <v>1494</v>
      </c>
      <c r="I259" s="61" t="s">
        <v>140</v>
      </c>
      <c r="J259" s="61" t="s">
        <v>140</v>
      </c>
    </row>
    <row r="260" spans="1:10" x14ac:dyDescent="0.25">
      <c r="A260" s="58" t="s">
        <v>1325</v>
      </c>
      <c r="B260" s="58" t="s">
        <v>904</v>
      </c>
      <c r="C260" s="58">
        <v>760</v>
      </c>
      <c r="D260" s="88" t="s">
        <v>1495</v>
      </c>
      <c r="E260" s="89" t="s">
        <v>1496</v>
      </c>
      <c r="F260" s="88" t="s">
        <v>960</v>
      </c>
      <c r="G260" s="76" t="s">
        <v>1242</v>
      </c>
      <c r="H260" s="58" t="s">
        <v>1497</v>
      </c>
      <c r="I260" s="61" t="s">
        <v>140</v>
      </c>
      <c r="J260" s="61" t="s">
        <v>140</v>
      </c>
    </row>
    <row r="261" spans="1:10" x14ac:dyDescent="0.25">
      <c r="A261" s="58" t="s">
        <v>1325</v>
      </c>
      <c r="B261" s="58" t="s">
        <v>904</v>
      </c>
      <c r="C261" s="58">
        <v>770</v>
      </c>
      <c r="D261" s="88" t="s">
        <v>1498</v>
      </c>
      <c r="E261" s="89" t="s">
        <v>1499</v>
      </c>
      <c r="F261" s="88" t="s">
        <v>960</v>
      </c>
      <c r="G261" s="76" t="s">
        <v>1242</v>
      </c>
      <c r="H261" s="58" t="s">
        <v>1500</v>
      </c>
      <c r="I261" s="61" t="s">
        <v>140</v>
      </c>
      <c r="J261" s="61" t="s">
        <v>140</v>
      </c>
    </row>
    <row r="262" spans="1:10" x14ac:dyDescent="0.25">
      <c r="A262" s="58" t="s">
        <v>1325</v>
      </c>
      <c r="B262" s="58" t="s">
        <v>904</v>
      </c>
      <c r="C262" s="58">
        <v>780</v>
      </c>
      <c r="D262" s="136" t="s">
        <v>1501</v>
      </c>
      <c r="E262" s="137" t="s">
        <v>1502</v>
      </c>
      <c r="F262" s="136" t="s">
        <v>1219</v>
      </c>
      <c r="G262" s="138" t="s">
        <v>957</v>
      </c>
      <c r="H262" s="58" t="s">
        <v>957</v>
      </c>
      <c r="I262" s="58" t="s">
        <v>957</v>
      </c>
      <c r="J262" s="61" t="s">
        <v>140</v>
      </c>
    </row>
    <row r="263" spans="1:10" x14ac:dyDescent="0.25">
      <c r="A263" s="58" t="s">
        <v>1325</v>
      </c>
      <c r="B263" s="58" t="s">
        <v>904</v>
      </c>
      <c r="C263" s="58">
        <v>790</v>
      </c>
      <c r="D263" s="136" t="s">
        <v>1503</v>
      </c>
      <c r="E263" s="139" t="s">
        <v>1504</v>
      </c>
      <c r="F263" s="136" t="s">
        <v>1219</v>
      </c>
      <c r="G263" s="138" t="s">
        <v>957</v>
      </c>
      <c r="H263" s="58" t="s">
        <v>957</v>
      </c>
      <c r="I263" s="58" t="s">
        <v>957</v>
      </c>
      <c r="J263" s="61" t="s">
        <v>140</v>
      </c>
    </row>
    <row r="264" spans="1:10" x14ac:dyDescent="0.25">
      <c r="A264" s="58" t="s">
        <v>1325</v>
      </c>
      <c r="B264" s="58" t="s">
        <v>904</v>
      </c>
      <c r="C264" s="58">
        <v>800</v>
      </c>
      <c r="D264" s="88" t="s">
        <v>1505</v>
      </c>
      <c r="E264" s="140" t="s">
        <v>1506</v>
      </c>
      <c r="F264" s="88" t="s">
        <v>960</v>
      </c>
      <c r="G264" s="76" t="s">
        <v>1242</v>
      </c>
      <c r="H264" s="58" t="s">
        <v>1507</v>
      </c>
      <c r="I264" s="61" t="s">
        <v>140</v>
      </c>
      <c r="J264" s="61" t="s">
        <v>140</v>
      </c>
    </row>
    <row r="265" spans="1:10" x14ac:dyDescent="0.25">
      <c r="A265" s="58" t="s">
        <v>1325</v>
      </c>
      <c r="B265" s="58" t="s">
        <v>904</v>
      </c>
      <c r="C265" s="58">
        <v>810</v>
      </c>
      <c r="D265" s="88" t="s">
        <v>1508</v>
      </c>
      <c r="E265" s="140" t="s">
        <v>1509</v>
      </c>
      <c r="F265" s="88" t="s">
        <v>960</v>
      </c>
      <c r="G265" s="76" t="s">
        <v>1242</v>
      </c>
      <c r="H265" s="58" t="s">
        <v>1510</v>
      </c>
      <c r="I265" s="61" t="s">
        <v>140</v>
      </c>
      <c r="J265" s="61" t="s">
        <v>140</v>
      </c>
    </row>
    <row r="266" spans="1:10" x14ac:dyDescent="0.25">
      <c r="A266" s="58" t="s">
        <v>1325</v>
      </c>
      <c r="B266" s="58" t="s">
        <v>904</v>
      </c>
      <c r="C266" s="58">
        <v>820</v>
      </c>
      <c r="D266" s="88" t="s">
        <v>1511</v>
      </c>
      <c r="E266" s="140" t="s">
        <v>1512</v>
      </c>
      <c r="F266" s="88" t="s">
        <v>960</v>
      </c>
      <c r="G266" s="76" t="s">
        <v>1242</v>
      </c>
      <c r="H266" s="58" t="s">
        <v>1513</v>
      </c>
      <c r="I266" s="61" t="s">
        <v>140</v>
      </c>
      <c r="J266" s="61" t="s">
        <v>140</v>
      </c>
    </row>
    <row r="267" spans="1:10" x14ac:dyDescent="0.25">
      <c r="A267" s="58" t="s">
        <v>1325</v>
      </c>
      <c r="B267" s="58" t="s">
        <v>904</v>
      </c>
      <c r="C267" s="58">
        <v>830</v>
      </c>
      <c r="D267" s="88" t="s">
        <v>1514</v>
      </c>
      <c r="E267" s="140" t="s">
        <v>1515</v>
      </c>
      <c r="F267" s="88" t="s">
        <v>960</v>
      </c>
      <c r="G267" s="76" t="s">
        <v>1242</v>
      </c>
      <c r="H267" s="58" t="s">
        <v>1516</v>
      </c>
      <c r="I267" s="61" t="s">
        <v>140</v>
      </c>
      <c r="J267" s="61" t="s">
        <v>140</v>
      </c>
    </row>
    <row r="268" spans="1:10" x14ac:dyDescent="0.25">
      <c r="A268" s="58" t="s">
        <v>1325</v>
      </c>
      <c r="B268" s="58" t="s">
        <v>904</v>
      </c>
      <c r="C268" s="58">
        <v>840</v>
      </c>
      <c r="D268" s="88" t="s">
        <v>1517</v>
      </c>
      <c r="E268" s="113" t="s">
        <v>970</v>
      </c>
      <c r="F268" s="88" t="s">
        <v>960</v>
      </c>
      <c r="G268" s="76" t="s">
        <v>1242</v>
      </c>
      <c r="H268" s="58" t="s">
        <v>1518</v>
      </c>
      <c r="I268" s="61" t="s">
        <v>140</v>
      </c>
      <c r="J268" s="61" t="s">
        <v>140</v>
      </c>
    </row>
    <row r="269" spans="1:10" x14ac:dyDescent="0.25">
      <c r="A269" s="58" t="s">
        <v>1325</v>
      </c>
      <c r="B269" s="58" t="s">
        <v>904</v>
      </c>
      <c r="C269" s="58">
        <v>850</v>
      </c>
      <c r="D269" s="88" t="s">
        <v>1519</v>
      </c>
      <c r="E269" s="89" t="s">
        <v>1520</v>
      </c>
      <c r="F269" s="88" t="s">
        <v>960</v>
      </c>
      <c r="G269" s="76" t="s">
        <v>1242</v>
      </c>
      <c r="H269" s="58" t="s">
        <v>1521</v>
      </c>
      <c r="I269" s="61" t="s">
        <v>140</v>
      </c>
      <c r="J269" s="61" t="s">
        <v>140</v>
      </c>
    </row>
    <row r="270" spans="1:10" x14ac:dyDescent="0.25">
      <c r="A270" s="58" t="s">
        <v>1325</v>
      </c>
      <c r="B270" s="58" t="s">
        <v>904</v>
      </c>
      <c r="C270" s="58">
        <v>860</v>
      </c>
      <c r="D270" s="88" t="s">
        <v>1522</v>
      </c>
      <c r="E270" s="89" t="s">
        <v>1523</v>
      </c>
      <c r="F270" s="88" t="s">
        <v>960</v>
      </c>
      <c r="G270" s="76" t="s">
        <v>1242</v>
      </c>
      <c r="H270" s="58" t="s">
        <v>1524</v>
      </c>
      <c r="I270" s="61" t="s">
        <v>140</v>
      </c>
      <c r="J270" s="61" t="s">
        <v>140</v>
      </c>
    </row>
    <row r="271" spans="1:10" x14ac:dyDescent="0.25">
      <c r="A271" s="58" t="s">
        <v>1325</v>
      </c>
      <c r="B271" s="58" t="s">
        <v>904</v>
      </c>
      <c r="C271" s="58">
        <v>870</v>
      </c>
      <c r="D271" s="88" t="s">
        <v>1525</v>
      </c>
      <c r="E271" s="89" t="s">
        <v>1526</v>
      </c>
      <c r="F271" s="88" t="s">
        <v>960</v>
      </c>
      <c r="G271" s="76" t="s">
        <v>1242</v>
      </c>
      <c r="H271" s="58" t="s">
        <v>1527</v>
      </c>
      <c r="I271" s="61" t="s">
        <v>140</v>
      </c>
      <c r="J271" s="61" t="s">
        <v>140</v>
      </c>
    </row>
    <row r="272" spans="1:10" s="81" customFormat="1" ht="13" x14ac:dyDescent="0.25">
      <c r="A272" s="81" t="s">
        <v>1325</v>
      </c>
      <c r="B272" s="81" t="s">
        <v>904</v>
      </c>
      <c r="C272" s="81">
        <v>880</v>
      </c>
      <c r="D272" s="110" t="s">
        <v>1528</v>
      </c>
      <c r="E272" s="112" t="s">
        <v>1529</v>
      </c>
      <c r="F272" s="110" t="s">
        <v>1219</v>
      </c>
      <c r="G272" s="112" t="s">
        <v>957</v>
      </c>
      <c r="H272" s="81" t="s">
        <v>957</v>
      </c>
      <c r="I272" s="81" t="s">
        <v>957</v>
      </c>
      <c r="J272" s="96" t="s">
        <v>140</v>
      </c>
    </row>
    <row r="273" spans="1:10" x14ac:dyDescent="0.25">
      <c r="A273" s="58" t="s">
        <v>1325</v>
      </c>
      <c r="B273" s="58" t="s">
        <v>904</v>
      </c>
      <c r="C273" s="58">
        <v>890</v>
      </c>
      <c r="D273" s="88" t="s">
        <v>1530</v>
      </c>
      <c r="E273" s="89" t="s">
        <v>1531</v>
      </c>
      <c r="F273" s="88" t="s">
        <v>960</v>
      </c>
      <c r="G273" s="76" t="s">
        <v>1242</v>
      </c>
      <c r="H273" s="58" t="s">
        <v>1532</v>
      </c>
      <c r="I273" s="61" t="s">
        <v>140</v>
      </c>
      <c r="J273" s="61" t="s">
        <v>140</v>
      </c>
    </row>
    <row r="274" spans="1:10" x14ac:dyDescent="0.25">
      <c r="A274" s="58" t="s">
        <v>1325</v>
      </c>
      <c r="B274" s="58" t="s">
        <v>904</v>
      </c>
      <c r="C274" s="58">
        <v>900</v>
      </c>
      <c r="D274" s="120" t="s">
        <v>1533</v>
      </c>
      <c r="E274" s="141" t="s">
        <v>1534</v>
      </c>
      <c r="F274" s="120" t="s">
        <v>960</v>
      </c>
      <c r="G274" s="122" t="s">
        <v>1421</v>
      </c>
      <c r="H274" s="142" t="s">
        <v>1535</v>
      </c>
      <c r="I274" s="61" t="s">
        <v>140</v>
      </c>
      <c r="J274" s="61"/>
    </row>
    <row r="275" spans="1:10" x14ac:dyDescent="0.25">
      <c r="A275" s="58" t="s">
        <v>1325</v>
      </c>
      <c r="B275" s="58" t="s">
        <v>904</v>
      </c>
      <c r="C275" s="108">
        <v>910</v>
      </c>
      <c r="D275" s="143" t="s">
        <v>1536</v>
      </c>
      <c r="E275" s="144" t="s">
        <v>1526</v>
      </c>
      <c r="F275" s="143" t="s">
        <v>960</v>
      </c>
      <c r="G275" s="75" t="s">
        <v>1537</v>
      </c>
      <c r="H275" s="61" t="s">
        <v>1538</v>
      </c>
      <c r="I275" s="61" t="s">
        <v>140</v>
      </c>
      <c r="J275" s="61" t="s">
        <v>140</v>
      </c>
    </row>
    <row r="276" spans="1:10" s="81" customFormat="1" ht="13" x14ac:dyDescent="0.25">
      <c r="A276" s="81" t="s">
        <v>1325</v>
      </c>
      <c r="B276" s="81" t="s">
        <v>904</v>
      </c>
      <c r="C276" s="81">
        <v>920</v>
      </c>
      <c r="D276" s="145" t="s">
        <v>972</v>
      </c>
      <c r="E276" s="90" t="s">
        <v>1539</v>
      </c>
      <c r="F276" s="145" t="s">
        <v>1219</v>
      </c>
      <c r="G276" s="90" t="s">
        <v>957</v>
      </c>
      <c r="H276" s="81" t="s">
        <v>957</v>
      </c>
      <c r="I276" s="81" t="s">
        <v>957</v>
      </c>
      <c r="J276" s="96" t="s">
        <v>140</v>
      </c>
    </row>
    <row r="277" spans="1:10" s="81" customFormat="1" ht="13" x14ac:dyDescent="0.25">
      <c r="A277" s="81" t="s">
        <v>1325</v>
      </c>
      <c r="B277" s="81" t="s">
        <v>904</v>
      </c>
      <c r="C277" s="81">
        <v>930</v>
      </c>
      <c r="D277" s="145" t="s">
        <v>974</v>
      </c>
      <c r="E277" s="146" t="s">
        <v>1540</v>
      </c>
      <c r="F277" s="145" t="s">
        <v>1219</v>
      </c>
      <c r="G277" s="90" t="s">
        <v>957</v>
      </c>
      <c r="H277" s="81" t="s">
        <v>957</v>
      </c>
      <c r="I277" s="81" t="s">
        <v>957</v>
      </c>
      <c r="J277" s="96" t="s">
        <v>140</v>
      </c>
    </row>
    <row r="278" spans="1:10" x14ac:dyDescent="0.25">
      <c r="A278" s="58" t="s">
        <v>1325</v>
      </c>
      <c r="B278" s="58" t="s">
        <v>904</v>
      </c>
      <c r="C278" s="58">
        <v>940</v>
      </c>
      <c r="D278" s="109" t="s">
        <v>976</v>
      </c>
      <c r="E278" s="119" t="s">
        <v>1541</v>
      </c>
      <c r="F278" s="109" t="s">
        <v>960</v>
      </c>
      <c r="G278" s="62" t="s">
        <v>1383</v>
      </c>
      <c r="H278" s="58" t="s">
        <v>1542</v>
      </c>
      <c r="I278" s="61" t="s">
        <v>140</v>
      </c>
      <c r="J278" s="61" t="s">
        <v>140</v>
      </c>
    </row>
    <row r="279" spans="1:10" x14ac:dyDescent="0.25">
      <c r="A279" s="58" t="s">
        <v>1325</v>
      </c>
      <c r="B279" s="58" t="s">
        <v>904</v>
      </c>
      <c r="C279" s="58">
        <v>950</v>
      </c>
      <c r="D279" s="109" t="s">
        <v>989</v>
      </c>
      <c r="E279" s="119" t="s">
        <v>1543</v>
      </c>
      <c r="F279" s="109" t="s">
        <v>960</v>
      </c>
      <c r="G279" s="62" t="s">
        <v>1383</v>
      </c>
      <c r="H279" s="58" t="s">
        <v>1544</v>
      </c>
      <c r="I279" s="61" t="s">
        <v>140</v>
      </c>
      <c r="J279" s="61" t="s">
        <v>140</v>
      </c>
    </row>
    <row r="280" spans="1:10" x14ac:dyDescent="0.25">
      <c r="A280" s="58" t="s">
        <v>1325</v>
      </c>
      <c r="B280" s="58" t="s">
        <v>904</v>
      </c>
      <c r="C280" s="58">
        <v>960</v>
      </c>
      <c r="D280" s="109" t="s">
        <v>1269</v>
      </c>
      <c r="E280" s="119" t="s">
        <v>1545</v>
      </c>
      <c r="F280" s="109" t="s">
        <v>960</v>
      </c>
      <c r="G280" s="62" t="s">
        <v>1383</v>
      </c>
      <c r="H280" s="58" t="s">
        <v>1546</v>
      </c>
      <c r="I280" s="61" t="s">
        <v>140</v>
      </c>
      <c r="J280" s="61" t="s">
        <v>140</v>
      </c>
    </row>
    <row r="281" spans="1:10" x14ac:dyDescent="0.25">
      <c r="A281" s="58" t="s">
        <v>1325</v>
      </c>
      <c r="B281" s="58" t="s">
        <v>904</v>
      </c>
      <c r="C281" s="58">
        <v>970</v>
      </c>
      <c r="D281" s="109" t="s">
        <v>1271</v>
      </c>
      <c r="E281" s="119" t="s">
        <v>1547</v>
      </c>
      <c r="F281" s="109" t="s">
        <v>960</v>
      </c>
      <c r="G281" s="62" t="s">
        <v>1383</v>
      </c>
      <c r="H281" s="58" t="s">
        <v>1548</v>
      </c>
      <c r="I281" s="61" t="s">
        <v>140</v>
      </c>
      <c r="J281" s="61" t="s">
        <v>140</v>
      </c>
    </row>
    <row r="282" spans="1:10" x14ac:dyDescent="0.25">
      <c r="A282" s="58" t="s">
        <v>1325</v>
      </c>
      <c r="B282" s="58" t="s">
        <v>904</v>
      </c>
      <c r="C282" s="58">
        <v>980</v>
      </c>
      <c r="D282" s="109" t="s">
        <v>1273</v>
      </c>
      <c r="E282" s="119" t="s">
        <v>1549</v>
      </c>
      <c r="F282" s="109" t="s">
        <v>960</v>
      </c>
      <c r="G282" s="62" t="s">
        <v>1383</v>
      </c>
      <c r="H282" s="58" t="s">
        <v>1550</v>
      </c>
      <c r="I282" s="61" t="s">
        <v>140</v>
      </c>
      <c r="J282" s="61" t="s">
        <v>140</v>
      </c>
    </row>
    <row r="283" spans="1:10" x14ac:dyDescent="0.25">
      <c r="A283" s="58" t="s">
        <v>1325</v>
      </c>
      <c r="B283" s="58" t="s">
        <v>904</v>
      </c>
      <c r="C283" s="58">
        <v>990</v>
      </c>
      <c r="D283" s="109" t="s">
        <v>1275</v>
      </c>
      <c r="E283" s="119" t="s">
        <v>1551</v>
      </c>
      <c r="F283" s="109" t="s">
        <v>960</v>
      </c>
      <c r="G283" s="62" t="s">
        <v>1383</v>
      </c>
      <c r="H283" s="58" t="s">
        <v>1552</v>
      </c>
      <c r="I283" s="61" t="s">
        <v>140</v>
      </c>
      <c r="J283" s="61" t="s">
        <v>140</v>
      </c>
    </row>
    <row r="284" spans="1:10" x14ac:dyDescent="0.25">
      <c r="A284" s="58" t="s">
        <v>1325</v>
      </c>
      <c r="B284" s="58" t="s">
        <v>904</v>
      </c>
      <c r="C284" s="58">
        <v>1000</v>
      </c>
      <c r="D284" s="109" t="s">
        <v>1277</v>
      </c>
      <c r="E284" s="119" t="s">
        <v>1553</v>
      </c>
      <c r="F284" s="109" t="s">
        <v>960</v>
      </c>
      <c r="G284" s="62" t="s">
        <v>1383</v>
      </c>
      <c r="H284" s="58" t="s">
        <v>1554</v>
      </c>
      <c r="I284" s="61" t="s">
        <v>140</v>
      </c>
      <c r="J284" s="61" t="s">
        <v>140</v>
      </c>
    </row>
    <row r="285" spans="1:10" x14ac:dyDescent="0.25">
      <c r="A285" s="58" t="s">
        <v>1325</v>
      </c>
      <c r="B285" s="58" t="s">
        <v>904</v>
      </c>
      <c r="C285" s="58">
        <v>1010</v>
      </c>
      <c r="D285" s="109" t="s">
        <v>1555</v>
      </c>
      <c r="E285" s="119" t="s">
        <v>1556</v>
      </c>
      <c r="F285" s="109" t="s">
        <v>960</v>
      </c>
      <c r="G285" s="62" t="s">
        <v>1383</v>
      </c>
      <c r="H285" s="135" t="s">
        <v>1557</v>
      </c>
      <c r="I285" s="61" t="s">
        <v>140</v>
      </c>
      <c r="J285" s="61" t="s">
        <v>140</v>
      </c>
    </row>
    <row r="286" spans="1:10" s="81" customFormat="1" ht="13" x14ac:dyDescent="0.25">
      <c r="A286" s="81" t="s">
        <v>1325</v>
      </c>
      <c r="B286" s="81" t="s">
        <v>904</v>
      </c>
      <c r="C286" s="81">
        <v>1020</v>
      </c>
      <c r="D286" s="145" t="s">
        <v>991</v>
      </c>
      <c r="E286" s="146" t="s">
        <v>1558</v>
      </c>
      <c r="F286" s="145" t="s">
        <v>1219</v>
      </c>
      <c r="G286" s="90" t="s">
        <v>957</v>
      </c>
      <c r="H286" s="81" t="s">
        <v>957</v>
      </c>
      <c r="I286" s="81" t="s">
        <v>957</v>
      </c>
      <c r="J286" s="96" t="s">
        <v>140</v>
      </c>
    </row>
    <row r="287" spans="1:10" x14ac:dyDescent="0.25">
      <c r="A287" s="58" t="s">
        <v>1325</v>
      </c>
      <c r="B287" s="58" t="s">
        <v>904</v>
      </c>
      <c r="C287" s="58">
        <v>1030</v>
      </c>
      <c r="D287" s="109" t="s">
        <v>993</v>
      </c>
      <c r="E287" s="119" t="s">
        <v>1541</v>
      </c>
      <c r="F287" s="109" t="s">
        <v>960</v>
      </c>
      <c r="G287" s="62" t="s">
        <v>1383</v>
      </c>
      <c r="H287" s="58" t="s">
        <v>1559</v>
      </c>
      <c r="I287" s="61" t="s">
        <v>140</v>
      </c>
      <c r="J287" s="61" t="s">
        <v>140</v>
      </c>
    </row>
    <row r="288" spans="1:10" x14ac:dyDescent="0.25">
      <c r="A288" s="58" t="s">
        <v>1325</v>
      </c>
      <c r="B288" s="58" t="s">
        <v>904</v>
      </c>
      <c r="C288" s="58">
        <v>1040</v>
      </c>
      <c r="D288" s="109" t="s">
        <v>995</v>
      </c>
      <c r="E288" s="119" t="s">
        <v>1543</v>
      </c>
      <c r="F288" s="109" t="s">
        <v>960</v>
      </c>
      <c r="G288" s="62" t="s">
        <v>1383</v>
      </c>
      <c r="H288" s="58" t="s">
        <v>1544</v>
      </c>
      <c r="I288" s="61" t="s">
        <v>140</v>
      </c>
      <c r="J288" s="61" t="s">
        <v>140</v>
      </c>
    </row>
    <row r="289" spans="1:10" x14ac:dyDescent="0.25">
      <c r="A289" s="58" t="s">
        <v>1325</v>
      </c>
      <c r="B289" s="58" t="s">
        <v>904</v>
      </c>
      <c r="C289" s="58">
        <v>1050</v>
      </c>
      <c r="D289" s="109" t="s">
        <v>997</v>
      </c>
      <c r="E289" s="119" t="s">
        <v>1545</v>
      </c>
      <c r="F289" s="109" t="s">
        <v>960</v>
      </c>
      <c r="G289" s="62" t="s">
        <v>1383</v>
      </c>
      <c r="H289" s="58" t="s">
        <v>1560</v>
      </c>
      <c r="I289" s="61" t="s">
        <v>140</v>
      </c>
      <c r="J289" s="61" t="s">
        <v>140</v>
      </c>
    </row>
    <row r="290" spans="1:10" x14ac:dyDescent="0.25">
      <c r="A290" s="58" t="s">
        <v>1325</v>
      </c>
      <c r="B290" s="58" t="s">
        <v>904</v>
      </c>
      <c r="C290" s="58">
        <v>1060</v>
      </c>
      <c r="D290" s="109" t="s">
        <v>1283</v>
      </c>
      <c r="E290" s="119" t="s">
        <v>1547</v>
      </c>
      <c r="F290" s="109" t="s">
        <v>960</v>
      </c>
      <c r="G290" s="62" t="s">
        <v>1383</v>
      </c>
      <c r="H290" s="58" t="s">
        <v>1548</v>
      </c>
      <c r="I290" s="61" t="s">
        <v>140</v>
      </c>
      <c r="J290" s="61" t="s">
        <v>140</v>
      </c>
    </row>
    <row r="291" spans="1:10" x14ac:dyDescent="0.25">
      <c r="A291" s="58" t="s">
        <v>1325</v>
      </c>
      <c r="B291" s="58" t="s">
        <v>904</v>
      </c>
      <c r="C291" s="58">
        <v>1070</v>
      </c>
      <c r="D291" s="109" t="s">
        <v>1285</v>
      </c>
      <c r="E291" s="119" t="s">
        <v>1549</v>
      </c>
      <c r="F291" s="109" t="s">
        <v>960</v>
      </c>
      <c r="G291" s="62" t="s">
        <v>1383</v>
      </c>
      <c r="H291" s="58" t="s">
        <v>1550</v>
      </c>
      <c r="I291" s="61" t="s">
        <v>140</v>
      </c>
      <c r="J291" s="61" t="s">
        <v>140</v>
      </c>
    </row>
    <row r="292" spans="1:10" x14ac:dyDescent="0.25">
      <c r="A292" s="58" t="s">
        <v>1325</v>
      </c>
      <c r="B292" s="58" t="s">
        <v>904</v>
      </c>
      <c r="C292" s="58">
        <v>1080</v>
      </c>
      <c r="D292" s="109" t="s">
        <v>1287</v>
      </c>
      <c r="E292" s="119" t="s">
        <v>1551</v>
      </c>
      <c r="F292" s="109" t="s">
        <v>960</v>
      </c>
      <c r="G292" s="62" t="s">
        <v>1383</v>
      </c>
      <c r="H292" s="58" t="s">
        <v>1552</v>
      </c>
      <c r="I292" s="61" t="s">
        <v>140</v>
      </c>
      <c r="J292" s="61" t="s">
        <v>140</v>
      </c>
    </row>
    <row r="293" spans="1:10" x14ac:dyDescent="0.25">
      <c r="A293" s="58" t="s">
        <v>1325</v>
      </c>
      <c r="B293" s="58" t="s">
        <v>904</v>
      </c>
      <c r="C293" s="58">
        <v>1090</v>
      </c>
      <c r="D293" s="109" t="s">
        <v>1289</v>
      </c>
      <c r="E293" s="119" t="s">
        <v>1553</v>
      </c>
      <c r="F293" s="109" t="s">
        <v>960</v>
      </c>
      <c r="G293" s="62" t="s">
        <v>1383</v>
      </c>
      <c r="H293" s="58" t="s">
        <v>1554</v>
      </c>
      <c r="I293" s="61" t="s">
        <v>140</v>
      </c>
      <c r="J293" s="61" t="s">
        <v>140</v>
      </c>
    </row>
    <row r="294" spans="1:10" x14ac:dyDescent="0.25">
      <c r="A294" s="58" t="s">
        <v>1325</v>
      </c>
      <c r="B294" s="58" t="s">
        <v>904</v>
      </c>
      <c r="C294" s="58">
        <v>1100</v>
      </c>
      <c r="D294" s="147" t="s">
        <v>1291</v>
      </c>
      <c r="E294" s="148" t="s">
        <v>1556</v>
      </c>
      <c r="F294" s="147" t="s">
        <v>1219</v>
      </c>
      <c r="G294" s="63" t="s">
        <v>957</v>
      </c>
      <c r="H294" s="58" t="s">
        <v>957</v>
      </c>
      <c r="I294" s="58" t="s">
        <v>957</v>
      </c>
      <c r="J294" s="61" t="s">
        <v>140</v>
      </c>
    </row>
    <row r="295" spans="1:10" x14ac:dyDescent="0.25">
      <c r="A295" s="58" t="s">
        <v>1325</v>
      </c>
      <c r="B295" s="58" t="s">
        <v>904</v>
      </c>
      <c r="C295" s="58">
        <v>1110</v>
      </c>
      <c r="D295" s="109" t="s">
        <v>1561</v>
      </c>
      <c r="E295" s="149" t="s">
        <v>1562</v>
      </c>
      <c r="F295" s="109" t="s">
        <v>960</v>
      </c>
      <c r="G295" s="62" t="s">
        <v>1383</v>
      </c>
      <c r="H295" s="135" t="s">
        <v>1563</v>
      </c>
      <c r="I295" s="61" t="s">
        <v>140</v>
      </c>
      <c r="J295" s="61" t="s">
        <v>140</v>
      </c>
    </row>
    <row r="296" spans="1:10" x14ac:dyDescent="0.25">
      <c r="A296" s="58" t="s">
        <v>1325</v>
      </c>
      <c r="B296" s="58" t="s">
        <v>904</v>
      </c>
      <c r="C296" s="58">
        <v>1120</v>
      </c>
      <c r="D296" s="109" t="s">
        <v>1564</v>
      </c>
      <c r="E296" s="149" t="s">
        <v>1565</v>
      </c>
      <c r="F296" s="109" t="s">
        <v>960</v>
      </c>
      <c r="G296" s="62" t="s">
        <v>1383</v>
      </c>
      <c r="H296" s="135" t="s">
        <v>1566</v>
      </c>
      <c r="I296" s="61" t="s">
        <v>140</v>
      </c>
      <c r="J296" s="61" t="s">
        <v>140</v>
      </c>
    </row>
    <row r="297" spans="1:10" s="81" customFormat="1" ht="13" x14ac:dyDescent="0.25">
      <c r="A297" s="81" t="s">
        <v>1325</v>
      </c>
      <c r="B297" s="81" t="s">
        <v>904</v>
      </c>
      <c r="C297" s="81">
        <v>1130</v>
      </c>
      <c r="D297" s="95" t="s">
        <v>1017</v>
      </c>
      <c r="E297" s="81" t="s">
        <v>1567</v>
      </c>
      <c r="F297" s="95" t="s">
        <v>960</v>
      </c>
      <c r="G297" s="81" t="s">
        <v>908</v>
      </c>
      <c r="H297" s="82" t="s">
        <v>957</v>
      </c>
      <c r="I297" s="61" t="s">
        <v>140</v>
      </c>
      <c r="J297" s="96" t="s">
        <v>140</v>
      </c>
    </row>
    <row r="298" spans="1:10" x14ac:dyDescent="0.25">
      <c r="A298" s="93" t="s">
        <v>1325</v>
      </c>
      <c r="B298" s="93" t="s">
        <v>904</v>
      </c>
      <c r="C298" s="93">
        <v>1140</v>
      </c>
      <c r="D298" s="117">
        <v>2</v>
      </c>
      <c r="E298" s="94" t="s">
        <v>1568</v>
      </c>
      <c r="F298" s="117" t="s">
        <v>1202</v>
      </c>
      <c r="G298" s="94" t="s">
        <v>1311</v>
      </c>
      <c r="H298" s="93"/>
      <c r="I298" s="61" t="s">
        <v>140</v>
      </c>
      <c r="J298" s="61" t="s">
        <v>140</v>
      </c>
    </row>
    <row r="299" spans="1:10" x14ac:dyDescent="0.25">
      <c r="A299" s="93" t="s">
        <v>1325</v>
      </c>
      <c r="B299" s="93" t="s">
        <v>904</v>
      </c>
      <c r="C299" s="93">
        <v>1150</v>
      </c>
      <c r="D299" s="117">
        <v>3</v>
      </c>
      <c r="E299" s="94" t="s">
        <v>1569</v>
      </c>
      <c r="F299" s="117" t="s">
        <v>1202</v>
      </c>
      <c r="G299" s="94" t="s">
        <v>1311</v>
      </c>
      <c r="H299" s="93"/>
      <c r="I299" s="61" t="s">
        <v>140</v>
      </c>
      <c r="J299" s="61" t="s">
        <v>140</v>
      </c>
    </row>
    <row r="300" spans="1:10" x14ac:dyDescent="0.25">
      <c r="A300" s="93" t="s">
        <v>1325</v>
      </c>
      <c r="B300" s="93" t="s">
        <v>904</v>
      </c>
      <c r="C300" s="93">
        <v>1160</v>
      </c>
      <c r="D300" s="117">
        <v>4</v>
      </c>
      <c r="E300" s="94" t="s">
        <v>1570</v>
      </c>
      <c r="F300" s="117" t="s">
        <v>1202</v>
      </c>
      <c r="G300" s="94" t="s">
        <v>1311</v>
      </c>
      <c r="H300" s="93"/>
      <c r="I300" s="61" t="s">
        <v>140</v>
      </c>
      <c r="J300" s="61" t="s">
        <v>140</v>
      </c>
    </row>
    <row r="301" spans="1:10" x14ac:dyDescent="0.25">
      <c r="A301" s="93" t="s">
        <v>1325</v>
      </c>
      <c r="B301" s="93" t="s">
        <v>904</v>
      </c>
      <c r="C301" s="93">
        <v>1170</v>
      </c>
      <c r="D301" s="117">
        <v>5</v>
      </c>
      <c r="E301" s="94" t="s">
        <v>1571</v>
      </c>
      <c r="F301" s="117" t="s">
        <v>1202</v>
      </c>
      <c r="G301" s="94" t="s">
        <v>1311</v>
      </c>
      <c r="H301" s="93"/>
      <c r="I301" s="61" t="s">
        <v>140</v>
      </c>
      <c r="J301" s="61" t="s">
        <v>140</v>
      </c>
    </row>
    <row r="302" spans="1:10" x14ac:dyDescent="0.25">
      <c r="A302" s="93" t="s">
        <v>1325</v>
      </c>
      <c r="B302" s="93" t="s">
        <v>904</v>
      </c>
      <c r="C302" s="93"/>
      <c r="D302" s="117">
        <v>6</v>
      </c>
      <c r="E302" s="94" t="s">
        <v>1572</v>
      </c>
      <c r="F302" s="117" t="s">
        <v>1202</v>
      </c>
      <c r="G302" s="94" t="s">
        <v>1311</v>
      </c>
      <c r="H302" s="93"/>
      <c r="I302" s="61" t="s">
        <v>140</v>
      </c>
      <c r="J302" s="61" t="s">
        <v>140</v>
      </c>
    </row>
    <row r="303" spans="1:10" x14ac:dyDescent="0.25">
      <c r="A303" s="93" t="s">
        <v>1325</v>
      </c>
      <c r="B303" s="93" t="s">
        <v>904</v>
      </c>
      <c r="C303" s="93">
        <v>1180</v>
      </c>
      <c r="D303" s="117" t="s">
        <v>1573</v>
      </c>
      <c r="E303" s="94" t="s">
        <v>1574</v>
      </c>
      <c r="F303" s="117" t="s">
        <v>1202</v>
      </c>
      <c r="G303" s="94" t="s">
        <v>1311</v>
      </c>
      <c r="H303" s="93"/>
      <c r="I303" s="61" t="s">
        <v>140</v>
      </c>
      <c r="J303" s="61" t="s">
        <v>140</v>
      </c>
    </row>
    <row r="304" spans="1:10" x14ac:dyDescent="0.25">
      <c r="A304" s="93" t="s">
        <v>1325</v>
      </c>
      <c r="B304" s="93" t="s">
        <v>904</v>
      </c>
      <c r="C304" s="93">
        <v>1190</v>
      </c>
      <c r="D304" s="117" t="s">
        <v>1575</v>
      </c>
      <c r="E304" s="94" t="s">
        <v>1576</v>
      </c>
      <c r="F304" s="117" t="s">
        <v>1202</v>
      </c>
      <c r="G304" s="94" t="s">
        <v>1311</v>
      </c>
      <c r="H304" s="93"/>
      <c r="I304" s="61" t="s">
        <v>140</v>
      </c>
      <c r="J304" s="61" t="s">
        <v>140</v>
      </c>
    </row>
    <row r="305" spans="1:10" x14ac:dyDescent="0.25">
      <c r="A305" s="93" t="s">
        <v>1325</v>
      </c>
      <c r="B305" s="93" t="s">
        <v>904</v>
      </c>
      <c r="C305" s="93">
        <v>1200</v>
      </c>
      <c r="D305" s="117" t="s">
        <v>1577</v>
      </c>
      <c r="E305" s="94" t="s">
        <v>1578</v>
      </c>
      <c r="F305" s="117" t="s">
        <v>1202</v>
      </c>
      <c r="G305" s="94" t="s">
        <v>1311</v>
      </c>
      <c r="H305" s="93"/>
      <c r="I305" s="61" t="s">
        <v>140</v>
      </c>
      <c r="J305" s="61" t="s">
        <v>140</v>
      </c>
    </row>
    <row r="306" spans="1:10" x14ac:dyDescent="0.25">
      <c r="A306" s="93" t="s">
        <v>1325</v>
      </c>
      <c r="B306" s="93" t="s">
        <v>904</v>
      </c>
      <c r="C306" s="93">
        <v>1210</v>
      </c>
      <c r="D306" s="117" t="s">
        <v>1579</v>
      </c>
      <c r="E306" s="94" t="s">
        <v>1580</v>
      </c>
      <c r="F306" s="117" t="s">
        <v>1202</v>
      </c>
      <c r="G306" s="94" t="s">
        <v>1311</v>
      </c>
      <c r="H306" s="93"/>
      <c r="I306" s="61" t="s">
        <v>140</v>
      </c>
      <c r="J306" s="61" t="s">
        <v>140</v>
      </c>
    </row>
    <row r="307" spans="1:10" x14ac:dyDescent="0.25">
      <c r="A307" s="93" t="s">
        <v>1325</v>
      </c>
      <c r="B307" s="93" t="s">
        <v>904</v>
      </c>
      <c r="C307" s="93"/>
      <c r="D307" s="117">
        <v>7</v>
      </c>
      <c r="E307" s="94" t="s">
        <v>1581</v>
      </c>
      <c r="F307" s="117" t="s">
        <v>1202</v>
      </c>
      <c r="G307" s="94" t="s">
        <v>1311</v>
      </c>
      <c r="H307" s="93"/>
      <c r="I307" s="61" t="s">
        <v>140</v>
      </c>
      <c r="J307" s="61" t="s">
        <v>140</v>
      </c>
    </row>
    <row r="308" spans="1:10" x14ac:dyDescent="0.25">
      <c r="A308" s="93" t="s">
        <v>1325</v>
      </c>
      <c r="B308" s="93" t="s">
        <v>904</v>
      </c>
      <c r="C308" s="93">
        <v>1220</v>
      </c>
      <c r="D308" s="117" t="s">
        <v>1582</v>
      </c>
      <c r="E308" s="94" t="s">
        <v>1574</v>
      </c>
      <c r="F308" s="117" t="s">
        <v>1202</v>
      </c>
      <c r="G308" s="94" t="s">
        <v>1311</v>
      </c>
      <c r="H308" s="93"/>
      <c r="I308" s="61" t="s">
        <v>140</v>
      </c>
      <c r="J308" s="61" t="s">
        <v>140</v>
      </c>
    </row>
    <row r="309" spans="1:10" x14ac:dyDescent="0.25">
      <c r="A309" s="93" t="s">
        <v>1325</v>
      </c>
      <c r="B309" s="93" t="s">
        <v>904</v>
      </c>
      <c r="C309" s="93">
        <v>1230</v>
      </c>
      <c r="D309" s="117" t="s">
        <v>1583</v>
      </c>
      <c r="E309" s="94" t="s">
        <v>1576</v>
      </c>
      <c r="F309" s="117" t="s">
        <v>1202</v>
      </c>
      <c r="G309" s="94" t="s">
        <v>1311</v>
      </c>
      <c r="H309" s="93"/>
      <c r="I309" s="61" t="s">
        <v>140</v>
      </c>
      <c r="J309" s="61" t="s">
        <v>140</v>
      </c>
    </row>
    <row r="310" spans="1:10" x14ac:dyDescent="0.25">
      <c r="A310" s="93" t="s">
        <v>1325</v>
      </c>
      <c r="B310" s="93" t="s">
        <v>904</v>
      </c>
      <c r="C310" s="93">
        <v>1240</v>
      </c>
      <c r="D310" s="117" t="s">
        <v>1584</v>
      </c>
      <c r="E310" s="94" t="s">
        <v>1578</v>
      </c>
      <c r="F310" s="117" t="s">
        <v>1202</v>
      </c>
      <c r="G310" s="94" t="s">
        <v>1311</v>
      </c>
      <c r="H310" s="93"/>
      <c r="I310" s="61" t="s">
        <v>140</v>
      </c>
      <c r="J310" s="61" t="s">
        <v>140</v>
      </c>
    </row>
    <row r="311" spans="1:10" x14ac:dyDescent="0.25">
      <c r="A311" s="93" t="s">
        <v>1325</v>
      </c>
      <c r="B311" s="93" t="s">
        <v>904</v>
      </c>
      <c r="C311" s="93">
        <v>1250</v>
      </c>
      <c r="D311" s="117" t="s">
        <v>1585</v>
      </c>
      <c r="E311" s="94" t="s">
        <v>1580</v>
      </c>
      <c r="F311" s="117" t="s">
        <v>1202</v>
      </c>
      <c r="G311" s="94" t="s">
        <v>1311</v>
      </c>
      <c r="H311" s="93"/>
      <c r="I311" s="61" t="s">
        <v>140</v>
      </c>
      <c r="J311" s="61" t="s">
        <v>140</v>
      </c>
    </row>
    <row r="312" spans="1:10" x14ac:dyDescent="0.25">
      <c r="A312" s="93" t="s">
        <v>1325</v>
      </c>
      <c r="B312" s="93" t="s">
        <v>904</v>
      </c>
      <c r="C312" s="93">
        <v>1260</v>
      </c>
      <c r="D312" s="117">
        <v>8</v>
      </c>
      <c r="E312" s="94" t="s">
        <v>1586</v>
      </c>
      <c r="F312" s="117" t="s">
        <v>1202</v>
      </c>
      <c r="G312" s="94" t="s">
        <v>1311</v>
      </c>
      <c r="H312" s="93"/>
      <c r="I312" s="61" t="s">
        <v>140</v>
      </c>
      <c r="J312" s="61" t="s">
        <v>140</v>
      </c>
    </row>
    <row r="313" spans="1:10" x14ac:dyDescent="0.25">
      <c r="A313" s="93" t="s">
        <v>1325</v>
      </c>
      <c r="B313" s="93" t="s">
        <v>904</v>
      </c>
      <c r="C313" s="93">
        <v>1270</v>
      </c>
      <c r="D313" s="117">
        <v>9</v>
      </c>
      <c r="E313" s="94" t="s">
        <v>1587</v>
      </c>
      <c r="F313" s="117" t="s">
        <v>1202</v>
      </c>
      <c r="G313" s="94" t="s">
        <v>1311</v>
      </c>
      <c r="H313" s="93"/>
      <c r="I313" s="61" t="s">
        <v>140</v>
      </c>
      <c r="J313" s="61" t="s">
        <v>140</v>
      </c>
    </row>
    <row r="314" spans="1:10" x14ac:dyDescent="0.25">
      <c r="A314" s="93" t="s">
        <v>1325</v>
      </c>
      <c r="B314" s="93" t="s">
        <v>904</v>
      </c>
      <c r="C314" s="93">
        <v>1280</v>
      </c>
      <c r="D314" s="117">
        <v>10</v>
      </c>
      <c r="E314" s="94" t="s">
        <v>1588</v>
      </c>
      <c r="F314" s="117" t="s">
        <v>1202</v>
      </c>
      <c r="G314" s="94" t="s">
        <v>1311</v>
      </c>
      <c r="H314" s="93"/>
      <c r="I314" s="61" t="s">
        <v>140</v>
      </c>
      <c r="J314" s="61" t="s">
        <v>140</v>
      </c>
    </row>
    <row r="315" spans="1:10" x14ac:dyDescent="0.25">
      <c r="A315" s="93" t="s">
        <v>1325</v>
      </c>
      <c r="B315" s="93" t="s">
        <v>904</v>
      </c>
      <c r="C315" s="93"/>
      <c r="D315" s="117">
        <v>11</v>
      </c>
      <c r="E315" s="94" t="s">
        <v>1589</v>
      </c>
      <c r="F315" s="117" t="s">
        <v>1202</v>
      </c>
      <c r="G315" s="94" t="s">
        <v>1311</v>
      </c>
      <c r="H315" s="93"/>
      <c r="I315" s="61" t="s">
        <v>140</v>
      </c>
      <c r="J315" s="61" t="s">
        <v>140</v>
      </c>
    </row>
    <row r="316" spans="1:10" x14ac:dyDescent="0.25">
      <c r="A316" s="93" t="s">
        <v>1325</v>
      </c>
      <c r="B316" s="93" t="s">
        <v>904</v>
      </c>
      <c r="C316" s="93">
        <v>1290</v>
      </c>
      <c r="D316" s="117" t="s">
        <v>1590</v>
      </c>
      <c r="E316" s="94" t="s">
        <v>1591</v>
      </c>
      <c r="F316" s="117" t="s">
        <v>1202</v>
      </c>
      <c r="G316" s="94" t="s">
        <v>1311</v>
      </c>
      <c r="H316" s="93"/>
      <c r="I316" s="61" t="s">
        <v>140</v>
      </c>
      <c r="J316" s="61" t="s">
        <v>140</v>
      </c>
    </row>
    <row r="317" spans="1:10" x14ac:dyDescent="0.25">
      <c r="A317" s="93" t="s">
        <v>1325</v>
      </c>
      <c r="B317" s="93" t="s">
        <v>904</v>
      </c>
      <c r="C317" s="93">
        <v>1300</v>
      </c>
      <c r="D317" s="117" t="s">
        <v>1592</v>
      </c>
      <c r="E317" s="94" t="s">
        <v>1593</v>
      </c>
      <c r="F317" s="117" t="s">
        <v>1202</v>
      </c>
      <c r="G317" s="94" t="s">
        <v>1311</v>
      </c>
      <c r="H317" s="93"/>
      <c r="I317" s="61" t="s">
        <v>140</v>
      </c>
      <c r="J317" s="61" t="s">
        <v>140</v>
      </c>
    </row>
    <row r="318" spans="1:10" x14ac:dyDescent="0.25">
      <c r="A318" s="93" t="s">
        <v>1325</v>
      </c>
      <c r="B318" s="93" t="s">
        <v>904</v>
      </c>
      <c r="C318" s="93">
        <v>1310</v>
      </c>
      <c r="D318" s="117" t="s">
        <v>1594</v>
      </c>
      <c r="E318" s="94" t="s">
        <v>1595</v>
      </c>
      <c r="F318" s="117" t="s">
        <v>1202</v>
      </c>
      <c r="G318" s="94" t="s">
        <v>1311</v>
      </c>
      <c r="H318" s="93"/>
      <c r="I318" s="61" t="s">
        <v>140</v>
      </c>
      <c r="J318" s="61" t="s">
        <v>140</v>
      </c>
    </row>
    <row r="319" spans="1:10" x14ac:dyDescent="0.25">
      <c r="A319" s="93" t="s">
        <v>1325</v>
      </c>
      <c r="B319" s="93" t="s">
        <v>904</v>
      </c>
      <c r="C319" s="93">
        <v>1320</v>
      </c>
      <c r="D319" s="117" t="s">
        <v>1596</v>
      </c>
      <c r="E319" s="94" t="s">
        <v>1597</v>
      </c>
      <c r="F319" s="117" t="s">
        <v>1202</v>
      </c>
      <c r="G319" s="94" t="s">
        <v>1311</v>
      </c>
      <c r="H319" s="93"/>
      <c r="I319" s="61" t="s">
        <v>140</v>
      </c>
      <c r="J319" s="61" t="s">
        <v>140</v>
      </c>
    </row>
    <row r="320" spans="1:10" x14ac:dyDescent="0.25">
      <c r="A320" s="93" t="s">
        <v>1325</v>
      </c>
      <c r="B320" s="93" t="s">
        <v>904</v>
      </c>
      <c r="C320" s="93">
        <v>1330</v>
      </c>
      <c r="D320" s="117" t="s">
        <v>1598</v>
      </c>
      <c r="E320" s="94" t="s">
        <v>1599</v>
      </c>
      <c r="F320" s="117" t="s">
        <v>1202</v>
      </c>
      <c r="G320" s="94" t="s">
        <v>1311</v>
      </c>
      <c r="H320" s="93"/>
      <c r="I320" s="61" t="s">
        <v>140</v>
      </c>
      <c r="J320" s="61" t="s">
        <v>140</v>
      </c>
    </row>
    <row r="321" spans="1:10" x14ac:dyDescent="0.25">
      <c r="A321" s="93" t="s">
        <v>1325</v>
      </c>
      <c r="B321" s="93" t="s">
        <v>904</v>
      </c>
      <c r="C321" s="93">
        <v>1340</v>
      </c>
      <c r="D321" s="117" t="s">
        <v>1600</v>
      </c>
      <c r="E321" s="94" t="s">
        <v>1601</v>
      </c>
      <c r="F321" s="117" t="s">
        <v>1202</v>
      </c>
      <c r="G321" s="94" t="s">
        <v>1311</v>
      </c>
      <c r="H321" s="93"/>
      <c r="I321" s="61" t="s">
        <v>140</v>
      </c>
      <c r="J321" s="61" t="s">
        <v>140</v>
      </c>
    </row>
    <row r="322" spans="1:10" x14ac:dyDescent="0.25">
      <c r="A322" s="93" t="s">
        <v>1325</v>
      </c>
      <c r="B322" s="93" t="s">
        <v>904</v>
      </c>
      <c r="C322" s="93">
        <v>1350</v>
      </c>
      <c r="D322" s="117" t="s">
        <v>1602</v>
      </c>
      <c r="E322" s="94" t="s">
        <v>1603</v>
      </c>
      <c r="F322" s="117" t="s">
        <v>1202</v>
      </c>
      <c r="G322" s="94" t="s">
        <v>1311</v>
      </c>
      <c r="H322" s="93"/>
      <c r="I322" s="61" t="s">
        <v>140</v>
      </c>
      <c r="J322" s="61" t="s">
        <v>140</v>
      </c>
    </row>
    <row r="323" spans="1:10" x14ac:dyDescent="0.25">
      <c r="A323" s="93" t="s">
        <v>1325</v>
      </c>
      <c r="B323" s="93" t="s">
        <v>904</v>
      </c>
      <c r="C323" s="93">
        <v>1360</v>
      </c>
      <c r="D323" s="117" t="s">
        <v>1604</v>
      </c>
      <c r="E323" s="94" t="s">
        <v>1605</v>
      </c>
      <c r="F323" s="117" t="s">
        <v>1202</v>
      </c>
      <c r="G323" s="94" t="s">
        <v>1311</v>
      </c>
      <c r="H323" s="93"/>
      <c r="I323" s="61" t="s">
        <v>140</v>
      </c>
      <c r="J323" s="61" t="s">
        <v>140</v>
      </c>
    </row>
    <row r="324" spans="1:10" x14ac:dyDescent="0.25">
      <c r="A324" s="93" t="s">
        <v>1325</v>
      </c>
      <c r="B324" s="93" t="s">
        <v>904</v>
      </c>
      <c r="C324" s="93">
        <v>1370</v>
      </c>
      <c r="D324" s="117">
        <v>12</v>
      </c>
      <c r="E324" s="94" t="s">
        <v>1606</v>
      </c>
      <c r="F324" s="117" t="s">
        <v>1202</v>
      </c>
      <c r="G324" s="94" t="s">
        <v>1311</v>
      </c>
      <c r="H324" s="93"/>
      <c r="I324" s="61" t="s">
        <v>140</v>
      </c>
      <c r="J324" s="61" t="s">
        <v>140</v>
      </c>
    </row>
    <row r="325" spans="1:10" x14ac:dyDescent="0.25">
      <c r="A325" s="93" t="s">
        <v>1325</v>
      </c>
      <c r="B325" s="93" t="s">
        <v>904</v>
      </c>
      <c r="C325" s="93">
        <v>1380</v>
      </c>
      <c r="D325" s="117">
        <v>13</v>
      </c>
      <c r="E325" s="94" t="s">
        <v>1607</v>
      </c>
      <c r="F325" s="117" t="s">
        <v>1202</v>
      </c>
      <c r="G325" s="94" t="s">
        <v>1311</v>
      </c>
      <c r="H325" s="93"/>
      <c r="I325" s="61" t="s">
        <v>140</v>
      </c>
      <c r="J325" s="61" t="s">
        <v>140</v>
      </c>
    </row>
    <row r="326" spans="1:10" x14ac:dyDescent="0.25">
      <c r="A326" s="93" t="s">
        <v>1325</v>
      </c>
      <c r="B326" s="93" t="s">
        <v>904</v>
      </c>
      <c r="C326" s="93">
        <v>1390</v>
      </c>
      <c r="D326" s="117">
        <v>14</v>
      </c>
      <c r="E326" s="94" t="s">
        <v>1608</v>
      </c>
      <c r="F326" s="117" t="s">
        <v>1202</v>
      </c>
      <c r="G326" s="94" t="s">
        <v>1311</v>
      </c>
      <c r="H326" s="93"/>
      <c r="I326" s="61" t="s">
        <v>140</v>
      </c>
      <c r="J326" s="61" t="s">
        <v>140</v>
      </c>
    </row>
    <row r="327" spans="1:10" x14ac:dyDescent="0.25">
      <c r="A327" s="58" t="s">
        <v>1609</v>
      </c>
      <c r="B327" s="58" t="s">
        <v>906</v>
      </c>
      <c r="C327" s="58">
        <v>10</v>
      </c>
      <c r="D327" s="143">
        <v>1</v>
      </c>
      <c r="E327" s="75" t="s">
        <v>1610</v>
      </c>
      <c r="F327" s="143" t="s">
        <v>1219</v>
      </c>
      <c r="G327" s="75" t="s">
        <v>957</v>
      </c>
      <c r="H327" s="58" t="s">
        <v>957</v>
      </c>
      <c r="I327" s="75" t="s">
        <v>957</v>
      </c>
    </row>
    <row r="328" spans="1:10" x14ac:dyDescent="0.25">
      <c r="A328" s="58" t="s">
        <v>1609</v>
      </c>
      <c r="B328" s="58" t="s">
        <v>906</v>
      </c>
      <c r="C328" s="58">
        <v>20</v>
      </c>
      <c r="D328" s="143" t="s">
        <v>955</v>
      </c>
      <c r="E328" s="75" t="s">
        <v>1611</v>
      </c>
      <c r="F328" s="143" t="s">
        <v>1219</v>
      </c>
      <c r="G328" s="75" t="s">
        <v>957</v>
      </c>
      <c r="H328" s="58" t="s">
        <v>957</v>
      </c>
      <c r="I328" s="75" t="s">
        <v>957</v>
      </c>
    </row>
    <row r="329" spans="1:10" x14ac:dyDescent="0.25">
      <c r="A329" s="58" t="s">
        <v>1609</v>
      </c>
      <c r="B329" s="58" t="s">
        <v>906</v>
      </c>
      <c r="C329" s="108">
        <v>30</v>
      </c>
      <c r="D329" s="143" t="s">
        <v>958</v>
      </c>
      <c r="E329" s="75" t="s">
        <v>1612</v>
      </c>
      <c r="F329" s="143" t="s">
        <v>1219</v>
      </c>
      <c r="G329" s="75" t="s">
        <v>957</v>
      </c>
      <c r="H329" s="58" t="s">
        <v>957</v>
      </c>
      <c r="I329" s="75" t="s">
        <v>957</v>
      </c>
    </row>
    <row r="330" spans="1:10" x14ac:dyDescent="0.25">
      <c r="A330" s="58" t="s">
        <v>1609</v>
      </c>
      <c r="B330" s="58" t="s">
        <v>906</v>
      </c>
      <c r="C330" s="108">
        <v>40</v>
      </c>
      <c r="D330" s="150" t="s">
        <v>1222</v>
      </c>
      <c r="E330" s="73" t="s">
        <v>1613</v>
      </c>
      <c r="F330" s="150" t="s">
        <v>960</v>
      </c>
      <c r="G330" s="73" t="s">
        <v>1614</v>
      </c>
      <c r="H330" s="58" t="s">
        <v>1615</v>
      </c>
      <c r="I330" s="61" t="s">
        <v>140</v>
      </c>
    </row>
    <row r="331" spans="1:10" x14ac:dyDescent="0.25">
      <c r="A331" s="58" t="s">
        <v>1609</v>
      </c>
      <c r="B331" s="58" t="s">
        <v>906</v>
      </c>
      <c r="C331" s="108">
        <v>50</v>
      </c>
      <c r="D331" s="143" t="s">
        <v>1226</v>
      </c>
      <c r="E331" s="75" t="s">
        <v>1616</v>
      </c>
      <c r="F331" s="143" t="s">
        <v>1219</v>
      </c>
      <c r="G331" s="75" t="s">
        <v>957</v>
      </c>
      <c r="H331" s="58" t="s">
        <v>957</v>
      </c>
      <c r="I331" s="75" t="s">
        <v>957</v>
      </c>
    </row>
    <row r="332" spans="1:10" x14ac:dyDescent="0.25">
      <c r="A332" s="58" t="s">
        <v>1609</v>
      </c>
      <c r="B332" s="58" t="s">
        <v>906</v>
      </c>
      <c r="C332" s="108">
        <v>60</v>
      </c>
      <c r="D332" s="150" t="s">
        <v>1333</v>
      </c>
      <c r="E332" s="73" t="s">
        <v>1617</v>
      </c>
      <c r="F332" s="150" t="s">
        <v>960</v>
      </c>
      <c r="G332" s="73" t="s">
        <v>1614</v>
      </c>
      <c r="H332" s="58" t="s">
        <v>1618</v>
      </c>
      <c r="I332" s="61" t="s">
        <v>140</v>
      </c>
    </row>
    <row r="333" spans="1:10" x14ac:dyDescent="0.25">
      <c r="A333" s="58" t="s">
        <v>1609</v>
      </c>
      <c r="B333" s="58" t="s">
        <v>906</v>
      </c>
      <c r="C333" s="108">
        <v>70</v>
      </c>
      <c r="D333" s="150" t="s">
        <v>1336</v>
      </c>
      <c r="E333" s="73" t="s">
        <v>1619</v>
      </c>
      <c r="F333" s="150" t="s">
        <v>960</v>
      </c>
      <c r="G333" s="73" t="s">
        <v>1614</v>
      </c>
      <c r="H333" s="58" t="s">
        <v>1620</v>
      </c>
      <c r="I333" s="61" t="s">
        <v>140</v>
      </c>
    </row>
    <row r="334" spans="1:10" x14ac:dyDescent="0.25">
      <c r="A334" s="58" t="s">
        <v>1609</v>
      </c>
      <c r="B334" s="58" t="s">
        <v>906</v>
      </c>
      <c r="C334" s="108">
        <v>80</v>
      </c>
      <c r="D334" s="150" t="s">
        <v>1621</v>
      </c>
      <c r="E334" s="73" t="s">
        <v>1622</v>
      </c>
      <c r="F334" s="150" t="s">
        <v>960</v>
      </c>
      <c r="G334" s="73" t="s">
        <v>1614</v>
      </c>
      <c r="H334" s="58" t="s">
        <v>1623</v>
      </c>
      <c r="I334" s="61" t="s">
        <v>140</v>
      </c>
    </row>
    <row r="335" spans="1:10" x14ac:dyDescent="0.25">
      <c r="A335" s="58" t="s">
        <v>1609</v>
      </c>
      <c r="B335" s="58" t="s">
        <v>906</v>
      </c>
      <c r="C335" s="108">
        <v>90</v>
      </c>
      <c r="D335" s="150" t="s">
        <v>1624</v>
      </c>
      <c r="E335" s="73" t="s">
        <v>1625</v>
      </c>
      <c r="F335" s="150" t="s">
        <v>960</v>
      </c>
      <c r="G335" s="73" t="s">
        <v>1614</v>
      </c>
      <c r="H335" s="58" t="s">
        <v>1626</v>
      </c>
      <c r="I335" s="61" t="s">
        <v>140</v>
      </c>
    </row>
    <row r="336" spans="1:10" x14ac:dyDescent="0.25">
      <c r="A336" s="58" t="s">
        <v>1609</v>
      </c>
      <c r="B336" s="58" t="s">
        <v>906</v>
      </c>
      <c r="C336" s="108">
        <v>100</v>
      </c>
      <c r="D336" s="143" t="s">
        <v>963</v>
      </c>
      <c r="E336" s="75" t="s">
        <v>1627</v>
      </c>
      <c r="F336" s="143" t="s">
        <v>1219</v>
      </c>
      <c r="G336" s="75" t="s">
        <v>957</v>
      </c>
      <c r="H336" s="58" t="s">
        <v>957</v>
      </c>
      <c r="I336" s="75" t="s">
        <v>957</v>
      </c>
    </row>
    <row r="337" spans="1:9" x14ac:dyDescent="0.25">
      <c r="A337" s="58" t="s">
        <v>1609</v>
      </c>
      <c r="B337" s="58" t="s">
        <v>906</v>
      </c>
      <c r="C337" s="108">
        <v>110</v>
      </c>
      <c r="D337" s="143" t="s">
        <v>1259</v>
      </c>
      <c r="E337" s="75" t="s">
        <v>1628</v>
      </c>
      <c r="F337" s="143" t="s">
        <v>1219</v>
      </c>
      <c r="G337" s="75" t="s">
        <v>957</v>
      </c>
      <c r="H337" s="58" t="s">
        <v>957</v>
      </c>
      <c r="I337" s="75" t="s">
        <v>957</v>
      </c>
    </row>
    <row r="338" spans="1:9" x14ac:dyDescent="0.25">
      <c r="A338" s="58" t="s">
        <v>1609</v>
      </c>
      <c r="B338" s="58" t="s">
        <v>906</v>
      </c>
      <c r="C338" s="108">
        <v>120</v>
      </c>
      <c r="D338" s="117" t="s">
        <v>1350</v>
      </c>
      <c r="E338" s="94" t="s">
        <v>1629</v>
      </c>
      <c r="F338" s="117" t="s">
        <v>960</v>
      </c>
      <c r="G338" s="94" t="s">
        <v>1343</v>
      </c>
      <c r="H338" s="108"/>
      <c r="I338" s="108" t="s">
        <v>1344</v>
      </c>
    </row>
    <row r="339" spans="1:9" x14ac:dyDescent="0.25">
      <c r="A339" s="58" t="s">
        <v>1609</v>
      </c>
      <c r="B339" s="58" t="s">
        <v>906</v>
      </c>
      <c r="C339" s="108">
        <v>130</v>
      </c>
      <c r="D339" s="150" t="s">
        <v>1354</v>
      </c>
      <c r="E339" s="73" t="s">
        <v>1630</v>
      </c>
      <c r="F339" s="150" t="s">
        <v>960</v>
      </c>
      <c r="G339" s="73" t="s">
        <v>1614</v>
      </c>
      <c r="H339" s="58" t="s">
        <v>1631</v>
      </c>
      <c r="I339" s="61" t="s">
        <v>140</v>
      </c>
    </row>
    <row r="340" spans="1:9" x14ac:dyDescent="0.25">
      <c r="A340" s="58" t="s">
        <v>1609</v>
      </c>
      <c r="B340" s="58" t="s">
        <v>906</v>
      </c>
      <c r="C340" s="108">
        <v>140</v>
      </c>
      <c r="D340" s="143" t="s">
        <v>1261</v>
      </c>
      <c r="E340" s="75" t="s">
        <v>1632</v>
      </c>
      <c r="F340" s="143" t="s">
        <v>1219</v>
      </c>
      <c r="G340" s="75" t="s">
        <v>957</v>
      </c>
      <c r="H340" s="58" t="s">
        <v>957</v>
      </c>
      <c r="I340" s="75" t="s">
        <v>957</v>
      </c>
    </row>
    <row r="341" spans="1:9" x14ac:dyDescent="0.25">
      <c r="A341" s="58" t="s">
        <v>1609</v>
      </c>
      <c r="B341" s="58" t="s">
        <v>906</v>
      </c>
      <c r="C341" s="108">
        <v>150</v>
      </c>
      <c r="D341" s="150" t="s">
        <v>1358</v>
      </c>
      <c r="E341" s="73" t="s">
        <v>1633</v>
      </c>
      <c r="F341" s="150" t="s">
        <v>960</v>
      </c>
      <c r="G341" s="73" t="s">
        <v>1614</v>
      </c>
      <c r="H341" s="135" t="s">
        <v>1634</v>
      </c>
      <c r="I341" s="61" t="s">
        <v>140</v>
      </c>
    </row>
    <row r="342" spans="1:9" x14ac:dyDescent="0.25">
      <c r="A342" s="58" t="s">
        <v>1609</v>
      </c>
      <c r="B342" s="58" t="s">
        <v>906</v>
      </c>
      <c r="C342" s="108">
        <v>160</v>
      </c>
      <c r="D342" s="150" t="s">
        <v>1360</v>
      </c>
      <c r="E342" s="73" t="s">
        <v>1635</v>
      </c>
      <c r="F342" s="150" t="s">
        <v>960</v>
      </c>
      <c r="G342" s="86" t="s">
        <v>1614</v>
      </c>
      <c r="H342" s="58" t="s">
        <v>1636</v>
      </c>
      <c r="I342" s="61" t="s">
        <v>140</v>
      </c>
    </row>
    <row r="343" spans="1:9" x14ac:dyDescent="0.25">
      <c r="A343" s="58" t="s">
        <v>1609</v>
      </c>
      <c r="B343" s="58" t="s">
        <v>906</v>
      </c>
      <c r="C343" s="108">
        <v>170</v>
      </c>
      <c r="D343" s="123" t="s">
        <v>966</v>
      </c>
      <c r="E343" s="60" t="s">
        <v>1637</v>
      </c>
      <c r="F343" s="123" t="s">
        <v>960</v>
      </c>
      <c r="G343" s="60" t="s">
        <v>178</v>
      </c>
      <c r="H343" s="151" t="s">
        <v>1638</v>
      </c>
      <c r="I343" s="61" t="s">
        <v>140</v>
      </c>
    </row>
    <row r="344" spans="1:9" x14ac:dyDescent="0.25">
      <c r="A344" s="58" t="s">
        <v>1609</v>
      </c>
      <c r="B344" s="58" t="s">
        <v>906</v>
      </c>
      <c r="C344" s="108">
        <v>180</v>
      </c>
      <c r="D344" s="150" t="s">
        <v>969</v>
      </c>
      <c r="E344" s="73" t="s">
        <v>1639</v>
      </c>
      <c r="F344" s="150" t="s">
        <v>960</v>
      </c>
      <c r="G344" s="73" t="s">
        <v>1614</v>
      </c>
      <c r="H344" s="58" t="s">
        <v>1640</v>
      </c>
      <c r="I344" s="61" t="s">
        <v>140</v>
      </c>
    </row>
    <row r="345" spans="1:9" x14ac:dyDescent="0.25">
      <c r="A345" s="58" t="s">
        <v>1609</v>
      </c>
      <c r="B345" s="58" t="s">
        <v>906</v>
      </c>
      <c r="C345" s="108">
        <v>190</v>
      </c>
      <c r="D345" s="109" t="s">
        <v>1431</v>
      </c>
      <c r="E345" s="62" t="s">
        <v>1641</v>
      </c>
      <c r="F345" s="109" t="s">
        <v>960</v>
      </c>
      <c r="G345" s="62" t="s">
        <v>1383</v>
      </c>
      <c r="H345" s="108" t="s">
        <v>1642</v>
      </c>
      <c r="I345" s="61" t="s">
        <v>140</v>
      </c>
    </row>
    <row r="346" spans="1:9" ht="84.75" customHeight="1" x14ac:dyDescent="0.25">
      <c r="A346" s="58" t="s">
        <v>1609</v>
      </c>
      <c r="B346" s="58" t="s">
        <v>906</v>
      </c>
      <c r="C346" s="108">
        <v>200</v>
      </c>
      <c r="D346" s="150" t="s">
        <v>1484</v>
      </c>
      <c r="E346" s="73" t="s">
        <v>1643</v>
      </c>
      <c r="F346" s="150" t="s">
        <v>960</v>
      </c>
      <c r="G346" s="73" t="s">
        <v>1614</v>
      </c>
      <c r="H346" s="58" t="s">
        <v>1644</v>
      </c>
      <c r="I346" s="58" t="s">
        <v>1645</v>
      </c>
    </row>
    <row r="347" spans="1:9" x14ac:dyDescent="0.25">
      <c r="A347" s="58" t="s">
        <v>1609</v>
      </c>
      <c r="B347" s="58" t="s">
        <v>906</v>
      </c>
      <c r="C347" s="108">
        <v>210</v>
      </c>
      <c r="D347" s="109" t="s">
        <v>1528</v>
      </c>
      <c r="E347" s="62" t="s">
        <v>1646</v>
      </c>
      <c r="F347" s="109" t="s">
        <v>960</v>
      </c>
      <c r="G347" s="62" t="s">
        <v>1383</v>
      </c>
      <c r="H347" s="151" t="s">
        <v>1647</v>
      </c>
      <c r="I347" s="61" t="s">
        <v>140</v>
      </c>
    </row>
    <row r="348" spans="1:9" x14ac:dyDescent="0.25">
      <c r="A348" s="58" t="s">
        <v>1609</v>
      </c>
      <c r="B348" s="58" t="s">
        <v>906</v>
      </c>
      <c r="C348" s="108">
        <v>220</v>
      </c>
      <c r="D348" s="117" t="s">
        <v>1648</v>
      </c>
      <c r="E348" s="94" t="s">
        <v>1649</v>
      </c>
      <c r="F348" s="117" t="s">
        <v>960</v>
      </c>
      <c r="G348" s="94" t="s">
        <v>1343</v>
      </c>
      <c r="H348" s="108"/>
      <c r="I348" s="58" t="s">
        <v>1344</v>
      </c>
    </row>
    <row r="349" spans="1:9" x14ac:dyDescent="0.25">
      <c r="A349" s="58" t="s">
        <v>1609</v>
      </c>
      <c r="B349" s="58" t="s">
        <v>906</v>
      </c>
      <c r="C349" s="108">
        <v>230</v>
      </c>
      <c r="D349" s="117" t="s">
        <v>1650</v>
      </c>
      <c r="E349" s="94" t="s">
        <v>1651</v>
      </c>
      <c r="F349" s="117" t="s">
        <v>960</v>
      </c>
      <c r="G349" s="94" t="s">
        <v>1343</v>
      </c>
      <c r="H349" s="108"/>
      <c r="I349" s="58" t="s">
        <v>1344</v>
      </c>
    </row>
    <row r="350" spans="1:9" x14ac:dyDescent="0.25">
      <c r="A350" s="58" t="s">
        <v>1609</v>
      </c>
      <c r="B350" s="58" t="s">
        <v>906</v>
      </c>
      <c r="C350" s="108">
        <v>240</v>
      </c>
      <c r="D350" s="114" t="s">
        <v>1652</v>
      </c>
      <c r="E350" s="69" t="s">
        <v>1653</v>
      </c>
      <c r="F350" s="114" t="s">
        <v>960</v>
      </c>
      <c r="G350" s="69" t="s">
        <v>1046</v>
      </c>
      <c r="H350" s="108" t="s">
        <v>1654</v>
      </c>
      <c r="I350" s="61" t="s">
        <v>140</v>
      </c>
    </row>
    <row r="351" spans="1:9" x14ac:dyDescent="0.25">
      <c r="A351" s="58" t="s">
        <v>1609</v>
      </c>
      <c r="B351" s="58" t="s">
        <v>906</v>
      </c>
      <c r="C351" s="108">
        <v>250</v>
      </c>
      <c r="D351" s="117" t="s">
        <v>1655</v>
      </c>
      <c r="E351" s="94" t="s">
        <v>1656</v>
      </c>
      <c r="F351" s="117" t="s">
        <v>960</v>
      </c>
      <c r="G351" s="94" t="s">
        <v>1343</v>
      </c>
      <c r="H351" s="108"/>
      <c r="I351" s="58" t="s">
        <v>1344</v>
      </c>
    </row>
    <row r="352" spans="1:9" x14ac:dyDescent="0.25">
      <c r="A352" s="58" t="s">
        <v>1609</v>
      </c>
      <c r="B352" s="58" t="s">
        <v>906</v>
      </c>
      <c r="C352" s="108">
        <v>260</v>
      </c>
      <c r="D352" s="143" t="s">
        <v>1657</v>
      </c>
      <c r="E352" s="75" t="s">
        <v>1658</v>
      </c>
      <c r="F352" s="143" t="s">
        <v>960</v>
      </c>
      <c r="G352" s="71" t="s">
        <v>1659</v>
      </c>
      <c r="H352" s="151" t="s">
        <v>1660</v>
      </c>
      <c r="I352" s="61" t="s">
        <v>140</v>
      </c>
    </row>
    <row r="353" spans="1:9" x14ac:dyDescent="0.25">
      <c r="A353" s="58" t="s">
        <v>1609</v>
      </c>
      <c r="B353" s="58" t="s">
        <v>906</v>
      </c>
      <c r="C353" s="58">
        <v>270</v>
      </c>
      <c r="D353" s="143" t="s">
        <v>972</v>
      </c>
      <c r="E353" s="75" t="s">
        <v>1661</v>
      </c>
      <c r="F353" s="143" t="s">
        <v>1219</v>
      </c>
      <c r="G353" s="71" t="s">
        <v>957</v>
      </c>
      <c r="H353" s="108" t="s">
        <v>957</v>
      </c>
      <c r="I353" s="71" t="s">
        <v>957</v>
      </c>
    </row>
    <row r="354" spans="1:9" x14ac:dyDescent="0.25">
      <c r="A354" s="58" t="s">
        <v>1609</v>
      </c>
      <c r="B354" s="58" t="s">
        <v>906</v>
      </c>
      <c r="C354" s="58">
        <v>280</v>
      </c>
      <c r="D354" s="143" t="s">
        <v>974</v>
      </c>
      <c r="E354" s="75" t="s">
        <v>1662</v>
      </c>
      <c r="F354" s="143" t="s">
        <v>1219</v>
      </c>
      <c r="G354" s="71" t="s">
        <v>957</v>
      </c>
      <c r="H354" s="108" t="s">
        <v>957</v>
      </c>
      <c r="I354" s="71" t="s">
        <v>957</v>
      </c>
    </row>
    <row r="355" spans="1:9" x14ac:dyDescent="0.25">
      <c r="A355" s="58" t="s">
        <v>1609</v>
      </c>
      <c r="B355" s="58" t="s">
        <v>906</v>
      </c>
      <c r="C355" s="108">
        <v>290</v>
      </c>
      <c r="D355" s="109" t="s">
        <v>976</v>
      </c>
      <c r="E355" s="62" t="s">
        <v>1663</v>
      </c>
      <c r="F355" s="109" t="s">
        <v>960</v>
      </c>
      <c r="G355" s="62" t="s">
        <v>1383</v>
      </c>
      <c r="H355" s="91" t="s">
        <v>1664</v>
      </c>
      <c r="I355" s="61" t="s">
        <v>140</v>
      </c>
    </row>
    <row r="356" spans="1:9" x14ac:dyDescent="0.25">
      <c r="A356" s="58" t="s">
        <v>1609</v>
      </c>
      <c r="B356" s="58" t="s">
        <v>906</v>
      </c>
      <c r="C356" s="108">
        <v>300</v>
      </c>
      <c r="D356" s="109" t="s">
        <v>989</v>
      </c>
      <c r="E356" s="62" t="s">
        <v>1665</v>
      </c>
      <c r="F356" s="109" t="s">
        <v>960</v>
      </c>
      <c r="G356" s="62" t="s">
        <v>1383</v>
      </c>
      <c r="H356" s="151" t="s">
        <v>1666</v>
      </c>
      <c r="I356" s="61" t="s">
        <v>140</v>
      </c>
    </row>
    <row r="357" spans="1:9" x14ac:dyDescent="0.25">
      <c r="A357" s="58" t="s">
        <v>1609</v>
      </c>
      <c r="B357" s="58" t="s">
        <v>906</v>
      </c>
      <c r="C357" s="108">
        <v>310</v>
      </c>
      <c r="D357" s="109" t="s">
        <v>1269</v>
      </c>
      <c r="E357" s="62" t="s">
        <v>1667</v>
      </c>
      <c r="F357" s="109" t="s">
        <v>960</v>
      </c>
      <c r="G357" s="62" t="s">
        <v>1383</v>
      </c>
      <c r="H357" s="151" t="s">
        <v>1668</v>
      </c>
      <c r="I357" s="61" t="s">
        <v>140</v>
      </c>
    </row>
    <row r="358" spans="1:9" x14ac:dyDescent="0.25">
      <c r="A358" s="58" t="s">
        <v>1609</v>
      </c>
      <c r="B358" s="58" t="s">
        <v>906</v>
      </c>
      <c r="C358" s="108">
        <v>320</v>
      </c>
      <c r="D358" s="109" t="s">
        <v>1271</v>
      </c>
      <c r="E358" s="62" t="s">
        <v>1669</v>
      </c>
      <c r="F358" s="109" t="s">
        <v>960</v>
      </c>
      <c r="G358" s="62" t="s">
        <v>1383</v>
      </c>
      <c r="H358" s="151" t="s">
        <v>1670</v>
      </c>
      <c r="I358" s="61" t="s">
        <v>140</v>
      </c>
    </row>
    <row r="359" spans="1:9" x14ac:dyDescent="0.25">
      <c r="A359" s="58" t="s">
        <v>1609</v>
      </c>
      <c r="B359" s="58" t="s">
        <v>906</v>
      </c>
      <c r="C359" s="108">
        <v>330</v>
      </c>
      <c r="D359" s="109" t="s">
        <v>1273</v>
      </c>
      <c r="E359" s="62" t="s">
        <v>1671</v>
      </c>
      <c r="F359" s="109" t="s">
        <v>960</v>
      </c>
      <c r="G359" s="62" t="s">
        <v>1383</v>
      </c>
      <c r="H359" s="151" t="s">
        <v>1672</v>
      </c>
      <c r="I359" s="61" t="s">
        <v>140</v>
      </c>
    </row>
    <row r="360" spans="1:9" x14ac:dyDescent="0.25">
      <c r="A360" s="58" t="s">
        <v>1609</v>
      </c>
      <c r="B360" s="58" t="s">
        <v>906</v>
      </c>
      <c r="C360" s="108">
        <v>340</v>
      </c>
      <c r="D360" s="109" t="s">
        <v>1275</v>
      </c>
      <c r="E360" s="62" t="s">
        <v>1673</v>
      </c>
      <c r="F360" s="109" t="s">
        <v>960</v>
      </c>
      <c r="G360" s="62" t="s">
        <v>1383</v>
      </c>
      <c r="H360" s="151" t="s">
        <v>1674</v>
      </c>
      <c r="I360" s="61" t="s">
        <v>140</v>
      </c>
    </row>
    <row r="361" spans="1:9" x14ac:dyDescent="0.25">
      <c r="A361" s="58" t="s">
        <v>1609</v>
      </c>
      <c r="B361" s="58" t="s">
        <v>906</v>
      </c>
      <c r="C361" s="108">
        <v>350</v>
      </c>
      <c r="D361" s="109" t="s">
        <v>1277</v>
      </c>
      <c r="E361" s="62" t="s">
        <v>1675</v>
      </c>
      <c r="F361" s="109" t="s">
        <v>960</v>
      </c>
      <c r="G361" s="62" t="s">
        <v>1383</v>
      </c>
      <c r="H361" s="151" t="s">
        <v>1676</v>
      </c>
      <c r="I361" s="61" t="s">
        <v>140</v>
      </c>
    </row>
    <row r="362" spans="1:9" x14ac:dyDescent="0.25">
      <c r="A362" s="58" t="s">
        <v>1609</v>
      </c>
      <c r="B362" s="58" t="s">
        <v>906</v>
      </c>
      <c r="C362" s="108">
        <v>360</v>
      </c>
      <c r="D362" s="117" t="s">
        <v>991</v>
      </c>
      <c r="E362" s="94" t="s">
        <v>1677</v>
      </c>
      <c r="F362" s="117" t="s">
        <v>960</v>
      </c>
      <c r="G362" s="94" t="s">
        <v>1343</v>
      </c>
      <c r="H362" s="108"/>
      <c r="I362" s="58" t="s">
        <v>1344</v>
      </c>
    </row>
    <row r="363" spans="1:9" x14ac:dyDescent="0.25">
      <c r="A363" s="58" t="s">
        <v>1609</v>
      </c>
      <c r="B363" s="58" t="s">
        <v>906</v>
      </c>
      <c r="C363" s="58">
        <v>370</v>
      </c>
      <c r="D363" s="143" t="s">
        <v>999</v>
      </c>
      <c r="E363" s="75" t="s">
        <v>1678</v>
      </c>
      <c r="F363" s="143" t="s">
        <v>1219</v>
      </c>
      <c r="G363" s="71" t="s">
        <v>957</v>
      </c>
      <c r="H363" s="108" t="s">
        <v>957</v>
      </c>
      <c r="I363" s="71" t="s">
        <v>957</v>
      </c>
    </row>
    <row r="364" spans="1:9" x14ac:dyDescent="0.25">
      <c r="A364" s="58" t="s">
        <v>1609</v>
      </c>
      <c r="B364" s="58" t="s">
        <v>906</v>
      </c>
      <c r="C364" s="108">
        <v>380</v>
      </c>
      <c r="D364" s="117" t="s">
        <v>1001</v>
      </c>
      <c r="E364" s="94" t="s">
        <v>1679</v>
      </c>
      <c r="F364" s="117" t="s">
        <v>960</v>
      </c>
      <c r="G364" s="94" t="s">
        <v>1343</v>
      </c>
      <c r="H364" s="108"/>
      <c r="I364" s="58" t="s">
        <v>1344</v>
      </c>
    </row>
    <row r="365" spans="1:9" x14ac:dyDescent="0.25">
      <c r="A365" s="58" t="s">
        <v>1609</v>
      </c>
      <c r="B365" s="58" t="s">
        <v>906</v>
      </c>
      <c r="C365" s="108">
        <v>390</v>
      </c>
      <c r="D365" s="109" t="s">
        <v>1003</v>
      </c>
      <c r="E365" s="62" t="s">
        <v>1680</v>
      </c>
      <c r="F365" s="109" t="s">
        <v>960</v>
      </c>
      <c r="G365" s="62" t="s">
        <v>1383</v>
      </c>
      <c r="H365" s="91" t="s">
        <v>1681</v>
      </c>
      <c r="I365" s="61" t="s">
        <v>140</v>
      </c>
    </row>
    <row r="366" spans="1:9" x14ac:dyDescent="0.25">
      <c r="A366" s="58" t="s">
        <v>1609</v>
      </c>
      <c r="B366" s="58" t="s">
        <v>906</v>
      </c>
      <c r="C366" s="108">
        <v>400</v>
      </c>
      <c r="D366" s="109" t="s">
        <v>1005</v>
      </c>
      <c r="E366" s="62" t="s">
        <v>1682</v>
      </c>
      <c r="F366" s="109" t="s">
        <v>960</v>
      </c>
      <c r="G366" s="62" t="s">
        <v>1383</v>
      </c>
      <c r="H366" s="91" t="s">
        <v>1683</v>
      </c>
      <c r="I366" s="61" t="s">
        <v>140</v>
      </c>
    </row>
    <row r="367" spans="1:9" x14ac:dyDescent="0.25">
      <c r="A367" s="58" t="s">
        <v>1609</v>
      </c>
      <c r="B367" s="58" t="s">
        <v>906</v>
      </c>
      <c r="C367" s="58">
        <v>410</v>
      </c>
      <c r="D367" s="143" t="s">
        <v>1017</v>
      </c>
      <c r="E367" s="75" t="s">
        <v>1684</v>
      </c>
      <c r="F367" s="143" t="s">
        <v>960</v>
      </c>
      <c r="G367" s="75" t="s">
        <v>957</v>
      </c>
      <c r="H367" s="108"/>
      <c r="I367" s="61" t="s">
        <v>140</v>
      </c>
    </row>
    <row r="368" spans="1:9" x14ac:dyDescent="0.25">
      <c r="A368" s="58" t="s">
        <v>1609</v>
      </c>
      <c r="B368" s="58" t="s">
        <v>906</v>
      </c>
      <c r="C368" s="58">
        <v>420</v>
      </c>
      <c r="D368" s="143" t="s">
        <v>1044</v>
      </c>
      <c r="E368" s="75" t="s">
        <v>1685</v>
      </c>
      <c r="F368" s="143" t="s">
        <v>960</v>
      </c>
      <c r="G368" s="75" t="s">
        <v>957</v>
      </c>
      <c r="I368" s="58" t="s">
        <v>1344</v>
      </c>
    </row>
    <row r="369" spans="1:9" x14ac:dyDescent="0.25">
      <c r="A369" s="58" t="s">
        <v>1609</v>
      </c>
      <c r="B369" s="58" t="s">
        <v>906</v>
      </c>
      <c r="C369" s="58">
        <v>430</v>
      </c>
      <c r="D369" s="143" t="s">
        <v>1048</v>
      </c>
      <c r="E369" s="75" t="s">
        <v>1686</v>
      </c>
      <c r="F369" s="143" t="s">
        <v>960</v>
      </c>
      <c r="G369" s="75" t="s">
        <v>957</v>
      </c>
      <c r="I369" s="58" t="s">
        <v>1344</v>
      </c>
    </row>
    <row r="370" spans="1:9" x14ac:dyDescent="0.25">
      <c r="A370" s="93" t="s">
        <v>1609</v>
      </c>
      <c r="B370" s="93" t="s">
        <v>906</v>
      </c>
      <c r="C370" s="93">
        <v>440</v>
      </c>
      <c r="D370" s="117">
        <v>2</v>
      </c>
      <c r="E370" s="94" t="s">
        <v>1687</v>
      </c>
      <c r="F370" s="117" t="s">
        <v>1202</v>
      </c>
      <c r="G370" s="94" t="s">
        <v>1311</v>
      </c>
      <c r="H370" s="93"/>
      <c r="I370" s="61" t="s">
        <v>140</v>
      </c>
    </row>
    <row r="371" spans="1:9" x14ac:dyDescent="0.25">
      <c r="A371" s="93" t="s">
        <v>1609</v>
      </c>
      <c r="B371" s="93" t="s">
        <v>906</v>
      </c>
      <c r="C371" s="93">
        <v>450</v>
      </c>
      <c r="D371" s="117">
        <v>3</v>
      </c>
      <c r="E371" s="94" t="s">
        <v>1688</v>
      </c>
      <c r="F371" s="117" t="s">
        <v>1202</v>
      </c>
      <c r="G371" s="94" t="s">
        <v>1311</v>
      </c>
      <c r="H371" s="93"/>
      <c r="I371" s="61" t="s">
        <v>140</v>
      </c>
    </row>
    <row r="372" spans="1:9" x14ac:dyDescent="0.25">
      <c r="A372" s="93" t="s">
        <v>1609</v>
      </c>
      <c r="B372" s="93" t="s">
        <v>906</v>
      </c>
      <c r="C372" s="93">
        <v>460</v>
      </c>
      <c r="D372" s="117">
        <v>4</v>
      </c>
      <c r="E372" s="94" t="s">
        <v>1689</v>
      </c>
      <c r="F372" s="117" t="s">
        <v>1202</v>
      </c>
      <c r="G372" s="94" t="s">
        <v>1311</v>
      </c>
      <c r="H372" s="93"/>
      <c r="I372" s="61" t="s">
        <v>140</v>
      </c>
    </row>
    <row r="373" spans="1:9" x14ac:dyDescent="0.25">
      <c r="A373" s="93" t="s">
        <v>1609</v>
      </c>
      <c r="B373" s="93" t="s">
        <v>906</v>
      </c>
      <c r="C373" s="93">
        <v>470</v>
      </c>
      <c r="D373" s="117" t="s">
        <v>1185</v>
      </c>
      <c r="E373" s="94" t="s">
        <v>1690</v>
      </c>
      <c r="F373" s="117" t="s">
        <v>1202</v>
      </c>
      <c r="G373" s="94" t="s">
        <v>1311</v>
      </c>
      <c r="H373" s="93"/>
      <c r="I373" s="61" t="s">
        <v>140</v>
      </c>
    </row>
    <row r="374" spans="1:9" x14ac:dyDescent="0.25">
      <c r="A374" s="93" t="s">
        <v>1609</v>
      </c>
      <c r="B374" s="93" t="s">
        <v>906</v>
      </c>
      <c r="C374" s="93">
        <v>480</v>
      </c>
      <c r="D374" s="117" t="s">
        <v>1196</v>
      </c>
      <c r="E374" s="94" t="s">
        <v>1691</v>
      </c>
      <c r="F374" s="117" t="s">
        <v>1202</v>
      </c>
      <c r="G374" s="94" t="s">
        <v>1311</v>
      </c>
      <c r="H374" s="93"/>
      <c r="I374" s="61" t="s">
        <v>140</v>
      </c>
    </row>
    <row r="375" spans="1:9" x14ac:dyDescent="0.25">
      <c r="A375" s="93" t="s">
        <v>1609</v>
      </c>
      <c r="B375" s="93" t="s">
        <v>906</v>
      </c>
      <c r="C375" s="93">
        <v>490</v>
      </c>
      <c r="D375" s="117" t="s">
        <v>1692</v>
      </c>
      <c r="E375" s="94" t="s">
        <v>1693</v>
      </c>
      <c r="F375" s="117" t="s">
        <v>1202</v>
      </c>
      <c r="G375" s="94" t="s">
        <v>1311</v>
      </c>
      <c r="H375" s="93"/>
      <c r="I375" s="61" t="s">
        <v>140</v>
      </c>
    </row>
    <row r="376" spans="1:9" x14ac:dyDescent="0.25">
      <c r="A376" s="93" t="s">
        <v>1609</v>
      </c>
      <c r="B376" s="93" t="s">
        <v>906</v>
      </c>
      <c r="C376" s="93">
        <v>500</v>
      </c>
      <c r="D376" s="117" t="s">
        <v>1694</v>
      </c>
      <c r="E376" s="94" t="s">
        <v>1695</v>
      </c>
      <c r="F376" s="117" t="s">
        <v>1202</v>
      </c>
      <c r="G376" s="94" t="s">
        <v>1311</v>
      </c>
      <c r="H376" s="93"/>
      <c r="I376" s="61" t="s">
        <v>140</v>
      </c>
    </row>
    <row r="377" spans="1:9" x14ac:dyDescent="0.25">
      <c r="A377" s="93" t="s">
        <v>1609</v>
      </c>
      <c r="B377" s="93" t="s">
        <v>906</v>
      </c>
      <c r="C377" s="93">
        <v>510</v>
      </c>
      <c r="D377" s="117" t="s">
        <v>1696</v>
      </c>
      <c r="E377" s="94" t="s">
        <v>1697</v>
      </c>
      <c r="F377" s="117" t="s">
        <v>1202</v>
      </c>
      <c r="G377" s="94" t="s">
        <v>1311</v>
      </c>
      <c r="H377" s="93"/>
      <c r="I377" s="61" t="s">
        <v>140</v>
      </c>
    </row>
    <row r="378" spans="1:9" x14ac:dyDescent="0.25">
      <c r="A378" s="93" t="s">
        <v>1609</v>
      </c>
      <c r="B378" s="93" t="s">
        <v>906</v>
      </c>
      <c r="C378" s="93">
        <v>520</v>
      </c>
      <c r="D378" s="117" t="s">
        <v>1698</v>
      </c>
      <c r="E378" s="94" t="s">
        <v>1699</v>
      </c>
      <c r="F378" s="117" t="s">
        <v>1202</v>
      </c>
      <c r="G378" s="94" t="s">
        <v>1311</v>
      </c>
      <c r="H378" s="93"/>
      <c r="I378" s="61" t="s">
        <v>140</v>
      </c>
    </row>
    <row r="379" spans="1:9" x14ac:dyDescent="0.25">
      <c r="A379" s="58" t="s">
        <v>1700</v>
      </c>
      <c r="B379" s="58" t="s">
        <v>908</v>
      </c>
      <c r="C379" s="58">
        <v>10</v>
      </c>
      <c r="D379" s="143">
        <v>1</v>
      </c>
      <c r="E379" s="75" t="s">
        <v>1701</v>
      </c>
      <c r="F379" s="75" t="s">
        <v>1219</v>
      </c>
      <c r="G379" s="58"/>
      <c r="I379" s="61" t="s">
        <v>140</v>
      </c>
    </row>
    <row r="380" spans="1:9" x14ac:dyDescent="0.25">
      <c r="A380" s="58" t="s">
        <v>1700</v>
      </c>
      <c r="B380" s="58" t="s">
        <v>908</v>
      </c>
      <c r="C380" s="58">
        <v>20</v>
      </c>
      <c r="D380" s="75" t="s">
        <v>955</v>
      </c>
      <c r="E380" s="75" t="s">
        <v>1702</v>
      </c>
      <c r="F380" s="75" t="s">
        <v>1219</v>
      </c>
      <c r="I380" s="61" t="s">
        <v>140</v>
      </c>
    </row>
    <row r="381" spans="1:9" x14ac:dyDescent="0.25">
      <c r="A381" s="58" t="s">
        <v>1700</v>
      </c>
      <c r="B381" s="58" t="s">
        <v>908</v>
      </c>
      <c r="C381" s="58">
        <v>30</v>
      </c>
      <c r="D381" s="75" t="s">
        <v>958</v>
      </c>
      <c r="E381" s="75" t="s">
        <v>1703</v>
      </c>
      <c r="F381" s="75" t="s">
        <v>960</v>
      </c>
      <c r="I381" s="61" t="s">
        <v>140</v>
      </c>
    </row>
    <row r="382" spans="1:9" x14ac:dyDescent="0.25">
      <c r="A382" s="58" t="s">
        <v>1700</v>
      </c>
      <c r="B382" s="58" t="s">
        <v>908</v>
      </c>
      <c r="C382" s="58">
        <v>40</v>
      </c>
      <c r="D382" s="75" t="s">
        <v>963</v>
      </c>
      <c r="E382" s="75" t="s">
        <v>1704</v>
      </c>
      <c r="F382" s="75" t="s">
        <v>960</v>
      </c>
      <c r="I382" s="61" t="s">
        <v>140</v>
      </c>
    </row>
    <row r="383" spans="1:9" x14ac:dyDescent="0.25">
      <c r="A383" s="58" t="s">
        <v>1700</v>
      </c>
      <c r="B383" s="58" t="s">
        <v>908</v>
      </c>
      <c r="C383" s="58">
        <v>50</v>
      </c>
      <c r="D383" s="75" t="s">
        <v>966</v>
      </c>
      <c r="E383" s="75" t="s">
        <v>1705</v>
      </c>
      <c r="F383" s="75" t="s">
        <v>960</v>
      </c>
      <c r="I383" s="61" t="s">
        <v>140</v>
      </c>
    </row>
    <row r="384" spans="1:9" x14ac:dyDescent="0.25">
      <c r="A384" s="58" t="s">
        <v>1700</v>
      </c>
      <c r="B384" s="58" t="s">
        <v>908</v>
      </c>
      <c r="C384" s="58">
        <v>60</v>
      </c>
      <c r="D384" s="75" t="s">
        <v>969</v>
      </c>
      <c r="E384" s="75" t="s">
        <v>1706</v>
      </c>
      <c r="F384" s="75" t="s">
        <v>960</v>
      </c>
      <c r="I384" s="61" t="s">
        <v>140</v>
      </c>
    </row>
    <row r="385" spans="1:9" x14ac:dyDescent="0.25">
      <c r="A385" s="58" t="s">
        <v>1700</v>
      </c>
      <c r="B385" s="58" t="s">
        <v>908</v>
      </c>
      <c r="C385" s="58">
        <v>70</v>
      </c>
      <c r="D385" s="75" t="s">
        <v>1431</v>
      </c>
      <c r="E385" s="75" t="s">
        <v>1707</v>
      </c>
      <c r="F385" s="75" t="s">
        <v>960</v>
      </c>
      <c r="I385" s="61" t="s">
        <v>140</v>
      </c>
    </row>
    <row r="386" spans="1:9" x14ac:dyDescent="0.25">
      <c r="A386" s="58" t="s">
        <v>1700</v>
      </c>
      <c r="B386" s="58" t="s">
        <v>908</v>
      </c>
      <c r="C386" s="58">
        <v>80</v>
      </c>
      <c r="D386" s="75" t="s">
        <v>1484</v>
      </c>
      <c r="E386" s="75" t="s">
        <v>1708</v>
      </c>
      <c r="F386" s="75" t="s">
        <v>960</v>
      </c>
      <c r="I386" s="61" t="s">
        <v>140</v>
      </c>
    </row>
    <row r="387" spans="1:9" x14ac:dyDescent="0.25">
      <c r="A387" s="58" t="s">
        <v>1700</v>
      </c>
      <c r="B387" s="58" t="s">
        <v>908</v>
      </c>
      <c r="C387" s="58">
        <v>90</v>
      </c>
      <c r="D387" s="75" t="s">
        <v>1528</v>
      </c>
      <c r="E387" s="75" t="s">
        <v>1709</v>
      </c>
      <c r="F387" s="75" t="s">
        <v>960</v>
      </c>
      <c r="I387" s="61" t="s">
        <v>140</v>
      </c>
    </row>
    <row r="388" spans="1:9" x14ac:dyDescent="0.25">
      <c r="A388" s="58" t="s">
        <v>1700</v>
      </c>
      <c r="B388" s="58" t="s">
        <v>908</v>
      </c>
      <c r="C388" s="58">
        <v>100</v>
      </c>
      <c r="D388" s="75" t="s">
        <v>1648</v>
      </c>
      <c r="E388" s="75" t="s">
        <v>1710</v>
      </c>
      <c r="F388" s="75" t="s">
        <v>960</v>
      </c>
      <c r="I388" s="61" t="s">
        <v>140</v>
      </c>
    </row>
    <row r="389" spans="1:9" x14ac:dyDescent="0.25">
      <c r="A389" s="58" t="s">
        <v>1700</v>
      </c>
      <c r="B389" s="58" t="s">
        <v>908</v>
      </c>
      <c r="C389" s="58">
        <v>110</v>
      </c>
      <c r="D389" s="75" t="s">
        <v>972</v>
      </c>
      <c r="E389" s="75" t="s">
        <v>1711</v>
      </c>
      <c r="F389" s="75" t="s">
        <v>1219</v>
      </c>
      <c r="I389" s="61" t="s">
        <v>140</v>
      </c>
    </row>
    <row r="390" spans="1:9" x14ac:dyDescent="0.25">
      <c r="A390" s="58" t="s">
        <v>1700</v>
      </c>
      <c r="B390" s="58" t="s">
        <v>908</v>
      </c>
      <c r="C390" s="58">
        <v>120</v>
      </c>
      <c r="D390" s="75" t="s">
        <v>974</v>
      </c>
      <c r="E390" s="75" t="s">
        <v>1703</v>
      </c>
      <c r="F390" s="75" t="s">
        <v>960</v>
      </c>
      <c r="I390" s="61" t="s">
        <v>140</v>
      </c>
    </row>
    <row r="391" spans="1:9" x14ac:dyDescent="0.25">
      <c r="A391" s="58" t="s">
        <v>1700</v>
      </c>
      <c r="B391" s="58" t="s">
        <v>908</v>
      </c>
      <c r="C391" s="58">
        <v>130</v>
      </c>
      <c r="D391" s="75" t="s">
        <v>991</v>
      </c>
      <c r="E391" s="75" t="s">
        <v>1704</v>
      </c>
      <c r="F391" s="75" t="s">
        <v>960</v>
      </c>
      <c r="I391" s="61" t="s">
        <v>140</v>
      </c>
    </row>
    <row r="392" spans="1:9" x14ac:dyDescent="0.25">
      <c r="A392" s="58" t="s">
        <v>1700</v>
      </c>
      <c r="B392" s="58" t="s">
        <v>908</v>
      </c>
      <c r="C392" s="58">
        <v>140</v>
      </c>
      <c r="D392" s="75" t="s">
        <v>999</v>
      </c>
      <c r="E392" s="75" t="s">
        <v>1705</v>
      </c>
      <c r="F392" s="75" t="s">
        <v>960</v>
      </c>
      <c r="I392" s="61" t="s">
        <v>140</v>
      </c>
    </row>
    <row r="393" spans="1:9" x14ac:dyDescent="0.25">
      <c r="A393" s="58" t="s">
        <v>1700</v>
      </c>
      <c r="B393" s="58" t="s">
        <v>908</v>
      </c>
      <c r="C393" s="58">
        <v>150</v>
      </c>
      <c r="D393" s="75" t="s">
        <v>1011</v>
      </c>
      <c r="E393" s="75" t="s">
        <v>1706</v>
      </c>
      <c r="F393" s="75" t="s">
        <v>960</v>
      </c>
      <c r="I393" s="61" t="s">
        <v>140</v>
      </c>
    </row>
    <row r="394" spans="1:9" x14ac:dyDescent="0.25">
      <c r="A394" s="58" t="s">
        <v>1700</v>
      </c>
      <c r="B394" s="58" t="s">
        <v>908</v>
      </c>
      <c r="C394" s="58">
        <v>160</v>
      </c>
      <c r="D394" s="75" t="s">
        <v>1014</v>
      </c>
      <c r="E394" s="75" t="s">
        <v>1707</v>
      </c>
      <c r="F394" s="75" t="s">
        <v>960</v>
      </c>
      <c r="I394" s="61" t="s">
        <v>140</v>
      </c>
    </row>
    <row r="395" spans="1:9" x14ac:dyDescent="0.25">
      <c r="A395" s="58" t="s">
        <v>1700</v>
      </c>
      <c r="B395" s="58" t="s">
        <v>908</v>
      </c>
      <c r="C395" s="58">
        <v>170</v>
      </c>
      <c r="D395" s="75" t="s">
        <v>1712</v>
      </c>
      <c r="E395" s="75" t="s">
        <v>1708</v>
      </c>
      <c r="F395" s="75" t="s">
        <v>960</v>
      </c>
      <c r="I395" s="61" t="s">
        <v>140</v>
      </c>
    </row>
    <row r="396" spans="1:9" x14ac:dyDescent="0.25">
      <c r="A396" s="58" t="s">
        <v>1700</v>
      </c>
      <c r="B396" s="58" t="s">
        <v>908</v>
      </c>
      <c r="C396" s="58">
        <v>180</v>
      </c>
      <c r="D396" s="75" t="s">
        <v>1713</v>
      </c>
      <c r="E396" s="75" t="s">
        <v>1709</v>
      </c>
      <c r="F396" s="75" t="s">
        <v>960</v>
      </c>
      <c r="I396" s="61" t="s">
        <v>140</v>
      </c>
    </row>
    <row r="397" spans="1:9" x14ac:dyDescent="0.25">
      <c r="A397" s="58" t="s">
        <v>1700</v>
      </c>
      <c r="B397" s="58" t="s">
        <v>908</v>
      </c>
      <c r="C397" s="58">
        <v>190</v>
      </c>
      <c r="D397" s="75" t="s">
        <v>1714</v>
      </c>
      <c r="E397" s="75" t="s">
        <v>1710</v>
      </c>
      <c r="F397" s="75" t="s">
        <v>960</v>
      </c>
      <c r="I397" s="61" t="s">
        <v>140</v>
      </c>
    </row>
    <row r="398" spans="1:9" x14ac:dyDescent="0.25">
      <c r="A398" s="58" t="s">
        <v>1700</v>
      </c>
      <c r="B398" s="58" t="s">
        <v>908</v>
      </c>
      <c r="C398" s="58">
        <v>200</v>
      </c>
      <c r="D398" s="75" t="s">
        <v>1017</v>
      </c>
      <c r="E398" s="75" t="s">
        <v>1715</v>
      </c>
      <c r="F398" s="75" t="s">
        <v>1219</v>
      </c>
      <c r="I398" s="61" t="s">
        <v>140</v>
      </c>
    </row>
    <row r="399" spans="1:9" x14ac:dyDescent="0.25">
      <c r="A399" s="58" t="s">
        <v>1700</v>
      </c>
      <c r="B399" s="58" t="s">
        <v>908</v>
      </c>
      <c r="C399" s="58">
        <v>210</v>
      </c>
      <c r="D399" s="75" t="s">
        <v>1019</v>
      </c>
      <c r="E399" s="75" t="s">
        <v>1703</v>
      </c>
      <c r="F399" s="75" t="s">
        <v>960</v>
      </c>
      <c r="I399" s="61" t="s">
        <v>140</v>
      </c>
    </row>
    <row r="400" spans="1:9" x14ac:dyDescent="0.25">
      <c r="A400" s="58" t="s">
        <v>1700</v>
      </c>
      <c r="B400" s="58" t="s">
        <v>908</v>
      </c>
      <c r="C400" s="58">
        <v>220</v>
      </c>
      <c r="D400" s="75" t="s">
        <v>1023</v>
      </c>
      <c r="E400" s="75" t="s">
        <v>1704</v>
      </c>
      <c r="F400" s="75" t="s">
        <v>960</v>
      </c>
      <c r="I400" s="61" t="s">
        <v>140</v>
      </c>
    </row>
    <row r="401" spans="1:9" x14ac:dyDescent="0.25">
      <c r="A401" s="58" t="s">
        <v>1700</v>
      </c>
      <c r="B401" s="58" t="s">
        <v>908</v>
      </c>
      <c r="C401" s="58">
        <v>230</v>
      </c>
      <c r="D401" s="75" t="s">
        <v>1026</v>
      </c>
      <c r="E401" s="75" t="s">
        <v>1705</v>
      </c>
      <c r="F401" s="75" t="s">
        <v>960</v>
      </c>
      <c r="I401" s="61" t="s">
        <v>140</v>
      </c>
    </row>
    <row r="402" spans="1:9" x14ac:dyDescent="0.25">
      <c r="A402" s="58" t="s">
        <v>1700</v>
      </c>
      <c r="B402" s="58" t="s">
        <v>908</v>
      </c>
      <c r="C402" s="58">
        <v>240</v>
      </c>
      <c r="D402" s="75" t="s">
        <v>1029</v>
      </c>
      <c r="E402" s="75" t="s">
        <v>1706</v>
      </c>
      <c r="F402" s="75" t="s">
        <v>960</v>
      </c>
      <c r="I402" s="61" t="s">
        <v>140</v>
      </c>
    </row>
    <row r="403" spans="1:9" x14ac:dyDescent="0.25">
      <c r="A403" s="58" t="s">
        <v>1700</v>
      </c>
      <c r="B403" s="58" t="s">
        <v>908</v>
      </c>
      <c r="C403" s="58">
        <v>250</v>
      </c>
      <c r="D403" s="75" t="s">
        <v>1032</v>
      </c>
      <c r="E403" s="75" t="s">
        <v>1707</v>
      </c>
      <c r="F403" s="75" t="s">
        <v>960</v>
      </c>
      <c r="I403" s="61" t="s">
        <v>140</v>
      </c>
    </row>
    <row r="404" spans="1:9" x14ac:dyDescent="0.25">
      <c r="A404" s="58" t="s">
        <v>1700</v>
      </c>
      <c r="B404" s="58" t="s">
        <v>908</v>
      </c>
      <c r="C404" s="58">
        <v>260</v>
      </c>
      <c r="D404" s="75" t="s">
        <v>1035</v>
      </c>
      <c r="E404" s="75" t="s">
        <v>1708</v>
      </c>
      <c r="F404" s="75" t="s">
        <v>960</v>
      </c>
      <c r="I404" s="61" t="s">
        <v>140</v>
      </c>
    </row>
    <row r="405" spans="1:9" x14ac:dyDescent="0.25">
      <c r="A405" s="58" t="s">
        <v>1700</v>
      </c>
      <c r="B405" s="58" t="s">
        <v>908</v>
      </c>
      <c r="C405" s="58">
        <v>270</v>
      </c>
      <c r="D405" s="75" t="s">
        <v>1038</v>
      </c>
      <c r="E405" s="75" t="s">
        <v>1709</v>
      </c>
      <c r="F405" s="75" t="s">
        <v>960</v>
      </c>
      <c r="I405" s="61" t="s">
        <v>140</v>
      </c>
    </row>
    <row r="406" spans="1:9" x14ac:dyDescent="0.25">
      <c r="A406" s="58" t="s">
        <v>1700</v>
      </c>
      <c r="B406" s="58" t="s">
        <v>908</v>
      </c>
      <c r="C406" s="58">
        <v>280</v>
      </c>
      <c r="D406" s="75" t="s">
        <v>1041</v>
      </c>
      <c r="E406" s="75" t="s">
        <v>1710</v>
      </c>
      <c r="F406" s="75" t="s">
        <v>960</v>
      </c>
      <c r="I406" s="61" t="s">
        <v>140</v>
      </c>
    </row>
    <row r="407" spans="1:9" x14ac:dyDescent="0.25">
      <c r="A407" s="58" t="s">
        <v>1700</v>
      </c>
      <c r="B407" s="58" t="s">
        <v>908</v>
      </c>
      <c r="C407" s="58">
        <v>290</v>
      </c>
      <c r="D407" s="75" t="s">
        <v>1044</v>
      </c>
      <c r="E407" s="75" t="s">
        <v>1716</v>
      </c>
      <c r="F407" s="75" t="s">
        <v>1219</v>
      </c>
      <c r="I407" s="61" t="s">
        <v>140</v>
      </c>
    </row>
    <row r="408" spans="1:9" x14ac:dyDescent="0.25">
      <c r="A408" s="58" t="s">
        <v>1700</v>
      </c>
      <c r="B408" s="58" t="s">
        <v>908</v>
      </c>
      <c r="C408" s="58">
        <v>300</v>
      </c>
      <c r="D408" s="75" t="s">
        <v>1717</v>
      </c>
      <c r="E408" s="75" t="s">
        <v>1703</v>
      </c>
      <c r="F408" s="75" t="s">
        <v>960</v>
      </c>
      <c r="I408" s="61" t="s">
        <v>140</v>
      </c>
    </row>
    <row r="409" spans="1:9" x14ac:dyDescent="0.25">
      <c r="A409" s="58" t="s">
        <v>1700</v>
      </c>
      <c r="B409" s="58" t="s">
        <v>908</v>
      </c>
      <c r="C409" s="58">
        <v>310</v>
      </c>
      <c r="D409" s="75" t="s">
        <v>1718</v>
      </c>
      <c r="E409" s="75" t="s">
        <v>1704</v>
      </c>
      <c r="F409" s="75" t="s">
        <v>960</v>
      </c>
      <c r="I409" s="61" t="s">
        <v>140</v>
      </c>
    </row>
    <row r="410" spans="1:9" x14ac:dyDescent="0.25">
      <c r="A410" s="58" t="s">
        <v>1700</v>
      </c>
      <c r="B410" s="58" t="s">
        <v>908</v>
      </c>
      <c r="C410" s="58">
        <v>320</v>
      </c>
      <c r="D410" s="75" t="s">
        <v>1719</v>
      </c>
      <c r="E410" s="75" t="s">
        <v>1705</v>
      </c>
      <c r="F410" s="75" t="s">
        <v>960</v>
      </c>
      <c r="I410" s="61" t="s">
        <v>140</v>
      </c>
    </row>
    <row r="411" spans="1:9" x14ac:dyDescent="0.25">
      <c r="A411" s="58" t="s">
        <v>1700</v>
      </c>
      <c r="B411" s="58" t="s">
        <v>908</v>
      </c>
      <c r="C411" s="58">
        <v>330</v>
      </c>
      <c r="D411" s="75" t="s">
        <v>1720</v>
      </c>
      <c r="E411" s="75" t="s">
        <v>1706</v>
      </c>
      <c r="F411" s="75" t="s">
        <v>960</v>
      </c>
      <c r="I411" s="61" t="s">
        <v>140</v>
      </c>
    </row>
    <row r="412" spans="1:9" x14ac:dyDescent="0.25">
      <c r="A412" s="58" t="s">
        <v>1700</v>
      </c>
      <c r="B412" s="58" t="s">
        <v>908</v>
      </c>
      <c r="C412" s="58">
        <v>340</v>
      </c>
      <c r="D412" s="75" t="s">
        <v>1721</v>
      </c>
      <c r="E412" s="75" t="s">
        <v>1707</v>
      </c>
      <c r="F412" s="75" t="s">
        <v>960</v>
      </c>
      <c r="I412" s="61" t="s">
        <v>140</v>
      </c>
    </row>
    <row r="413" spans="1:9" x14ac:dyDescent="0.25">
      <c r="A413" s="58" t="s">
        <v>1700</v>
      </c>
      <c r="B413" s="58" t="s">
        <v>908</v>
      </c>
      <c r="C413" s="58">
        <v>350</v>
      </c>
      <c r="D413" s="75" t="s">
        <v>1722</v>
      </c>
      <c r="E413" s="75" t="s">
        <v>1708</v>
      </c>
      <c r="F413" s="75" t="s">
        <v>960</v>
      </c>
      <c r="I413" s="61" t="s">
        <v>140</v>
      </c>
    </row>
    <row r="414" spans="1:9" x14ac:dyDescent="0.25">
      <c r="A414" s="58" t="s">
        <v>1700</v>
      </c>
      <c r="B414" s="58" t="s">
        <v>908</v>
      </c>
      <c r="C414" s="58">
        <v>360</v>
      </c>
      <c r="D414" s="75" t="s">
        <v>1723</v>
      </c>
      <c r="E414" s="75" t="s">
        <v>1709</v>
      </c>
      <c r="F414" s="75" t="s">
        <v>960</v>
      </c>
      <c r="I414" s="61" t="s">
        <v>140</v>
      </c>
    </row>
    <row r="415" spans="1:9" x14ac:dyDescent="0.25">
      <c r="A415" s="58" t="s">
        <v>1700</v>
      </c>
      <c r="B415" s="58" t="s">
        <v>908</v>
      </c>
      <c r="C415" s="58">
        <v>370</v>
      </c>
      <c r="D415" s="75" t="s">
        <v>1724</v>
      </c>
      <c r="E415" s="75" t="s">
        <v>1710</v>
      </c>
      <c r="F415" s="75" t="s">
        <v>960</v>
      </c>
      <c r="I415" s="61" t="s">
        <v>140</v>
      </c>
    </row>
    <row r="416" spans="1:9" x14ac:dyDescent="0.25">
      <c r="A416" s="58" t="s">
        <v>1700</v>
      </c>
      <c r="B416" s="58" t="s">
        <v>908</v>
      </c>
      <c r="C416" s="58">
        <v>380</v>
      </c>
      <c r="D416" s="75" t="s">
        <v>1048</v>
      </c>
      <c r="E416" s="75" t="s">
        <v>1725</v>
      </c>
      <c r="F416" s="75" t="s">
        <v>1219</v>
      </c>
      <c r="I416" s="61" t="s">
        <v>140</v>
      </c>
    </row>
    <row r="417" spans="1:9" x14ac:dyDescent="0.25">
      <c r="A417" s="58" t="s">
        <v>1700</v>
      </c>
      <c r="B417" s="58" t="s">
        <v>908</v>
      </c>
      <c r="C417" s="58">
        <v>390</v>
      </c>
      <c r="D417" s="75" t="s">
        <v>1726</v>
      </c>
      <c r="E417" s="75" t="s">
        <v>1703</v>
      </c>
      <c r="F417" s="75" t="s">
        <v>960</v>
      </c>
      <c r="I417" s="61" t="s">
        <v>140</v>
      </c>
    </row>
    <row r="418" spans="1:9" x14ac:dyDescent="0.25">
      <c r="A418" s="58" t="s">
        <v>1700</v>
      </c>
      <c r="B418" s="58" t="s">
        <v>908</v>
      </c>
      <c r="C418" s="58">
        <v>400</v>
      </c>
      <c r="D418" s="75" t="s">
        <v>1727</v>
      </c>
      <c r="E418" s="75" t="s">
        <v>1704</v>
      </c>
      <c r="F418" s="75" t="s">
        <v>960</v>
      </c>
      <c r="I418" s="61" t="s">
        <v>140</v>
      </c>
    </row>
    <row r="419" spans="1:9" x14ac:dyDescent="0.25">
      <c r="A419" s="58" t="s">
        <v>1700</v>
      </c>
      <c r="B419" s="58" t="s">
        <v>908</v>
      </c>
      <c r="C419" s="58">
        <v>410</v>
      </c>
      <c r="D419" s="75" t="s">
        <v>1728</v>
      </c>
      <c r="E419" s="75" t="s">
        <v>1705</v>
      </c>
      <c r="F419" s="75" t="s">
        <v>960</v>
      </c>
      <c r="I419" s="61" t="s">
        <v>140</v>
      </c>
    </row>
    <row r="420" spans="1:9" x14ac:dyDescent="0.25">
      <c r="A420" s="58" t="s">
        <v>1700</v>
      </c>
      <c r="B420" s="58" t="s">
        <v>908</v>
      </c>
      <c r="C420" s="58">
        <v>420</v>
      </c>
      <c r="D420" s="75" t="s">
        <v>1729</v>
      </c>
      <c r="E420" s="75" t="s">
        <v>1706</v>
      </c>
      <c r="F420" s="75" t="s">
        <v>960</v>
      </c>
      <c r="I420" s="61" t="s">
        <v>140</v>
      </c>
    </row>
    <row r="421" spans="1:9" x14ac:dyDescent="0.25">
      <c r="A421" s="58" t="s">
        <v>1700</v>
      </c>
      <c r="B421" s="58" t="s">
        <v>908</v>
      </c>
      <c r="C421" s="58">
        <v>430</v>
      </c>
      <c r="D421" s="75" t="s">
        <v>1730</v>
      </c>
      <c r="E421" s="75" t="s">
        <v>1707</v>
      </c>
      <c r="F421" s="75" t="s">
        <v>960</v>
      </c>
      <c r="I421" s="61" t="s">
        <v>140</v>
      </c>
    </row>
    <row r="422" spans="1:9" x14ac:dyDescent="0.25">
      <c r="A422" s="58" t="s">
        <v>1700</v>
      </c>
      <c r="B422" s="58" t="s">
        <v>908</v>
      </c>
      <c r="C422" s="58">
        <v>440</v>
      </c>
      <c r="D422" s="75" t="s">
        <v>1731</v>
      </c>
      <c r="E422" s="75" t="s">
        <v>1708</v>
      </c>
      <c r="F422" s="75" t="s">
        <v>960</v>
      </c>
      <c r="I422" s="61" t="s">
        <v>140</v>
      </c>
    </row>
    <row r="423" spans="1:9" x14ac:dyDescent="0.25">
      <c r="A423" s="58" t="s">
        <v>1700</v>
      </c>
      <c r="B423" s="58" t="s">
        <v>908</v>
      </c>
      <c r="C423" s="58">
        <v>450</v>
      </c>
      <c r="D423" s="75" t="s">
        <v>1732</v>
      </c>
      <c r="E423" s="75" t="s">
        <v>1709</v>
      </c>
      <c r="F423" s="75" t="s">
        <v>960</v>
      </c>
      <c r="I423" s="61" t="s">
        <v>140</v>
      </c>
    </row>
    <row r="424" spans="1:9" x14ac:dyDescent="0.25">
      <c r="A424" s="58" t="s">
        <v>1700</v>
      </c>
      <c r="B424" s="58" t="s">
        <v>908</v>
      </c>
      <c r="C424" s="58">
        <v>460</v>
      </c>
      <c r="D424" s="75" t="s">
        <v>1733</v>
      </c>
      <c r="E424" s="75" t="s">
        <v>1710</v>
      </c>
      <c r="F424" s="75" t="s">
        <v>960</v>
      </c>
      <c r="I424" s="61" t="s">
        <v>140</v>
      </c>
    </row>
    <row r="425" spans="1:9" x14ac:dyDescent="0.25">
      <c r="A425" s="58" t="s">
        <v>1700</v>
      </c>
      <c r="B425" s="58" t="s">
        <v>908</v>
      </c>
      <c r="C425" s="58">
        <v>470</v>
      </c>
      <c r="D425" s="75" t="s">
        <v>1051</v>
      </c>
      <c r="E425" s="75" t="s">
        <v>1734</v>
      </c>
      <c r="F425" s="75" t="s">
        <v>1219</v>
      </c>
      <c r="I425" s="61" t="s">
        <v>140</v>
      </c>
    </row>
    <row r="426" spans="1:9" x14ac:dyDescent="0.25">
      <c r="A426" s="58" t="s">
        <v>1700</v>
      </c>
      <c r="B426" s="58" t="s">
        <v>908</v>
      </c>
      <c r="C426" s="58">
        <v>480</v>
      </c>
      <c r="D426" s="75" t="s">
        <v>1735</v>
      </c>
      <c r="E426" s="75" t="s">
        <v>1703</v>
      </c>
      <c r="F426" s="75" t="s">
        <v>960</v>
      </c>
      <c r="I426" s="61" t="s">
        <v>140</v>
      </c>
    </row>
    <row r="427" spans="1:9" x14ac:dyDescent="0.25">
      <c r="A427" s="58" t="s">
        <v>1700</v>
      </c>
      <c r="B427" s="58" t="s">
        <v>908</v>
      </c>
      <c r="C427" s="58">
        <v>490</v>
      </c>
      <c r="D427" s="75" t="s">
        <v>1736</v>
      </c>
      <c r="E427" s="75" t="s">
        <v>1704</v>
      </c>
      <c r="F427" s="75" t="s">
        <v>960</v>
      </c>
      <c r="I427" s="61" t="s">
        <v>140</v>
      </c>
    </row>
    <row r="428" spans="1:9" x14ac:dyDescent="0.25">
      <c r="A428" s="58" t="s">
        <v>1700</v>
      </c>
      <c r="B428" s="58" t="s">
        <v>908</v>
      </c>
      <c r="C428" s="58">
        <v>500</v>
      </c>
      <c r="D428" s="75" t="s">
        <v>1737</v>
      </c>
      <c r="E428" s="75" t="s">
        <v>1705</v>
      </c>
      <c r="F428" s="75" t="s">
        <v>960</v>
      </c>
      <c r="I428" s="61" t="s">
        <v>140</v>
      </c>
    </row>
    <row r="429" spans="1:9" x14ac:dyDescent="0.25">
      <c r="A429" s="58" t="s">
        <v>1700</v>
      </c>
      <c r="B429" s="58" t="s">
        <v>908</v>
      </c>
      <c r="C429" s="58">
        <v>510</v>
      </c>
      <c r="D429" s="75" t="s">
        <v>1738</v>
      </c>
      <c r="E429" s="75" t="s">
        <v>1706</v>
      </c>
      <c r="F429" s="75" t="s">
        <v>960</v>
      </c>
      <c r="I429" s="61" t="s">
        <v>140</v>
      </c>
    </row>
    <row r="430" spans="1:9" x14ac:dyDescent="0.25">
      <c r="A430" s="58" t="s">
        <v>1700</v>
      </c>
      <c r="B430" s="58" t="s">
        <v>908</v>
      </c>
      <c r="C430" s="58">
        <v>520</v>
      </c>
      <c r="D430" s="75" t="s">
        <v>1739</v>
      </c>
      <c r="E430" s="75" t="s">
        <v>1707</v>
      </c>
      <c r="F430" s="75" t="s">
        <v>960</v>
      </c>
      <c r="I430" s="61" t="s">
        <v>140</v>
      </c>
    </row>
    <row r="431" spans="1:9" x14ac:dyDescent="0.25">
      <c r="A431" s="58" t="s">
        <v>1700</v>
      </c>
      <c r="B431" s="58" t="s">
        <v>908</v>
      </c>
      <c r="C431" s="58">
        <v>530</v>
      </c>
      <c r="D431" s="75" t="s">
        <v>1740</v>
      </c>
      <c r="E431" s="75" t="s">
        <v>1708</v>
      </c>
      <c r="F431" s="75" t="s">
        <v>960</v>
      </c>
      <c r="I431" s="61" t="s">
        <v>140</v>
      </c>
    </row>
    <row r="432" spans="1:9" x14ac:dyDescent="0.25">
      <c r="A432" s="58" t="s">
        <v>1700</v>
      </c>
      <c r="B432" s="58" t="s">
        <v>908</v>
      </c>
      <c r="C432" s="58">
        <v>540</v>
      </c>
      <c r="D432" s="75" t="s">
        <v>1741</v>
      </c>
      <c r="E432" s="75" t="s">
        <v>1709</v>
      </c>
      <c r="F432" s="75" t="s">
        <v>960</v>
      </c>
      <c r="I432" s="61" t="s">
        <v>140</v>
      </c>
    </row>
    <row r="433" spans="1:9" x14ac:dyDescent="0.25">
      <c r="A433" s="58" t="s">
        <v>1700</v>
      </c>
      <c r="B433" s="58" t="s">
        <v>908</v>
      </c>
      <c r="C433" s="58">
        <v>550</v>
      </c>
      <c r="D433" s="75" t="s">
        <v>1742</v>
      </c>
      <c r="E433" s="75" t="s">
        <v>1710</v>
      </c>
      <c r="F433" s="75" t="s">
        <v>960</v>
      </c>
      <c r="I433" s="61" t="s">
        <v>140</v>
      </c>
    </row>
    <row r="434" spans="1:9" x14ac:dyDescent="0.25">
      <c r="A434" s="58" t="s">
        <v>1700</v>
      </c>
      <c r="B434" s="58" t="s">
        <v>908</v>
      </c>
      <c r="C434" s="58">
        <v>560</v>
      </c>
      <c r="D434" s="75" t="s">
        <v>1053</v>
      </c>
      <c r="E434" s="75" t="s">
        <v>1743</v>
      </c>
      <c r="F434" s="75" t="s">
        <v>1219</v>
      </c>
      <c r="I434" s="61" t="s">
        <v>140</v>
      </c>
    </row>
    <row r="435" spans="1:9" x14ac:dyDescent="0.25">
      <c r="A435" s="58" t="s">
        <v>1700</v>
      </c>
      <c r="B435" s="58" t="s">
        <v>908</v>
      </c>
      <c r="C435" s="58">
        <v>570</v>
      </c>
      <c r="D435" s="75" t="s">
        <v>1744</v>
      </c>
      <c r="E435" s="75" t="s">
        <v>1703</v>
      </c>
      <c r="F435" s="75" t="s">
        <v>960</v>
      </c>
      <c r="I435" s="61" t="s">
        <v>140</v>
      </c>
    </row>
    <row r="436" spans="1:9" x14ac:dyDescent="0.25">
      <c r="A436" s="58" t="s">
        <v>1700</v>
      </c>
      <c r="B436" s="58" t="s">
        <v>908</v>
      </c>
      <c r="C436" s="58">
        <v>580</v>
      </c>
      <c r="D436" s="75" t="s">
        <v>1745</v>
      </c>
      <c r="E436" s="75" t="s">
        <v>1704</v>
      </c>
      <c r="F436" s="75" t="s">
        <v>960</v>
      </c>
      <c r="I436" s="61" t="s">
        <v>140</v>
      </c>
    </row>
    <row r="437" spans="1:9" x14ac:dyDescent="0.25">
      <c r="A437" s="58" t="s">
        <v>1700</v>
      </c>
      <c r="B437" s="58" t="s">
        <v>908</v>
      </c>
      <c r="C437" s="58">
        <v>590</v>
      </c>
      <c r="D437" s="75" t="s">
        <v>1746</v>
      </c>
      <c r="E437" s="75" t="s">
        <v>1705</v>
      </c>
      <c r="F437" s="75" t="s">
        <v>960</v>
      </c>
      <c r="I437" s="61" t="s">
        <v>140</v>
      </c>
    </row>
    <row r="438" spans="1:9" x14ac:dyDescent="0.25">
      <c r="A438" s="58" t="s">
        <v>1700</v>
      </c>
      <c r="B438" s="58" t="s">
        <v>908</v>
      </c>
      <c r="C438" s="58">
        <v>600</v>
      </c>
      <c r="D438" s="75" t="s">
        <v>1747</v>
      </c>
      <c r="E438" s="75" t="s">
        <v>1706</v>
      </c>
      <c r="F438" s="75" t="s">
        <v>960</v>
      </c>
      <c r="I438" s="61" t="s">
        <v>140</v>
      </c>
    </row>
    <row r="439" spans="1:9" x14ac:dyDescent="0.25">
      <c r="A439" s="58" t="s">
        <v>1700</v>
      </c>
      <c r="B439" s="58" t="s">
        <v>908</v>
      </c>
      <c r="C439" s="58">
        <v>610</v>
      </c>
      <c r="D439" s="75" t="s">
        <v>1748</v>
      </c>
      <c r="E439" s="75" t="s">
        <v>1707</v>
      </c>
      <c r="F439" s="75" t="s">
        <v>960</v>
      </c>
      <c r="I439" s="61" t="s">
        <v>140</v>
      </c>
    </row>
    <row r="440" spans="1:9" x14ac:dyDescent="0.25">
      <c r="A440" s="58" t="s">
        <v>1700</v>
      </c>
      <c r="B440" s="58" t="s">
        <v>908</v>
      </c>
      <c r="C440" s="58">
        <v>620</v>
      </c>
      <c r="D440" s="75" t="s">
        <v>1749</v>
      </c>
      <c r="E440" s="75" t="s">
        <v>1708</v>
      </c>
      <c r="F440" s="75" t="s">
        <v>960</v>
      </c>
      <c r="I440" s="61" t="s">
        <v>140</v>
      </c>
    </row>
    <row r="441" spans="1:9" x14ac:dyDescent="0.25">
      <c r="A441" s="58" t="s">
        <v>1700</v>
      </c>
      <c r="B441" s="58" t="s">
        <v>908</v>
      </c>
      <c r="C441" s="58">
        <v>630</v>
      </c>
      <c r="D441" s="75" t="s">
        <v>1750</v>
      </c>
      <c r="E441" s="75" t="s">
        <v>1709</v>
      </c>
      <c r="F441" s="75" t="s">
        <v>960</v>
      </c>
      <c r="I441" s="61" t="s">
        <v>140</v>
      </c>
    </row>
    <row r="442" spans="1:9" x14ac:dyDescent="0.25">
      <c r="A442" s="58" t="s">
        <v>1700</v>
      </c>
      <c r="B442" s="58" t="s">
        <v>908</v>
      </c>
      <c r="C442" s="58">
        <v>640</v>
      </c>
      <c r="D442" s="75" t="s">
        <v>1751</v>
      </c>
      <c r="E442" s="75" t="s">
        <v>1710</v>
      </c>
      <c r="F442" s="75" t="s">
        <v>960</v>
      </c>
      <c r="I442" s="61" t="s">
        <v>140</v>
      </c>
    </row>
    <row r="443" spans="1:9" x14ac:dyDescent="0.25">
      <c r="A443" s="58" t="s">
        <v>1700</v>
      </c>
      <c r="B443" s="58" t="s">
        <v>908</v>
      </c>
      <c r="C443" s="58">
        <v>650</v>
      </c>
      <c r="D443" s="75" t="s">
        <v>1752</v>
      </c>
      <c r="E443" s="75" t="s">
        <v>1753</v>
      </c>
      <c r="F443" s="75" t="s">
        <v>1219</v>
      </c>
      <c r="I443" s="61" t="s">
        <v>140</v>
      </c>
    </row>
    <row r="444" spans="1:9" x14ac:dyDescent="0.25">
      <c r="A444" s="58" t="s">
        <v>1700</v>
      </c>
      <c r="B444" s="58" t="s">
        <v>908</v>
      </c>
      <c r="C444" s="58">
        <v>660</v>
      </c>
      <c r="D444" s="75" t="s">
        <v>1754</v>
      </c>
      <c r="E444" s="75" t="s">
        <v>1703</v>
      </c>
      <c r="F444" s="75" t="s">
        <v>960</v>
      </c>
      <c r="I444" s="61" t="s">
        <v>140</v>
      </c>
    </row>
    <row r="445" spans="1:9" x14ac:dyDescent="0.25">
      <c r="A445" s="58" t="s">
        <v>1700</v>
      </c>
      <c r="B445" s="58" t="s">
        <v>908</v>
      </c>
      <c r="C445" s="58">
        <v>670</v>
      </c>
      <c r="D445" s="75" t="s">
        <v>1755</v>
      </c>
      <c r="E445" s="75" t="s">
        <v>1704</v>
      </c>
      <c r="F445" s="75" t="s">
        <v>960</v>
      </c>
      <c r="I445" s="61" t="s">
        <v>140</v>
      </c>
    </row>
    <row r="446" spans="1:9" x14ac:dyDescent="0.25">
      <c r="A446" s="58" t="s">
        <v>1700</v>
      </c>
      <c r="B446" s="58" t="s">
        <v>908</v>
      </c>
      <c r="C446" s="58">
        <v>680</v>
      </c>
      <c r="D446" s="75" t="s">
        <v>1756</v>
      </c>
      <c r="E446" s="75" t="s">
        <v>1705</v>
      </c>
      <c r="F446" s="75" t="s">
        <v>960</v>
      </c>
      <c r="I446" s="61" t="s">
        <v>140</v>
      </c>
    </row>
    <row r="447" spans="1:9" x14ac:dyDescent="0.25">
      <c r="A447" s="58" t="s">
        <v>1700</v>
      </c>
      <c r="B447" s="58" t="s">
        <v>908</v>
      </c>
      <c r="C447" s="58">
        <v>690</v>
      </c>
      <c r="D447" s="75" t="s">
        <v>1757</v>
      </c>
      <c r="E447" s="75" t="s">
        <v>1706</v>
      </c>
      <c r="F447" s="75" t="s">
        <v>960</v>
      </c>
      <c r="I447" s="61" t="s">
        <v>140</v>
      </c>
    </row>
    <row r="448" spans="1:9" x14ac:dyDescent="0.25">
      <c r="A448" s="58" t="s">
        <v>1700</v>
      </c>
      <c r="B448" s="58" t="s">
        <v>908</v>
      </c>
      <c r="C448" s="58">
        <v>700</v>
      </c>
      <c r="D448" s="75" t="s">
        <v>1758</v>
      </c>
      <c r="E448" s="75" t="s">
        <v>1707</v>
      </c>
      <c r="F448" s="75" t="s">
        <v>960</v>
      </c>
      <c r="I448" s="61" t="s">
        <v>140</v>
      </c>
    </row>
    <row r="449" spans="1:9" x14ac:dyDescent="0.25">
      <c r="A449" s="58" t="s">
        <v>1700</v>
      </c>
      <c r="B449" s="58" t="s">
        <v>908</v>
      </c>
      <c r="C449" s="58">
        <v>710</v>
      </c>
      <c r="D449" s="75" t="s">
        <v>1759</v>
      </c>
      <c r="E449" s="75" t="s">
        <v>1708</v>
      </c>
      <c r="F449" s="75" t="s">
        <v>960</v>
      </c>
      <c r="I449" s="61" t="s">
        <v>140</v>
      </c>
    </row>
    <row r="450" spans="1:9" x14ac:dyDescent="0.25">
      <c r="A450" s="58" t="s">
        <v>1700</v>
      </c>
      <c r="B450" s="58" t="s">
        <v>908</v>
      </c>
      <c r="C450" s="58">
        <v>720</v>
      </c>
      <c r="D450" s="75" t="s">
        <v>1760</v>
      </c>
      <c r="E450" s="75" t="s">
        <v>1709</v>
      </c>
      <c r="F450" s="75" t="s">
        <v>960</v>
      </c>
      <c r="I450" s="61" t="s">
        <v>140</v>
      </c>
    </row>
    <row r="451" spans="1:9" x14ac:dyDescent="0.25">
      <c r="A451" s="58" t="s">
        <v>1700</v>
      </c>
      <c r="B451" s="58" t="s">
        <v>908</v>
      </c>
      <c r="C451" s="58">
        <v>730</v>
      </c>
      <c r="D451" s="75" t="s">
        <v>1761</v>
      </c>
      <c r="E451" s="75" t="s">
        <v>1710</v>
      </c>
      <c r="F451" s="75" t="s">
        <v>960</v>
      </c>
      <c r="I451" s="61" t="s">
        <v>140</v>
      </c>
    </row>
    <row r="452" spans="1:9" x14ac:dyDescent="0.25">
      <c r="A452" s="77" t="s">
        <v>1700</v>
      </c>
      <c r="B452" s="77" t="s">
        <v>908</v>
      </c>
      <c r="C452" s="77">
        <v>740</v>
      </c>
      <c r="D452" s="152">
        <v>2</v>
      </c>
      <c r="E452" s="79" t="s">
        <v>1762</v>
      </c>
      <c r="F452" s="79" t="s">
        <v>1202</v>
      </c>
      <c r="G452" s="79"/>
      <c r="H452" s="77"/>
      <c r="I452" s="61" t="s">
        <v>140</v>
      </c>
    </row>
    <row r="453" spans="1:9" x14ac:dyDescent="0.25">
      <c r="A453" s="77" t="s">
        <v>1700</v>
      </c>
      <c r="B453" s="77" t="s">
        <v>908</v>
      </c>
      <c r="C453" s="77">
        <v>750</v>
      </c>
      <c r="D453" s="152">
        <v>3</v>
      </c>
      <c r="E453" s="79" t="s">
        <v>1763</v>
      </c>
      <c r="F453" s="79" t="s">
        <v>1202</v>
      </c>
      <c r="G453" s="79"/>
      <c r="H453" s="77"/>
      <c r="I453" s="61" t="s">
        <v>140</v>
      </c>
    </row>
    <row r="454" spans="1:9" x14ac:dyDescent="0.25">
      <c r="A454" s="77" t="s">
        <v>1700</v>
      </c>
      <c r="B454" s="77" t="s">
        <v>908</v>
      </c>
      <c r="C454" s="77">
        <v>760</v>
      </c>
      <c r="D454" s="152">
        <v>4</v>
      </c>
      <c r="E454" s="79" t="s">
        <v>1764</v>
      </c>
      <c r="F454" s="79" t="s">
        <v>1202</v>
      </c>
      <c r="G454" s="79"/>
      <c r="H454" s="77"/>
      <c r="I454" s="61" t="s">
        <v>140</v>
      </c>
    </row>
    <row r="455" spans="1:9" x14ac:dyDescent="0.25">
      <c r="A455" s="58" t="s">
        <v>1765</v>
      </c>
      <c r="B455" s="58" t="s">
        <v>910</v>
      </c>
      <c r="C455" s="58">
        <v>10</v>
      </c>
      <c r="D455" s="75">
        <v>1</v>
      </c>
      <c r="E455" s="75" t="s">
        <v>1766</v>
      </c>
      <c r="F455" s="75" t="s">
        <v>960</v>
      </c>
      <c r="I455" s="61" t="s">
        <v>140</v>
      </c>
    </row>
    <row r="456" spans="1:9" x14ac:dyDescent="0.25">
      <c r="A456" s="58" t="s">
        <v>1765</v>
      </c>
      <c r="B456" s="58" t="s">
        <v>910</v>
      </c>
      <c r="C456" s="58">
        <v>20</v>
      </c>
      <c r="D456" s="75">
        <v>2</v>
      </c>
      <c r="E456" s="75" t="s">
        <v>1767</v>
      </c>
      <c r="F456" s="75" t="s">
        <v>960</v>
      </c>
      <c r="I456" s="61" t="s">
        <v>140</v>
      </c>
    </row>
    <row r="457" spans="1:9" x14ac:dyDescent="0.25">
      <c r="A457" s="58" t="s">
        <v>1765</v>
      </c>
      <c r="B457" s="58" t="s">
        <v>910</v>
      </c>
      <c r="C457" s="58">
        <v>30</v>
      </c>
      <c r="D457" s="75">
        <v>3</v>
      </c>
      <c r="E457" s="75" t="s">
        <v>1768</v>
      </c>
      <c r="F457" s="75" t="s">
        <v>960</v>
      </c>
      <c r="I457" s="61" t="s">
        <v>140</v>
      </c>
    </row>
    <row r="458" spans="1:9" x14ac:dyDescent="0.25">
      <c r="A458" s="58" t="s">
        <v>1765</v>
      </c>
      <c r="B458" s="58" t="s">
        <v>910</v>
      </c>
      <c r="C458" s="58">
        <v>40</v>
      </c>
      <c r="D458" s="75">
        <v>4</v>
      </c>
      <c r="E458" s="75" t="s">
        <v>1769</v>
      </c>
      <c r="F458" s="75" t="s">
        <v>960</v>
      </c>
      <c r="I458" s="61" t="s">
        <v>140</v>
      </c>
    </row>
    <row r="459" spans="1:9" x14ac:dyDescent="0.25">
      <c r="A459" s="58" t="s">
        <v>1765</v>
      </c>
      <c r="B459" s="58" t="s">
        <v>910</v>
      </c>
      <c r="C459" s="58">
        <v>50</v>
      </c>
      <c r="D459" s="75">
        <v>5</v>
      </c>
      <c r="E459" s="75" t="s">
        <v>1770</v>
      </c>
      <c r="F459" s="75" t="s">
        <v>960</v>
      </c>
      <c r="I459" s="61" t="s">
        <v>140</v>
      </c>
    </row>
    <row r="460" spans="1:9" x14ac:dyDescent="0.25">
      <c r="A460" s="58" t="s">
        <v>1765</v>
      </c>
      <c r="B460" s="58" t="s">
        <v>910</v>
      </c>
      <c r="C460" s="58">
        <v>60</v>
      </c>
      <c r="D460" s="75">
        <v>6</v>
      </c>
      <c r="E460" s="75" t="s">
        <v>1771</v>
      </c>
      <c r="F460" s="75" t="s">
        <v>960</v>
      </c>
      <c r="I460" s="61" t="s">
        <v>140</v>
      </c>
    </row>
    <row r="461" spans="1:9" x14ac:dyDescent="0.25">
      <c r="A461" s="58" t="s">
        <v>1765</v>
      </c>
      <c r="B461" s="58" t="s">
        <v>910</v>
      </c>
      <c r="C461" s="58">
        <v>70</v>
      </c>
      <c r="D461" s="75">
        <v>7</v>
      </c>
      <c r="E461" s="75" t="s">
        <v>1772</v>
      </c>
      <c r="F461" s="75" t="s">
        <v>960</v>
      </c>
      <c r="I461" s="61" t="s">
        <v>140</v>
      </c>
    </row>
    <row r="462" spans="1:9" x14ac:dyDescent="0.25">
      <c r="A462" s="58" t="s">
        <v>1765</v>
      </c>
      <c r="B462" s="58" t="s">
        <v>910</v>
      </c>
      <c r="C462" s="58">
        <v>80</v>
      </c>
      <c r="D462" s="75">
        <v>8</v>
      </c>
      <c r="E462" s="75" t="s">
        <v>1773</v>
      </c>
      <c r="F462" s="75" t="s">
        <v>960</v>
      </c>
      <c r="I462" s="61" t="s">
        <v>140</v>
      </c>
    </row>
    <row r="463" spans="1:9" x14ac:dyDescent="0.25">
      <c r="A463" s="58" t="s">
        <v>1765</v>
      </c>
      <c r="B463" s="58" t="s">
        <v>910</v>
      </c>
      <c r="C463" s="58">
        <v>90</v>
      </c>
      <c r="D463" s="75">
        <v>9</v>
      </c>
      <c r="E463" s="75" t="s">
        <v>1774</v>
      </c>
      <c r="F463" s="75" t="s">
        <v>960</v>
      </c>
      <c r="I463" s="61" t="s">
        <v>140</v>
      </c>
    </row>
    <row r="464" spans="1:9" x14ac:dyDescent="0.25">
      <c r="A464" s="58" t="s">
        <v>1765</v>
      </c>
      <c r="B464" s="58" t="s">
        <v>910</v>
      </c>
      <c r="C464" s="58">
        <v>100</v>
      </c>
      <c r="D464" s="75">
        <v>10</v>
      </c>
      <c r="E464" s="75" t="s">
        <v>1775</v>
      </c>
      <c r="F464" s="75" t="s">
        <v>960</v>
      </c>
      <c r="I464" s="61" t="s">
        <v>140</v>
      </c>
    </row>
    <row r="465" spans="1:9" x14ac:dyDescent="0.25">
      <c r="A465" s="58" t="s">
        <v>1765</v>
      </c>
      <c r="B465" s="58" t="s">
        <v>910</v>
      </c>
      <c r="C465" s="58">
        <v>110</v>
      </c>
      <c r="D465" s="75">
        <v>11</v>
      </c>
      <c r="E465" s="75" t="s">
        <v>1776</v>
      </c>
      <c r="F465" s="75" t="s">
        <v>960</v>
      </c>
      <c r="I465" s="61" t="s">
        <v>140</v>
      </c>
    </row>
    <row r="466" spans="1:9" x14ac:dyDescent="0.25">
      <c r="A466" s="58" t="s">
        <v>1765</v>
      </c>
      <c r="B466" s="58" t="s">
        <v>910</v>
      </c>
      <c r="C466" s="58">
        <v>120</v>
      </c>
      <c r="D466" s="75">
        <v>12</v>
      </c>
      <c r="E466" s="75" t="s">
        <v>1777</v>
      </c>
      <c r="F466" s="75" t="s">
        <v>960</v>
      </c>
      <c r="I466" s="61" t="s">
        <v>140</v>
      </c>
    </row>
    <row r="467" spans="1:9" x14ac:dyDescent="0.25">
      <c r="A467" s="58" t="s">
        <v>1765</v>
      </c>
      <c r="B467" s="58" t="s">
        <v>910</v>
      </c>
      <c r="C467" s="58">
        <v>130</v>
      </c>
      <c r="D467" s="75">
        <v>13</v>
      </c>
      <c r="E467" s="75" t="s">
        <v>1778</v>
      </c>
      <c r="F467" s="75" t="s">
        <v>960</v>
      </c>
      <c r="I467" s="61" t="s">
        <v>140</v>
      </c>
    </row>
    <row r="468" spans="1:9" x14ac:dyDescent="0.25">
      <c r="A468" s="58" t="s">
        <v>1765</v>
      </c>
      <c r="B468" s="58" t="s">
        <v>910</v>
      </c>
      <c r="C468" s="58">
        <v>140</v>
      </c>
      <c r="D468" s="75">
        <v>14</v>
      </c>
      <c r="E468" s="75" t="s">
        <v>1779</v>
      </c>
      <c r="F468" s="75" t="s">
        <v>960</v>
      </c>
      <c r="I468" s="61" t="s">
        <v>140</v>
      </c>
    </row>
    <row r="469" spans="1:9" x14ac:dyDescent="0.25">
      <c r="A469" s="58" t="s">
        <v>1765</v>
      </c>
      <c r="B469" s="58" t="s">
        <v>910</v>
      </c>
      <c r="C469" s="58">
        <v>150</v>
      </c>
      <c r="D469" s="75">
        <v>15</v>
      </c>
      <c r="E469" s="75" t="s">
        <v>1780</v>
      </c>
      <c r="F469" s="75" t="s">
        <v>960</v>
      </c>
      <c r="I469" s="61" t="s">
        <v>140</v>
      </c>
    </row>
    <row r="470" spans="1:9" x14ac:dyDescent="0.25">
      <c r="A470" s="58" t="s">
        <v>1765</v>
      </c>
      <c r="B470" s="58" t="s">
        <v>910</v>
      </c>
      <c r="C470" s="58">
        <v>160</v>
      </c>
      <c r="D470" s="75">
        <v>16</v>
      </c>
      <c r="E470" s="75" t="s">
        <v>1781</v>
      </c>
      <c r="F470" s="75" t="s">
        <v>960</v>
      </c>
      <c r="I470" s="61" t="s">
        <v>140</v>
      </c>
    </row>
    <row r="471" spans="1:9" x14ac:dyDescent="0.25">
      <c r="A471" s="58" t="s">
        <v>1765</v>
      </c>
      <c r="B471" s="58" t="s">
        <v>910</v>
      </c>
      <c r="C471" s="58">
        <v>170</v>
      </c>
      <c r="D471" s="75">
        <v>17</v>
      </c>
      <c r="E471" s="75" t="s">
        <v>1782</v>
      </c>
      <c r="F471" s="75" t="s">
        <v>960</v>
      </c>
      <c r="I471" s="61" t="s">
        <v>140</v>
      </c>
    </row>
    <row r="472" spans="1:9" x14ac:dyDescent="0.25">
      <c r="A472" s="58" t="s">
        <v>1765</v>
      </c>
      <c r="B472" s="58" t="s">
        <v>910</v>
      </c>
      <c r="C472" s="58">
        <v>180</v>
      </c>
      <c r="D472" s="75">
        <v>18</v>
      </c>
      <c r="E472" s="75" t="s">
        <v>1783</v>
      </c>
      <c r="F472" s="75" t="s">
        <v>960</v>
      </c>
      <c r="I472" s="61" t="s">
        <v>140</v>
      </c>
    </row>
    <row r="473" spans="1:9" x14ac:dyDescent="0.25">
      <c r="A473" s="58" t="s">
        <v>1765</v>
      </c>
      <c r="B473" s="58" t="s">
        <v>910</v>
      </c>
      <c r="C473" s="58">
        <v>190</v>
      </c>
      <c r="D473" s="75">
        <v>19</v>
      </c>
      <c r="E473" s="75" t="s">
        <v>1784</v>
      </c>
      <c r="F473" s="75" t="s">
        <v>960</v>
      </c>
      <c r="I473" s="61" t="s">
        <v>140</v>
      </c>
    </row>
    <row r="474" spans="1:9" x14ac:dyDescent="0.25">
      <c r="A474" s="58" t="s">
        <v>1765</v>
      </c>
      <c r="B474" s="58" t="s">
        <v>910</v>
      </c>
      <c r="C474" s="58">
        <v>200</v>
      </c>
      <c r="D474" s="75">
        <v>20</v>
      </c>
      <c r="E474" s="75" t="s">
        <v>1785</v>
      </c>
      <c r="F474" s="75" t="s">
        <v>960</v>
      </c>
      <c r="I474" s="61" t="s">
        <v>140</v>
      </c>
    </row>
    <row r="475" spans="1:9" x14ac:dyDescent="0.25">
      <c r="A475" s="58" t="s">
        <v>1765</v>
      </c>
      <c r="B475" s="58" t="s">
        <v>910</v>
      </c>
      <c r="C475" s="58">
        <v>210</v>
      </c>
      <c r="D475" s="75">
        <v>21</v>
      </c>
      <c r="E475" s="75" t="s">
        <v>1786</v>
      </c>
      <c r="F475" s="75" t="s">
        <v>960</v>
      </c>
      <c r="I475" s="61" t="s">
        <v>140</v>
      </c>
    </row>
    <row r="476" spans="1:9" x14ac:dyDescent="0.25">
      <c r="A476" s="58" t="s">
        <v>1765</v>
      </c>
      <c r="B476" s="58" t="s">
        <v>910</v>
      </c>
      <c r="C476" s="58">
        <v>220</v>
      </c>
      <c r="D476" s="75">
        <v>22</v>
      </c>
      <c r="E476" s="75" t="s">
        <v>1787</v>
      </c>
      <c r="F476" s="75" t="s">
        <v>960</v>
      </c>
      <c r="I476" s="61" t="s">
        <v>140</v>
      </c>
    </row>
    <row r="477" spans="1:9" x14ac:dyDescent="0.25">
      <c r="A477" s="58" t="s">
        <v>1765</v>
      </c>
      <c r="B477" s="58" t="s">
        <v>910</v>
      </c>
      <c r="C477" s="58">
        <v>230</v>
      </c>
      <c r="D477" s="75">
        <v>23</v>
      </c>
      <c r="E477" s="75" t="s">
        <v>1788</v>
      </c>
      <c r="F477" s="75" t="s">
        <v>960</v>
      </c>
      <c r="I477" s="61" t="s">
        <v>140</v>
      </c>
    </row>
    <row r="478" spans="1:9" x14ac:dyDescent="0.25">
      <c r="A478" s="58" t="s">
        <v>1765</v>
      </c>
      <c r="B478" s="58" t="s">
        <v>910</v>
      </c>
      <c r="C478" s="58">
        <v>240</v>
      </c>
      <c r="D478" s="75">
        <v>24</v>
      </c>
      <c r="E478" s="75" t="s">
        <v>1789</v>
      </c>
      <c r="F478" s="75" t="s">
        <v>960</v>
      </c>
      <c r="I478" s="61" t="s">
        <v>140</v>
      </c>
    </row>
    <row r="479" spans="1:9" x14ac:dyDescent="0.25">
      <c r="A479" s="58" t="s">
        <v>1765</v>
      </c>
      <c r="B479" s="58" t="s">
        <v>910</v>
      </c>
      <c r="C479" s="58">
        <v>250</v>
      </c>
      <c r="D479" s="75">
        <v>25</v>
      </c>
      <c r="E479" s="75" t="s">
        <v>1790</v>
      </c>
      <c r="F479" s="75" t="s">
        <v>960</v>
      </c>
      <c r="I479" s="61" t="s">
        <v>140</v>
      </c>
    </row>
    <row r="480" spans="1:9" x14ac:dyDescent="0.25">
      <c r="A480" s="58" t="s">
        <v>1765</v>
      </c>
      <c r="B480" s="58" t="s">
        <v>910</v>
      </c>
      <c r="C480" s="58">
        <v>260</v>
      </c>
      <c r="D480" s="75">
        <v>26</v>
      </c>
      <c r="E480" s="75" t="s">
        <v>1791</v>
      </c>
      <c r="F480" s="75" t="s">
        <v>960</v>
      </c>
      <c r="I480" s="61" t="s">
        <v>140</v>
      </c>
    </row>
    <row r="481" spans="1:9" x14ac:dyDescent="0.25">
      <c r="A481" s="58" t="s">
        <v>1765</v>
      </c>
      <c r="B481" s="58" t="s">
        <v>910</v>
      </c>
      <c r="C481" s="58">
        <v>270</v>
      </c>
      <c r="D481" s="75">
        <v>27</v>
      </c>
      <c r="E481" s="75" t="s">
        <v>1792</v>
      </c>
      <c r="F481" s="75" t="s">
        <v>960</v>
      </c>
      <c r="I481" s="61" t="s">
        <v>140</v>
      </c>
    </row>
    <row r="482" spans="1:9" x14ac:dyDescent="0.25">
      <c r="A482" s="58" t="s">
        <v>1765</v>
      </c>
      <c r="B482" s="58" t="s">
        <v>910</v>
      </c>
      <c r="C482" s="58">
        <v>280</v>
      </c>
      <c r="D482" s="75">
        <v>28</v>
      </c>
      <c r="E482" s="75" t="s">
        <v>1793</v>
      </c>
      <c r="F482" s="75" t="s">
        <v>960</v>
      </c>
      <c r="I482" s="61" t="s">
        <v>140</v>
      </c>
    </row>
    <row r="483" spans="1:9" x14ac:dyDescent="0.25">
      <c r="A483" s="58" t="s">
        <v>1765</v>
      </c>
      <c r="B483" s="58" t="s">
        <v>910</v>
      </c>
      <c r="C483" s="58">
        <v>290</v>
      </c>
      <c r="D483" s="75">
        <v>29</v>
      </c>
      <c r="E483" s="75" t="s">
        <v>1766</v>
      </c>
      <c r="F483" s="75" t="s">
        <v>960</v>
      </c>
      <c r="I483" s="61" t="s">
        <v>140</v>
      </c>
    </row>
    <row r="484" spans="1:9" x14ac:dyDescent="0.25">
      <c r="A484" s="58" t="s">
        <v>1765</v>
      </c>
      <c r="B484" s="58" t="s">
        <v>910</v>
      </c>
      <c r="C484" s="58">
        <v>300</v>
      </c>
      <c r="D484" s="75">
        <v>30</v>
      </c>
      <c r="E484" s="75" t="s">
        <v>1794</v>
      </c>
      <c r="F484" s="75" t="s">
        <v>960</v>
      </c>
      <c r="I484" s="61" t="s">
        <v>140</v>
      </c>
    </row>
    <row r="485" spans="1:9" x14ac:dyDescent="0.25">
      <c r="A485" s="58" t="s">
        <v>1765</v>
      </c>
      <c r="B485" s="58" t="s">
        <v>910</v>
      </c>
      <c r="C485" s="58">
        <v>310</v>
      </c>
      <c r="D485" s="75">
        <v>31</v>
      </c>
      <c r="E485" s="75" t="s">
        <v>1795</v>
      </c>
      <c r="F485" s="75" t="s">
        <v>960</v>
      </c>
      <c r="I485" s="61" t="s">
        <v>140</v>
      </c>
    </row>
    <row r="486" spans="1:9" x14ac:dyDescent="0.25">
      <c r="A486" s="58" t="s">
        <v>1765</v>
      </c>
      <c r="B486" s="58" t="s">
        <v>910</v>
      </c>
      <c r="C486" s="58">
        <v>320</v>
      </c>
      <c r="D486" s="75">
        <v>32</v>
      </c>
      <c r="E486" s="75" t="s">
        <v>1796</v>
      </c>
      <c r="F486" s="75" t="s">
        <v>960</v>
      </c>
      <c r="I486" s="61" t="s">
        <v>140</v>
      </c>
    </row>
    <row r="487" spans="1:9" x14ac:dyDescent="0.25">
      <c r="A487" s="58" t="s">
        <v>1765</v>
      </c>
      <c r="B487" s="58" t="s">
        <v>910</v>
      </c>
      <c r="C487" s="58">
        <v>330</v>
      </c>
      <c r="D487" s="75">
        <v>33</v>
      </c>
      <c r="E487" s="75" t="s">
        <v>1797</v>
      </c>
      <c r="F487" s="75" t="s">
        <v>960</v>
      </c>
      <c r="I487" s="61" t="s">
        <v>140</v>
      </c>
    </row>
    <row r="488" spans="1:9" x14ac:dyDescent="0.25">
      <c r="A488" s="58" t="s">
        <v>1765</v>
      </c>
      <c r="B488" s="58" t="s">
        <v>910</v>
      </c>
      <c r="C488" s="58">
        <v>340</v>
      </c>
      <c r="D488" s="75">
        <v>34</v>
      </c>
      <c r="E488" s="75" t="s">
        <v>1798</v>
      </c>
      <c r="F488" s="75" t="s">
        <v>960</v>
      </c>
      <c r="I488" s="61" t="s">
        <v>140</v>
      </c>
    </row>
    <row r="489" spans="1:9" x14ac:dyDescent="0.25">
      <c r="A489" s="58" t="s">
        <v>1765</v>
      </c>
      <c r="B489" s="58" t="s">
        <v>910</v>
      </c>
      <c r="C489" s="58">
        <v>350</v>
      </c>
      <c r="D489" s="75">
        <v>35</v>
      </c>
      <c r="E489" s="75" t="s">
        <v>1799</v>
      </c>
      <c r="F489" s="75" t="s">
        <v>960</v>
      </c>
      <c r="I489" s="61" t="s">
        <v>140</v>
      </c>
    </row>
    <row r="490" spans="1:9" x14ac:dyDescent="0.25">
      <c r="A490" s="58" t="s">
        <v>1765</v>
      </c>
      <c r="B490" s="58" t="s">
        <v>910</v>
      </c>
      <c r="C490" s="58">
        <v>360</v>
      </c>
      <c r="D490" s="75">
        <v>36</v>
      </c>
      <c r="E490" s="75" t="s">
        <v>1800</v>
      </c>
      <c r="F490" s="75" t="s">
        <v>960</v>
      </c>
      <c r="I490" s="61" t="s">
        <v>140</v>
      </c>
    </row>
    <row r="491" spans="1:9" x14ac:dyDescent="0.25">
      <c r="A491" s="58" t="s">
        <v>1765</v>
      </c>
      <c r="B491" s="58" t="s">
        <v>910</v>
      </c>
      <c r="C491" s="58">
        <v>370</v>
      </c>
      <c r="D491" s="75">
        <v>37</v>
      </c>
      <c r="E491" s="75" t="s">
        <v>1767</v>
      </c>
      <c r="F491" s="75" t="s">
        <v>960</v>
      </c>
      <c r="I491" s="61" t="s">
        <v>140</v>
      </c>
    </row>
    <row r="492" spans="1:9" x14ac:dyDescent="0.25">
      <c r="A492" s="58" t="s">
        <v>1765</v>
      </c>
      <c r="B492" s="58" t="s">
        <v>910</v>
      </c>
      <c r="C492" s="58">
        <v>380</v>
      </c>
      <c r="D492" s="75">
        <v>38</v>
      </c>
      <c r="E492" s="75" t="s">
        <v>1801</v>
      </c>
      <c r="F492" s="75" t="s">
        <v>960</v>
      </c>
      <c r="I492" s="61" t="s">
        <v>140</v>
      </c>
    </row>
  </sheetData>
  <autoFilter ref="A1:J492"/>
  <pageMargins left="0.70866141732283472" right="0.70866141732283472" top="0.78740157480314965" bottom="0.78740157480314965" header="0.31496062992125984" footer="0.31496062992125984"/>
  <pageSetup paperSize="9" orientation="portrait" verticalDpi="0" r:id="rId1"/>
  <headerFooter>
    <oddHeader>&amp;C&amp;"UniCredit"&amp;10&amp;K000000UniCredit Group - Internal Use Only&amp;1#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2"/>
  <sheetViews>
    <sheetView zoomScale="85" zoomScaleNormal="85" workbookViewId="0">
      <selection activeCell="H18" sqref="H18"/>
    </sheetView>
  </sheetViews>
  <sheetFormatPr defaultRowHeight="12.5" x14ac:dyDescent="0.25"/>
  <cols>
    <col min="1" max="1" width="4" bestFit="1" customWidth="1"/>
    <col min="2" max="2" width="17.54296875" style="2" bestFit="1" customWidth="1"/>
    <col min="3" max="3" width="28.81640625" style="2" customWidth="1"/>
  </cols>
  <sheetData>
    <row r="1" spans="1:5" ht="13" x14ac:dyDescent="0.3">
      <c r="B1" s="153" t="s">
        <v>153</v>
      </c>
      <c r="C1" s="153" t="s">
        <v>1802</v>
      </c>
      <c r="E1" t="s">
        <v>1803</v>
      </c>
    </row>
    <row r="2" spans="1:5" x14ac:dyDescent="0.25">
      <c r="A2">
        <v>1</v>
      </c>
      <c r="B2" s="154" t="s">
        <v>1804</v>
      </c>
      <c r="C2" s="154">
        <v>0</v>
      </c>
      <c r="E2" t="s">
        <v>1805</v>
      </c>
    </row>
    <row r="3" spans="1:5" x14ac:dyDescent="0.25">
      <c r="A3">
        <v>2</v>
      </c>
      <c r="B3" s="154" t="s">
        <v>1806</v>
      </c>
      <c r="C3" s="154">
        <v>1</v>
      </c>
      <c r="E3" t="s">
        <v>1807</v>
      </c>
    </row>
    <row r="4" spans="1:5" x14ac:dyDescent="0.25">
      <c r="A4">
        <v>3</v>
      </c>
      <c r="B4" s="154" t="s">
        <v>1808</v>
      </c>
      <c r="C4" s="154">
        <v>2</v>
      </c>
    </row>
    <row r="5" spans="1:5" x14ac:dyDescent="0.25">
      <c r="A5">
        <v>4</v>
      </c>
      <c r="B5" s="154" t="s">
        <v>1809</v>
      </c>
      <c r="C5" s="154">
        <v>3</v>
      </c>
    </row>
    <row r="6" spans="1:5" x14ac:dyDescent="0.25">
      <c r="A6">
        <v>5</v>
      </c>
      <c r="B6" s="154" t="s">
        <v>1810</v>
      </c>
      <c r="C6" s="154">
        <v>4</v>
      </c>
    </row>
    <row r="7" spans="1:5" x14ac:dyDescent="0.25">
      <c r="A7">
        <v>6</v>
      </c>
      <c r="B7" s="154" t="s">
        <v>1811</v>
      </c>
      <c r="C7" s="154">
        <v>5</v>
      </c>
    </row>
    <row r="8" spans="1:5" x14ac:dyDescent="0.25">
      <c r="A8">
        <v>7</v>
      </c>
      <c r="B8" s="154" t="s">
        <v>1812</v>
      </c>
      <c r="C8" s="154">
        <v>6</v>
      </c>
    </row>
    <row r="9" spans="1:5" x14ac:dyDescent="0.25">
      <c r="A9">
        <v>8</v>
      </c>
      <c r="B9" s="154" t="s">
        <v>1813</v>
      </c>
      <c r="C9" s="154">
        <v>7</v>
      </c>
    </row>
    <row r="10" spans="1:5" x14ac:dyDescent="0.25">
      <c r="A10">
        <v>9</v>
      </c>
      <c r="B10" s="154" t="s">
        <v>1814</v>
      </c>
      <c r="C10" s="154">
        <v>8</v>
      </c>
    </row>
    <row r="11" spans="1:5" x14ac:dyDescent="0.25">
      <c r="A11">
        <v>10</v>
      </c>
      <c r="B11" s="154" t="s">
        <v>1815</v>
      </c>
      <c r="C11" s="154">
        <v>8</v>
      </c>
    </row>
    <row r="12" spans="1:5" x14ac:dyDescent="0.25">
      <c r="A12">
        <v>11</v>
      </c>
      <c r="B12" s="154" t="s">
        <v>1816</v>
      </c>
      <c r="C12" s="154">
        <v>8</v>
      </c>
    </row>
    <row r="13" spans="1:5" x14ac:dyDescent="0.25">
      <c r="A13">
        <v>12</v>
      </c>
      <c r="B13" s="154" t="s">
        <v>1817</v>
      </c>
      <c r="C13" s="154">
        <v>8</v>
      </c>
    </row>
    <row r="14" spans="1:5" x14ac:dyDescent="0.25">
      <c r="A14">
        <v>13</v>
      </c>
      <c r="B14" s="154" t="s">
        <v>1818</v>
      </c>
      <c r="C14" s="154">
        <v>8</v>
      </c>
    </row>
    <row r="15" spans="1:5" x14ac:dyDescent="0.25">
      <c r="A15">
        <v>14</v>
      </c>
      <c r="B15" s="154" t="s">
        <v>1819</v>
      </c>
      <c r="C15" s="154">
        <v>8</v>
      </c>
    </row>
    <row r="16" spans="1:5" x14ac:dyDescent="0.25">
      <c r="A16">
        <v>15</v>
      </c>
      <c r="B16" s="154" t="s">
        <v>1820</v>
      </c>
      <c r="C16" s="154">
        <v>8</v>
      </c>
    </row>
    <row r="17" spans="1:3" x14ac:dyDescent="0.25">
      <c r="A17">
        <v>16</v>
      </c>
      <c r="B17" s="154" t="s">
        <v>1821</v>
      </c>
      <c r="C17" s="154">
        <v>9</v>
      </c>
    </row>
    <row r="18" spans="1:3" x14ac:dyDescent="0.25">
      <c r="A18">
        <v>17</v>
      </c>
      <c r="B18" s="154" t="s">
        <v>1822</v>
      </c>
      <c r="C18" s="154">
        <v>9</v>
      </c>
    </row>
    <row r="19" spans="1:3" x14ac:dyDescent="0.25">
      <c r="A19">
        <v>18</v>
      </c>
      <c r="B19" s="154" t="s">
        <v>1823</v>
      </c>
      <c r="C19" s="154">
        <v>9</v>
      </c>
    </row>
    <row r="20" spans="1:3" x14ac:dyDescent="0.25">
      <c r="A20">
        <v>19</v>
      </c>
      <c r="B20" s="154" t="s">
        <v>1824</v>
      </c>
      <c r="C20" s="154">
        <v>9</v>
      </c>
    </row>
    <row r="21" spans="1:3" x14ac:dyDescent="0.25">
      <c r="A21">
        <v>20</v>
      </c>
      <c r="B21" s="154" t="s">
        <v>1825</v>
      </c>
      <c r="C21" s="154">
        <v>9</v>
      </c>
    </row>
    <row r="22" spans="1:3" x14ac:dyDescent="0.25">
      <c r="A22">
        <v>21</v>
      </c>
      <c r="B22" s="154" t="s">
        <v>1826</v>
      </c>
      <c r="C22" s="154">
        <v>9</v>
      </c>
    </row>
    <row r="23" spans="1:3" x14ac:dyDescent="0.25">
      <c r="A23">
        <v>22</v>
      </c>
      <c r="B23" s="154" t="s">
        <v>1827</v>
      </c>
      <c r="C23" s="154">
        <v>9</v>
      </c>
    </row>
    <row r="24" spans="1:3" x14ac:dyDescent="0.25">
      <c r="A24">
        <v>23</v>
      </c>
      <c r="B24" s="154" t="s">
        <v>1828</v>
      </c>
      <c r="C24" s="154">
        <v>10</v>
      </c>
    </row>
    <row r="25" spans="1:3" x14ac:dyDescent="0.25">
      <c r="A25">
        <v>24</v>
      </c>
      <c r="B25" s="154" t="s">
        <v>1829</v>
      </c>
      <c r="C25" s="154">
        <v>10</v>
      </c>
    </row>
    <row r="26" spans="1:3" x14ac:dyDescent="0.25">
      <c r="A26">
        <v>25</v>
      </c>
      <c r="B26" s="154" t="s">
        <v>1830</v>
      </c>
      <c r="C26" s="154">
        <v>10</v>
      </c>
    </row>
    <row r="27" spans="1:3" x14ac:dyDescent="0.25">
      <c r="A27">
        <v>26</v>
      </c>
      <c r="B27" s="154" t="s">
        <v>1831</v>
      </c>
      <c r="C27" s="154">
        <v>10</v>
      </c>
    </row>
    <row r="28" spans="1:3" x14ac:dyDescent="0.25">
      <c r="A28">
        <v>27</v>
      </c>
      <c r="B28" s="154" t="s">
        <v>1832</v>
      </c>
      <c r="C28" s="154">
        <v>10</v>
      </c>
    </row>
    <row r="29" spans="1:3" x14ac:dyDescent="0.25">
      <c r="A29">
        <v>28</v>
      </c>
      <c r="B29" s="154" t="s">
        <v>1833</v>
      </c>
      <c r="C29" s="154">
        <v>10</v>
      </c>
    </row>
    <row r="30" spans="1:3" x14ac:dyDescent="0.25">
      <c r="A30">
        <v>29</v>
      </c>
      <c r="B30" s="154" t="s">
        <v>1834</v>
      </c>
      <c r="C30" s="154">
        <v>10</v>
      </c>
    </row>
    <row r="31" spans="1:3" x14ac:dyDescent="0.25">
      <c r="A31">
        <v>30</v>
      </c>
      <c r="B31" s="154" t="s">
        <v>1835</v>
      </c>
      <c r="C31" s="154">
        <v>11</v>
      </c>
    </row>
    <row r="32" spans="1:3" x14ac:dyDescent="0.25">
      <c r="A32">
        <v>31</v>
      </c>
      <c r="B32" s="154" t="s">
        <v>1836</v>
      </c>
      <c r="C32" s="154">
        <v>11</v>
      </c>
    </row>
    <row r="33" spans="1:3" x14ac:dyDescent="0.25">
      <c r="A33">
        <v>32</v>
      </c>
      <c r="B33" s="2" t="s">
        <v>1837</v>
      </c>
      <c r="C33" s="2">
        <v>12</v>
      </c>
    </row>
    <row r="34" spans="1:3" x14ac:dyDescent="0.25">
      <c r="A34">
        <v>33</v>
      </c>
      <c r="B34" s="2" t="s">
        <v>1838</v>
      </c>
      <c r="C34" s="2">
        <v>12</v>
      </c>
    </row>
    <row r="35" spans="1:3" x14ac:dyDescent="0.25">
      <c r="A35">
        <v>34</v>
      </c>
      <c r="B35" s="2" t="s">
        <v>1839</v>
      </c>
      <c r="C35" s="2">
        <v>12</v>
      </c>
    </row>
    <row r="36" spans="1:3" x14ac:dyDescent="0.25">
      <c r="A36">
        <v>35</v>
      </c>
      <c r="B36" s="2" t="s">
        <v>1840</v>
      </c>
      <c r="C36" s="2">
        <v>12</v>
      </c>
    </row>
    <row r="37" spans="1:3" x14ac:dyDescent="0.25">
      <c r="A37">
        <v>36</v>
      </c>
      <c r="B37" s="2" t="s">
        <v>1841</v>
      </c>
      <c r="C37" s="2">
        <v>12</v>
      </c>
    </row>
    <row r="38" spans="1:3" x14ac:dyDescent="0.25">
      <c r="A38">
        <v>37</v>
      </c>
      <c r="B38" s="2" t="s">
        <v>1842</v>
      </c>
      <c r="C38" s="2">
        <v>13</v>
      </c>
    </row>
    <row r="39" spans="1:3" x14ac:dyDescent="0.25">
      <c r="A39">
        <v>38</v>
      </c>
      <c r="B39" s="2" t="s">
        <v>1843</v>
      </c>
      <c r="C39" s="2">
        <v>13</v>
      </c>
    </row>
    <row r="40" spans="1:3" x14ac:dyDescent="0.25">
      <c r="A40">
        <v>39</v>
      </c>
      <c r="B40" s="2" t="s">
        <v>1844</v>
      </c>
      <c r="C40" s="2">
        <v>13</v>
      </c>
    </row>
    <row r="41" spans="1:3" x14ac:dyDescent="0.25">
      <c r="A41">
        <v>40</v>
      </c>
      <c r="B41" s="2" t="s">
        <v>1845</v>
      </c>
      <c r="C41" s="2">
        <v>14</v>
      </c>
    </row>
    <row r="42" spans="1:3" x14ac:dyDescent="0.25">
      <c r="A42">
        <v>41</v>
      </c>
      <c r="B42" s="2" t="s">
        <v>1842</v>
      </c>
      <c r="C42" s="2">
        <v>14</v>
      </c>
    </row>
    <row r="43" spans="1:3" x14ac:dyDescent="0.25">
      <c r="A43">
        <v>42</v>
      </c>
      <c r="B43" s="2" t="s">
        <v>1844</v>
      </c>
      <c r="C43" s="2">
        <v>14</v>
      </c>
    </row>
    <row r="44" spans="1:3" x14ac:dyDescent="0.25">
      <c r="A44">
        <v>43</v>
      </c>
      <c r="B44" s="2" t="s">
        <v>1846</v>
      </c>
      <c r="C44" s="2">
        <v>14</v>
      </c>
    </row>
    <row r="45" spans="1:3" x14ac:dyDescent="0.25">
      <c r="A45">
        <v>44</v>
      </c>
      <c r="B45" s="2" t="s">
        <v>1847</v>
      </c>
      <c r="C45" s="2">
        <v>14</v>
      </c>
    </row>
    <row r="46" spans="1:3" x14ac:dyDescent="0.25">
      <c r="A46">
        <v>45</v>
      </c>
      <c r="B46" s="2" t="s">
        <v>1846</v>
      </c>
      <c r="C46" s="2">
        <v>15</v>
      </c>
    </row>
    <row r="47" spans="1:3" x14ac:dyDescent="0.25">
      <c r="A47">
        <v>46</v>
      </c>
      <c r="B47" s="2" t="s">
        <v>1848</v>
      </c>
      <c r="C47" s="2">
        <v>15</v>
      </c>
    </row>
    <row r="48" spans="1:3" x14ac:dyDescent="0.25">
      <c r="A48">
        <v>47</v>
      </c>
      <c r="B48" s="2" t="s">
        <v>1847</v>
      </c>
      <c r="C48" s="2">
        <v>15</v>
      </c>
    </row>
    <row r="49" spans="1:3" x14ac:dyDescent="0.25">
      <c r="A49">
        <v>48</v>
      </c>
      <c r="B49" s="2" t="s">
        <v>1849</v>
      </c>
      <c r="C49" s="2">
        <v>15</v>
      </c>
    </row>
    <row r="50" spans="1:3" x14ac:dyDescent="0.25">
      <c r="A50">
        <v>49</v>
      </c>
      <c r="B50" s="2" t="s">
        <v>1842</v>
      </c>
      <c r="C50" s="2">
        <v>15</v>
      </c>
    </row>
    <row r="51" spans="1:3" x14ac:dyDescent="0.25">
      <c r="A51">
        <v>50</v>
      </c>
      <c r="B51" s="2" t="s">
        <v>1850</v>
      </c>
      <c r="C51" s="2">
        <v>15</v>
      </c>
    </row>
    <row r="52" spans="1:3" x14ac:dyDescent="0.25">
      <c r="A52">
        <v>51</v>
      </c>
      <c r="B52" s="2" t="s">
        <v>1845</v>
      </c>
      <c r="C52" s="2">
        <v>15</v>
      </c>
    </row>
    <row r="53" spans="1:3" x14ac:dyDescent="0.25">
      <c r="A53">
        <v>52</v>
      </c>
      <c r="B53" s="2" t="s">
        <v>1849</v>
      </c>
      <c r="C53" s="2">
        <v>16</v>
      </c>
    </row>
    <row r="54" spans="1:3" x14ac:dyDescent="0.25">
      <c r="A54">
        <v>53</v>
      </c>
      <c r="B54" s="2" t="s">
        <v>1845</v>
      </c>
      <c r="C54" s="2">
        <v>16</v>
      </c>
    </row>
    <row r="55" spans="1:3" x14ac:dyDescent="0.25">
      <c r="A55">
        <v>54</v>
      </c>
      <c r="B55" s="2" t="s">
        <v>1851</v>
      </c>
      <c r="C55" s="2">
        <v>16</v>
      </c>
    </row>
    <row r="56" spans="1:3" x14ac:dyDescent="0.25">
      <c r="A56">
        <v>55</v>
      </c>
      <c r="B56" s="2" t="s">
        <v>1852</v>
      </c>
      <c r="C56" s="2">
        <v>16</v>
      </c>
    </row>
    <row r="57" spans="1:3" x14ac:dyDescent="0.25">
      <c r="A57">
        <v>56</v>
      </c>
      <c r="B57" s="2" t="s">
        <v>1850</v>
      </c>
      <c r="C57" s="2">
        <v>16</v>
      </c>
    </row>
    <row r="58" spans="1:3" x14ac:dyDescent="0.25">
      <c r="A58">
        <v>57</v>
      </c>
      <c r="B58" s="2" t="s">
        <v>1847</v>
      </c>
      <c r="C58" s="2">
        <v>16</v>
      </c>
    </row>
    <row r="59" spans="1:3" x14ac:dyDescent="0.25">
      <c r="A59">
        <v>58</v>
      </c>
      <c r="B59" s="2" t="s">
        <v>1848</v>
      </c>
      <c r="C59" s="2">
        <v>16</v>
      </c>
    </row>
    <row r="60" spans="1:3" x14ac:dyDescent="0.25">
      <c r="A60">
        <v>59</v>
      </c>
      <c r="B60" s="2" t="s">
        <v>1853</v>
      </c>
      <c r="C60" s="2">
        <v>16</v>
      </c>
    </row>
    <row r="61" spans="1:3" x14ac:dyDescent="0.25">
      <c r="A61">
        <v>60</v>
      </c>
      <c r="B61" s="2" t="s">
        <v>1852</v>
      </c>
      <c r="C61" s="2">
        <v>17</v>
      </c>
    </row>
    <row r="62" spans="1:3" x14ac:dyDescent="0.25">
      <c r="A62">
        <v>61</v>
      </c>
      <c r="B62" s="2" t="s">
        <v>1854</v>
      </c>
      <c r="C62" s="2">
        <v>17</v>
      </c>
    </row>
    <row r="63" spans="1:3" x14ac:dyDescent="0.25">
      <c r="A63">
        <v>62</v>
      </c>
      <c r="B63" s="2" t="s">
        <v>1850</v>
      </c>
      <c r="C63" s="2">
        <v>17</v>
      </c>
    </row>
    <row r="64" spans="1:3" x14ac:dyDescent="0.25">
      <c r="A64">
        <v>63</v>
      </c>
      <c r="B64" s="2" t="s">
        <v>1849</v>
      </c>
      <c r="C64" s="2">
        <v>17</v>
      </c>
    </row>
    <row r="65" spans="1:3" x14ac:dyDescent="0.25">
      <c r="A65">
        <v>64</v>
      </c>
      <c r="B65" s="2" t="s">
        <v>1853</v>
      </c>
      <c r="C65" s="2">
        <v>17</v>
      </c>
    </row>
    <row r="66" spans="1:3" x14ac:dyDescent="0.25">
      <c r="A66">
        <v>65</v>
      </c>
      <c r="B66" s="2" t="s">
        <v>1845</v>
      </c>
      <c r="C66" s="2">
        <v>17</v>
      </c>
    </row>
    <row r="67" spans="1:3" x14ac:dyDescent="0.25">
      <c r="A67">
        <v>66</v>
      </c>
      <c r="B67" s="2" t="s">
        <v>1855</v>
      </c>
      <c r="C67" s="2">
        <v>17</v>
      </c>
    </row>
    <row r="68" spans="1:3" x14ac:dyDescent="0.25">
      <c r="A68">
        <v>67</v>
      </c>
      <c r="B68" s="2" t="s">
        <v>1856</v>
      </c>
      <c r="C68" s="2">
        <v>17</v>
      </c>
    </row>
    <row r="69" spans="1:3" x14ac:dyDescent="0.25">
      <c r="A69">
        <v>68</v>
      </c>
      <c r="B69" s="2" t="s">
        <v>1848</v>
      </c>
      <c r="C69" s="2">
        <v>17</v>
      </c>
    </row>
    <row r="70" spans="1:3" x14ac:dyDescent="0.25">
      <c r="A70">
        <v>69</v>
      </c>
      <c r="B70" s="2" t="s">
        <v>1851</v>
      </c>
      <c r="C70" s="2">
        <v>17</v>
      </c>
    </row>
    <row r="71" spans="1:3" x14ac:dyDescent="0.25">
      <c r="A71">
        <v>70</v>
      </c>
      <c r="B71" s="2" t="s">
        <v>1853</v>
      </c>
      <c r="C71" s="2">
        <v>18</v>
      </c>
    </row>
    <row r="72" spans="1:3" x14ac:dyDescent="0.25">
      <c r="A72">
        <v>71</v>
      </c>
      <c r="B72" s="2" t="s">
        <v>1852</v>
      </c>
      <c r="C72" s="2">
        <v>18</v>
      </c>
    </row>
    <row r="73" spans="1:3" x14ac:dyDescent="0.25">
      <c r="A73">
        <v>72</v>
      </c>
      <c r="B73" s="2" t="s">
        <v>1848</v>
      </c>
      <c r="C73" s="2">
        <v>18</v>
      </c>
    </row>
    <row r="74" spans="1:3" x14ac:dyDescent="0.25">
      <c r="A74">
        <v>73</v>
      </c>
      <c r="B74" s="2" t="s">
        <v>1854</v>
      </c>
      <c r="C74" s="2">
        <v>18</v>
      </c>
    </row>
    <row r="75" spans="1:3" x14ac:dyDescent="0.25">
      <c r="A75">
        <v>74</v>
      </c>
      <c r="B75" s="2" t="s">
        <v>1857</v>
      </c>
      <c r="C75" s="2">
        <v>18</v>
      </c>
    </row>
    <row r="76" spans="1:3" x14ac:dyDescent="0.25">
      <c r="A76">
        <v>75</v>
      </c>
      <c r="B76" s="2" t="s">
        <v>1858</v>
      </c>
      <c r="C76" s="2">
        <v>18</v>
      </c>
    </row>
    <row r="77" spans="1:3" x14ac:dyDescent="0.25">
      <c r="A77">
        <v>76</v>
      </c>
      <c r="B77" s="2" t="s">
        <v>1859</v>
      </c>
      <c r="C77" s="2">
        <v>18</v>
      </c>
    </row>
    <row r="78" spans="1:3" x14ac:dyDescent="0.25">
      <c r="A78">
        <v>77</v>
      </c>
      <c r="B78" s="2" t="s">
        <v>1851</v>
      </c>
      <c r="C78" s="2">
        <v>18</v>
      </c>
    </row>
    <row r="79" spans="1:3" x14ac:dyDescent="0.25">
      <c r="A79">
        <v>78</v>
      </c>
      <c r="B79" s="2" t="s">
        <v>1856</v>
      </c>
      <c r="C79" s="2">
        <v>18</v>
      </c>
    </row>
    <row r="80" spans="1:3" x14ac:dyDescent="0.25">
      <c r="A80">
        <v>79</v>
      </c>
      <c r="B80" s="2" t="s">
        <v>1855</v>
      </c>
      <c r="C80" s="2">
        <v>18</v>
      </c>
    </row>
    <row r="81" spans="1:3" x14ac:dyDescent="0.25">
      <c r="A81">
        <v>80</v>
      </c>
      <c r="B81" s="2" t="s">
        <v>1857</v>
      </c>
      <c r="C81" s="2">
        <v>19</v>
      </c>
    </row>
    <row r="82" spans="1:3" x14ac:dyDescent="0.25">
      <c r="A82">
        <v>81</v>
      </c>
      <c r="B82" s="2" t="s">
        <v>1854</v>
      </c>
      <c r="C82" s="2">
        <v>19</v>
      </c>
    </row>
    <row r="83" spans="1:3" x14ac:dyDescent="0.25">
      <c r="A83">
        <v>82</v>
      </c>
      <c r="B83" s="2" t="s">
        <v>1851</v>
      </c>
      <c r="C83" s="2">
        <v>19</v>
      </c>
    </row>
    <row r="84" spans="1:3" x14ac:dyDescent="0.25">
      <c r="A84">
        <v>83</v>
      </c>
      <c r="B84" s="2" t="s">
        <v>1860</v>
      </c>
      <c r="C84" s="2">
        <v>19</v>
      </c>
    </row>
    <row r="85" spans="1:3" x14ac:dyDescent="0.25">
      <c r="A85">
        <v>84</v>
      </c>
      <c r="B85" s="2" t="s">
        <v>1861</v>
      </c>
      <c r="C85" s="2">
        <v>19</v>
      </c>
    </row>
    <row r="86" spans="1:3" x14ac:dyDescent="0.25">
      <c r="A86">
        <v>85</v>
      </c>
      <c r="B86" s="2" t="s">
        <v>1859</v>
      </c>
      <c r="C86" s="2">
        <v>19</v>
      </c>
    </row>
    <row r="87" spans="1:3" x14ac:dyDescent="0.25">
      <c r="A87">
        <v>86</v>
      </c>
      <c r="B87" s="2" t="s">
        <v>1858</v>
      </c>
      <c r="C87" s="2">
        <v>19</v>
      </c>
    </row>
    <row r="88" spans="1:3" x14ac:dyDescent="0.25">
      <c r="A88">
        <v>87</v>
      </c>
      <c r="B88" s="2" t="s">
        <v>1852</v>
      </c>
      <c r="C88" s="2">
        <v>19</v>
      </c>
    </row>
    <row r="89" spans="1:3" x14ac:dyDescent="0.25">
      <c r="A89">
        <v>88</v>
      </c>
      <c r="B89" s="2" t="s">
        <v>1855</v>
      </c>
      <c r="C89" s="2">
        <v>19</v>
      </c>
    </row>
    <row r="90" spans="1:3" x14ac:dyDescent="0.25">
      <c r="A90">
        <v>89</v>
      </c>
      <c r="B90" s="2" t="s">
        <v>1853</v>
      </c>
      <c r="C90" s="2">
        <v>19</v>
      </c>
    </row>
    <row r="91" spans="1:3" x14ac:dyDescent="0.25">
      <c r="A91">
        <v>90</v>
      </c>
      <c r="B91" s="2" t="s">
        <v>1862</v>
      </c>
      <c r="C91" s="2">
        <v>20</v>
      </c>
    </row>
    <row r="92" spans="1:3" x14ac:dyDescent="0.25">
      <c r="A92">
        <v>91</v>
      </c>
      <c r="B92" s="2" t="s">
        <v>1854</v>
      </c>
      <c r="C92" s="2">
        <v>20</v>
      </c>
    </row>
    <row r="93" spans="1:3" x14ac:dyDescent="0.25">
      <c r="A93">
        <v>92</v>
      </c>
      <c r="B93" s="2" t="s">
        <v>1860</v>
      </c>
      <c r="C93" s="2">
        <v>20</v>
      </c>
    </row>
    <row r="94" spans="1:3" x14ac:dyDescent="0.25">
      <c r="A94">
        <v>93</v>
      </c>
      <c r="B94" s="2" t="s">
        <v>1857</v>
      </c>
      <c r="C94" s="2">
        <v>20</v>
      </c>
    </row>
    <row r="95" spans="1:3" x14ac:dyDescent="0.25">
      <c r="A95">
        <v>94</v>
      </c>
      <c r="B95" s="2" t="s">
        <v>1861</v>
      </c>
      <c r="C95" s="2">
        <v>20</v>
      </c>
    </row>
    <row r="96" spans="1:3" x14ac:dyDescent="0.25">
      <c r="A96">
        <v>95</v>
      </c>
      <c r="B96" s="2" t="s">
        <v>1863</v>
      </c>
      <c r="C96" s="2">
        <v>20</v>
      </c>
    </row>
    <row r="97" spans="1:3" x14ac:dyDescent="0.25">
      <c r="A97">
        <v>96</v>
      </c>
      <c r="B97" s="2" t="s">
        <v>1864</v>
      </c>
      <c r="C97" s="2">
        <v>20</v>
      </c>
    </row>
    <row r="98" spans="1:3" x14ac:dyDescent="0.25">
      <c r="A98">
        <v>97</v>
      </c>
      <c r="B98" s="2" t="s">
        <v>1856</v>
      </c>
      <c r="C98" s="2">
        <v>20</v>
      </c>
    </row>
    <row r="99" spans="1:3" x14ac:dyDescent="0.25">
      <c r="A99">
        <v>98</v>
      </c>
      <c r="B99" s="2" t="s">
        <v>1851</v>
      </c>
      <c r="C99" s="2">
        <v>20</v>
      </c>
    </row>
    <row r="100" spans="1:3" x14ac:dyDescent="0.25">
      <c r="A100">
        <v>99</v>
      </c>
      <c r="B100" s="2" t="s">
        <v>1855</v>
      </c>
      <c r="C100" s="2">
        <v>20</v>
      </c>
    </row>
    <row r="101" spans="1:3" x14ac:dyDescent="0.25">
      <c r="A101">
        <v>100</v>
      </c>
      <c r="B101" s="2" t="s">
        <v>1865</v>
      </c>
      <c r="C101" s="2">
        <v>21</v>
      </c>
    </row>
    <row r="102" spans="1:3" x14ac:dyDescent="0.25">
      <c r="A102">
        <v>101</v>
      </c>
      <c r="B102" s="2" t="s">
        <v>1855</v>
      </c>
      <c r="C102" s="2">
        <v>21</v>
      </c>
    </row>
    <row r="103" spans="1:3" x14ac:dyDescent="0.25">
      <c r="A103">
        <v>102</v>
      </c>
      <c r="B103" s="2" t="s">
        <v>1862</v>
      </c>
      <c r="C103" s="2">
        <v>21</v>
      </c>
    </row>
    <row r="104" spans="1:3" x14ac:dyDescent="0.25">
      <c r="A104">
        <v>103</v>
      </c>
      <c r="B104" s="2" t="s">
        <v>1864</v>
      </c>
      <c r="C104" s="2">
        <v>21</v>
      </c>
    </row>
    <row r="105" spans="1:3" x14ac:dyDescent="0.25">
      <c r="A105">
        <v>104</v>
      </c>
      <c r="B105" s="2" t="s">
        <v>1854</v>
      </c>
      <c r="C105" s="2">
        <v>21</v>
      </c>
    </row>
    <row r="106" spans="1:3" x14ac:dyDescent="0.25">
      <c r="A106">
        <v>105</v>
      </c>
      <c r="B106" s="2" t="s">
        <v>1856</v>
      </c>
      <c r="C106" s="2">
        <v>21</v>
      </c>
    </row>
    <row r="107" spans="1:3" x14ac:dyDescent="0.25">
      <c r="A107">
        <v>106</v>
      </c>
      <c r="B107" s="2" t="s">
        <v>1866</v>
      </c>
      <c r="C107" s="2">
        <v>21</v>
      </c>
    </row>
    <row r="108" spans="1:3" x14ac:dyDescent="0.25">
      <c r="A108">
        <v>107</v>
      </c>
      <c r="B108" s="2" t="s">
        <v>1863</v>
      </c>
      <c r="C108" s="2">
        <v>21</v>
      </c>
    </row>
    <row r="109" spans="1:3" x14ac:dyDescent="0.25">
      <c r="A109">
        <v>108</v>
      </c>
      <c r="B109" s="2" t="s">
        <v>1858</v>
      </c>
      <c r="C109" s="2">
        <v>21</v>
      </c>
    </row>
    <row r="110" spans="1:3" x14ac:dyDescent="0.25">
      <c r="A110">
        <v>109</v>
      </c>
      <c r="B110" s="2" t="s">
        <v>1859</v>
      </c>
      <c r="C110" s="2">
        <v>21</v>
      </c>
    </row>
    <row r="111" spans="1:3" x14ac:dyDescent="0.25">
      <c r="A111">
        <v>110</v>
      </c>
      <c r="B111" s="2" t="s">
        <v>1867</v>
      </c>
      <c r="C111" s="2">
        <v>21</v>
      </c>
    </row>
    <row r="112" spans="1:3" x14ac:dyDescent="0.25">
      <c r="A112">
        <v>111</v>
      </c>
      <c r="B112" s="2" t="s">
        <v>1868</v>
      </c>
      <c r="C112" s="2">
        <v>22</v>
      </c>
    </row>
    <row r="113" spans="1:3" x14ac:dyDescent="0.25">
      <c r="A113">
        <v>112</v>
      </c>
      <c r="B113" s="2" t="s">
        <v>1867</v>
      </c>
      <c r="C113" s="2">
        <v>22</v>
      </c>
    </row>
    <row r="114" spans="1:3" x14ac:dyDescent="0.25">
      <c r="A114">
        <v>113</v>
      </c>
      <c r="B114" s="2" t="s">
        <v>1858</v>
      </c>
      <c r="C114" s="2">
        <v>22</v>
      </c>
    </row>
    <row r="115" spans="1:3" x14ac:dyDescent="0.25">
      <c r="A115">
        <v>114</v>
      </c>
      <c r="B115" s="2" t="s">
        <v>1863</v>
      </c>
      <c r="C115" s="2">
        <v>22</v>
      </c>
    </row>
    <row r="116" spans="1:3" x14ac:dyDescent="0.25">
      <c r="A116">
        <v>115</v>
      </c>
      <c r="B116" s="2" t="s">
        <v>1857</v>
      </c>
      <c r="C116" s="2">
        <v>22</v>
      </c>
    </row>
    <row r="117" spans="1:3" x14ac:dyDescent="0.25">
      <c r="A117">
        <v>116</v>
      </c>
      <c r="B117" s="2" t="s">
        <v>1869</v>
      </c>
      <c r="C117" s="2">
        <v>22</v>
      </c>
    </row>
    <row r="118" spans="1:3" x14ac:dyDescent="0.25">
      <c r="A118">
        <v>117</v>
      </c>
      <c r="B118" s="2" t="s">
        <v>1859</v>
      </c>
      <c r="C118" s="2">
        <v>22</v>
      </c>
    </row>
    <row r="119" spans="1:3" x14ac:dyDescent="0.25">
      <c r="A119">
        <v>118</v>
      </c>
      <c r="B119" s="2" t="s">
        <v>1855</v>
      </c>
      <c r="C119" s="2">
        <v>22</v>
      </c>
    </row>
    <row r="120" spans="1:3" x14ac:dyDescent="0.25">
      <c r="A120">
        <v>119</v>
      </c>
      <c r="B120" s="2" t="s">
        <v>1866</v>
      </c>
      <c r="C120" s="2">
        <v>22</v>
      </c>
    </row>
    <row r="121" spans="1:3" x14ac:dyDescent="0.25">
      <c r="A121">
        <v>120</v>
      </c>
      <c r="B121" s="2" t="s">
        <v>1865</v>
      </c>
      <c r="C121" s="2">
        <v>22</v>
      </c>
    </row>
    <row r="122" spans="1:3" x14ac:dyDescent="0.25">
      <c r="A122">
        <v>121</v>
      </c>
      <c r="B122" s="2" t="s">
        <v>1869</v>
      </c>
      <c r="C122" s="2">
        <v>23</v>
      </c>
    </row>
    <row r="123" spans="1:3" x14ac:dyDescent="0.25">
      <c r="A123">
        <v>122</v>
      </c>
      <c r="B123" s="2" t="s">
        <v>1857</v>
      </c>
      <c r="C123" s="2">
        <v>23</v>
      </c>
    </row>
    <row r="124" spans="1:3" x14ac:dyDescent="0.25">
      <c r="A124">
        <v>123</v>
      </c>
      <c r="B124" s="2" t="s">
        <v>1858</v>
      </c>
      <c r="C124" s="2">
        <v>23</v>
      </c>
    </row>
    <row r="125" spans="1:3" x14ac:dyDescent="0.25">
      <c r="A125">
        <v>124</v>
      </c>
      <c r="B125" s="2" t="s">
        <v>1870</v>
      </c>
      <c r="C125" s="2">
        <v>23</v>
      </c>
    </row>
    <row r="126" spans="1:3" x14ac:dyDescent="0.25">
      <c r="A126">
        <v>125</v>
      </c>
      <c r="B126" s="2" t="s">
        <v>1871</v>
      </c>
      <c r="C126" s="2">
        <v>23</v>
      </c>
    </row>
    <row r="127" spans="1:3" x14ac:dyDescent="0.25">
      <c r="A127">
        <v>126</v>
      </c>
      <c r="B127" s="2" t="s">
        <v>1861</v>
      </c>
      <c r="C127" s="2">
        <v>23</v>
      </c>
    </row>
    <row r="128" spans="1:3" x14ac:dyDescent="0.25">
      <c r="A128">
        <v>127</v>
      </c>
      <c r="B128" s="2" t="s">
        <v>1867</v>
      </c>
      <c r="C128" s="2">
        <v>23</v>
      </c>
    </row>
    <row r="129" spans="1:3" x14ac:dyDescent="0.25">
      <c r="A129">
        <v>128</v>
      </c>
      <c r="B129" s="2" t="s">
        <v>1868</v>
      </c>
      <c r="C129" s="2">
        <v>23</v>
      </c>
    </row>
    <row r="130" spans="1:3" x14ac:dyDescent="0.25">
      <c r="A130">
        <v>129</v>
      </c>
      <c r="B130" s="2" t="s">
        <v>1860</v>
      </c>
      <c r="C130" s="2">
        <v>23</v>
      </c>
    </row>
    <row r="131" spans="1:3" x14ac:dyDescent="0.25">
      <c r="A131">
        <v>130</v>
      </c>
      <c r="B131" s="2" t="s">
        <v>1872</v>
      </c>
      <c r="C131" s="2">
        <v>23</v>
      </c>
    </row>
    <row r="132" spans="1:3" x14ac:dyDescent="0.25">
      <c r="A132">
        <v>131</v>
      </c>
      <c r="B132" s="2" t="s">
        <v>1873</v>
      </c>
      <c r="C132" s="2">
        <v>23</v>
      </c>
    </row>
    <row r="133" spans="1:3" x14ac:dyDescent="0.25">
      <c r="A133">
        <v>132</v>
      </c>
      <c r="B133" s="2" t="s">
        <v>1861</v>
      </c>
      <c r="C133" s="2">
        <v>24</v>
      </c>
    </row>
    <row r="134" spans="1:3" x14ac:dyDescent="0.25">
      <c r="A134">
        <v>133</v>
      </c>
      <c r="B134" s="2" t="s">
        <v>1862</v>
      </c>
      <c r="C134" s="2">
        <v>24</v>
      </c>
    </row>
    <row r="135" spans="1:3" x14ac:dyDescent="0.25">
      <c r="A135">
        <v>134</v>
      </c>
      <c r="B135" s="2" t="s">
        <v>1864</v>
      </c>
      <c r="C135" s="2">
        <v>24</v>
      </c>
    </row>
    <row r="136" spans="1:3" x14ac:dyDescent="0.25">
      <c r="A136">
        <v>135</v>
      </c>
      <c r="B136" s="2" t="s">
        <v>1874</v>
      </c>
      <c r="C136" s="2">
        <v>24</v>
      </c>
    </row>
    <row r="137" spans="1:3" x14ac:dyDescent="0.25">
      <c r="A137">
        <v>136</v>
      </c>
      <c r="B137" s="2" t="s">
        <v>1872</v>
      </c>
      <c r="C137" s="2">
        <v>24</v>
      </c>
    </row>
    <row r="138" spans="1:3" x14ac:dyDescent="0.25">
      <c r="A138">
        <v>137</v>
      </c>
      <c r="B138" s="2" t="s">
        <v>1875</v>
      </c>
      <c r="C138" s="2">
        <v>24</v>
      </c>
    </row>
    <row r="139" spans="1:3" x14ac:dyDescent="0.25">
      <c r="A139">
        <v>138</v>
      </c>
      <c r="B139" s="2" t="s">
        <v>1870</v>
      </c>
      <c r="C139" s="2">
        <v>24</v>
      </c>
    </row>
    <row r="140" spans="1:3" x14ac:dyDescent="0.25">
      <c r="A140">
        <v>139</v>
      </c>
      <c r="B140" s="2" t="s">
        <v>1860</v>
      </c>
      <c r="C140" s="2">
        <v>24</v>
      </c>
    </row>
    <row r="141" spans="1:3" x14ac:dyDescent="0.25">
      <c r="A141">
        <v>140</v>
      </c>
      <c r="B141" s="2" t="s">
        <v>1873</v>
      </c>
      <c r="C141" s="2">
        <v>24</v>
      </c>
    </row>
    <row r="142" spans="1:3" x14ac:dyDescent="0.25">
      <c r="A142">
        <v>141</v>
      </c>
      <c r="B142" s="2" t="s">
        <v>1871</v>
      </c>
      <c r="C142" s="2">
        <v>24</v>
      </c>
    </row>
    <row r="143" spans="1:3" x14ac:dyDescent="0.25">
      <c r="A143">
        <v>142</v>
      </c>
      <c r="B143" s="2" t="s">
        <v>1862</v>
      </c>
      <c r="C143" s="2">
        <v>25</v>
      </c>
    </row>
    <row r="144" spans="1:3" x14ac:dyDescent="0.25">
      <c r="A144">
        <v>143</v>
      </c>
      <c r="B144" s="2" t="s">
        <v>1863</v>
      </c>
      <c r="C144" s="2">
        <v>25</v>
      </c>
    </row>
    <row r="145" spans="1:3" x14ac:dyDescent="0.25">
      <c r="A145">
        <v>144</v>
      </c>
      <c r="B145" s="2" t="s">
        <v>1861</v>
      </c>
      <c r="C145" s="2">
        <v>25</v>
      </c>
    </row>
    <row r="146" spans="1:3" x14ac:dyDescent="0.25">
      <c r="A146">
        <v>145</v>
      </c>
      <c r="B146" s="2" t="s">
        <v>1876</v>
      </c>
      <c r="C146" s="2">
        <v>25</v>
      </c>
    </row>
    <row r="147" spans="1:3" x14ac:dyDescent="0.25">
      <c r="A147">
        <v>146</v>
      </c>
      <c r="B147" s="2" t="s">
        <v>1874</v>
      </c>
      <c r="C147" s="2">
        <v>25</v>
      </c>
    </row>
    <row r="148" spans="1:3" x14ac:dyDescent="0.25">
      <c r="A148">
        <v>147</v>
      </c>
      <c r="B148" s="2" t="s">
        <v>1873</v>
      </c>
      <c r="C148" s="2">
        <v>25</v>
      </c>
    </row>
    <row r="149" spans="1:3" x14ac:dyDescent="0.25">
      <c r="A149">
        <v>148</v>
      </c>
      <c r="B149" s="2" t="s">
        <v>1864</v>
      </c>
      <c r="C149" s="2">
        <v>25</v>
      </c>
    </row>
    <row r="150" spans="1:3" x14ac:dyDescent="0.25">
      <c r="A150">
        <v>149</v>
      </c>
      <c r="B150" s="2" t="s">
        <v>1877</v>
      </c>
      <c r="C150" s="2">
        <v>25</v>
      </c>
    </row>
    <row r="151" spans="1:3" x14ac:dyDescent="0.25">
      <c r="A151">
        <v>150</v>
      </c>
      <c r="B151" s="2" t="s">
        <v>1875</v>
      </c>
      <c r="C151" s="2">
        <v>25</v>
      </c>
    </row>
    <row r="152" spans="1:3" x14ac:dyDescent="0.25">
      <c r="A152">
        <v>151</v>
      </c>
      <c r="B152" s="2" t="s">
        <v>1874</v>
      </c>
      <c r="C152" s="2">
        <v>26</v>
      </c>
    </row>
    <row r="153" spans="1:3" x14ac:dyDescent="0.25">
      <c r="A153">
        <v>152</v>
      </c>
      <c r="B153" s="2" t="s">
        <v>1866</v>
      </c>
      <c r="C153" s="2">
        <v>26</v>
      </c>
    </row>
    <row r="154" spans="1:3" x14ac:dyDescent="0.25">
      <c r="A154">
        <v>153</v>
      </c>
      <c r="B154" s="2" t="s">
        <v>1865</v>
      </c>
      <c r="C154" s="2">
        <v>26</v>
      </c>
    </row>
    <row r="155" spans="1:3" x14ac:dyDescent="0.25">
      <c r="A155">
        <v>154</v>
      </c>
      <c r="B155" s="2" t="s">
        <v>1863</v>
      </c>
      <c r="C155" s="2">
        <v>26</v>
      </c>
    </row>
    <row r="156" spans="1:3" x14ac:dyDescent="0.25">
      <c r="A156">
        <v>155</v>
      </c>
      <c r="B156" s="2" t="s">
        <v>1878</v>
      </c>
      <c r="C156" s="2">
        <v>26</v>
      </c>
    </row>
    <row r="157" spans="1:3" x14ac:dyDescent="0.25">
      <c r="A157">
        <v>156</v>
      </c>
      <c r="B157" s="2" t="s">
        <v>1862</v>
      </c>
      <c r="C157" s="2">
        <v>26</v>
      </c>
    </row>
    <row r="158" spans="1:3" x14ac:dyDescent="0.25">
      <c r="A158">
        <v>157</v>
      </c>
      <c r="B158" s="2" t="s">
        <v>1876</v>
      </c>
      <c r="C158" s="2">
        <v>26</v>
      </c>
    </row>
    <row r="159" spans="1:3" x14ac:dyDescent="0.25">
      <c r="A159">
        <v>158</v>
      </c>
      <c r="B159" s="2" t="s">
        <v>1877</v>
      </c>
      <c r="C159" s="2">
        <v>26</v>
      </c>
    </row>
    <row r="160" spans="1:3" x14ac:dyDescent="0.25">
      <c r="A160">
        <v>159</v>
      </c>
      <c r="B160" s="2" t="s">
        <v>1879</v>
      </c>
      <c r="C160" s="2">
        <v>26</v>
      </c>
    </row>
    <row r="161" spans="1:3" x14ac:dyDescent="0.25">
      <c r="A161">
        <v>160</v>
      </c>
      <c r="B161" s="2" t="s">
        <v>1864</v>
      </c>
      <c r="C161" s="2">
        <v>26</v>
      </c>
    </row>
    <row r="162" spans="1:3" x14ac:dyDescent="0.25">
      <c r="A162">
        <v>161</v>
      </c>
      <c r="B162" s="2" t="s">
        <v>1878</v>
      </c>
      <c r="C162" s="2">
        <v>27</v>
      </c>
    </row>
    <row r="163" spans="1:3" x14ac:dyDescent="0.25">
      <c r="A163">
        <v>162</v>
      </c>
      <c r="B163" s="2" t="s">
        <v>1867</v>
      </c>
      <c r="C163" s="2">
        <v>27</v>
      </c>
    </row>
    <row r="164" spans="1:3" x14ac:dyDescent="0.25">
      <c r="A164">
        <v>163</v>
      </c>
      <c r="B164" s="2" t="s">
        <v>1865</v>
      </c>
      <c r="C164" s="2">
        <v>27</v>
      </c>
    </row>
    <row r="165" spans="1:3" x14ac:dyDescent="0.25">
      <c r="A165">
        <v>164</v>
      </c>
      <c r="B165" s="2" t="s">
        <v>1877</v>
      </c>
      <c r="C165" s="2">
        <v>27</v>
      </c>
    </row>
    <row r="166" spans="1:3" x14ac:dyDescent="0.25">
      <c r="A166">
        <v>165</v>
      </c>
      <c r="B166" s="2" t="s">
        <v>1868</v>
      </c>
      <c r="C166" s="2">
        <v>27</v>
      </c>
    </row>
    <row r="167" spans="1:3" x14ac:dyDescent="0.25">
      <c r="A167">
        <v>166</v>
      </c>
      <c r="B167" s="2" t="s">
        <v>1864</v>
      </c>
      <c r="C167" s="2">
        <v>27</v>
      </c>
    </row>
    <row r="168" spans="1:3" x14ac:dyDescent="0.25">
      <c r="A168">
        <v>167</v>
      </c>
      <c r="B168" s="2" t="s">
        <v>1880</v>
      </c>
      <c r="C168" s="2">
        <v>27</v>
      </c>
    </row>
    <row r="169" spans="1:3" x14ac:dyDescent="0.25">
      <c r="A169">
        <v>168</v>
      </c>
      <c r="B169" s="2" t="s">
        <v>1879</v>
      </c>
      <c r="C169" s="2">
        <v>27</v>
      </c>
    </row>
    <row r="170" spans="1:3" x14ac:dyDescent="0.25">
      <c r="A170">
        <v>169</v>
      </c>
      <c r="B170" s="2" t="s">
        <v>1876</v>
      </c>
      <c r="C170" s="2">
        <v>27</v>
      </c>
    </row>
    <row r="171" spans="1:3" x14ac:dyDescent="0.25">
      <c r="A171">
        <v>170</v>
      </c>
      <c r="B171" s="2" t="s">
        <v>1881</v>
      </c>
      <c r="C171" s="2">
        <v>27</v>
      </c>
    </row>
    <row r="172" spans="1:3" x14ac:dyDescent="0.25">
      <c r="A172">
        <v>171</v>
      </c>
      <c r="B172" s="2" t="s">
        <v>1866</v>
      </c>
      <c r="C172" s="2">
        <v>27</v>
      </c>
    </row>
    <row r="173" spans="1:3" x14ac:dyDescent="0.25">
      <c r="A173">
        <v>172</v>
      </c>
      <c r="B173" s="2" t="s">
        <v>1863</v>
      </c>
      <c r="C173" s="2">
        <v>27</v>
      </c>
    </row>
    <row r="174" spans="1:3" x14ac:dyDescent="0.25">
      <c r="A174">
        <v>173</v>
      </c>
      <c r="B174" s="2" t="s">
        <v>1865</v>
      </c>
      <c r="C174" s="2">
        <v>28</v>
      </c>
    </row>
    <row r="175" spans="1:3" x14ac:dyDescent="0.25">
      <c r="A175">
        <v>174</v>
      </c>
      <c r="B175" s="2" t="s">
        <v>1882</v>
      </c>
      <c r="C175" s="2">
        <v>28</v>
      </c>
    </row>
    <row r="176" spans="1:3" x14ac:dyDescent="0.25">
      <c r="A176">
        <v>175</v>
      </c>
      <c r="B176" s="2" t="s">
        <v>1879</v>
      </c>
      <c r="C176" s="2">
        <v>28</v>
      </c>
    </row>
    <row r="177" spans="1:3" x14ac:dyDescent="0.25">
      <c r="A177">
        <v>176</v>
      </c>
      <c r="B177" s="2" t="s">
        <v>1880</v>
      </c>
      <c r="C177" s="2">
        <v>28</v>
      </c>
    </row>
    <row r="178" spans="1:3" x14ac:dyDescent="0.25">
      <c r="A178">
        <v>177</v>
      </c>
      <c r="B178" s="2" t="s">
        <v>1868</v>
      </c>
      <c r="C178" s="2">
        <v>28</v>
      </c>
    </row>
    <row r="179" spans="1:3" x14ac:dyDescent="0.25">
      <c r="A179">
        <v>178</v>
      </c>
      <c r="B179" s="2" t="s">
        <v>1883</v>
      </c>
      <c r="C179" s="2">
        <v>28</v>
      </c>
    </row>
    <row r="180" spans="1:3" x14ac:dyDescent="0.25">
      <c r="A180">
        <v>179</v>
      </c>
      <c r="B180" s="2" t="s">
        <v>1878</v>
      </c>
      <c r="C180" s="2">
        <v>28</v>
      </c>
    </row>
    <row r="181" spans="1:3" x14ac:dyDescent="0.25">
      <c r="A181">
        <v>180</v>
      </c>
      <c r="B181" s="2" t="s">
        <v>1867</v>
      </c>
      <c r="C181" s="2">
        <v>28</v>
      </c>
    </row>
    <row r="182" spans="1:3" x14ac:dyDescent="0.25">
      <c r="A182">
        <v>181</v>
      </c>
      <c r="B182" s="2" t="s">
        <v>1866</v>
      </c>
      <c r="C182" s="2">
        <v>28</v>
      </c>
    </row>
    <row r="183" spans="1:3" x14ac:dyDescent="0.25">
      <c r="A183">
        <v>182</v>
      </c>
      <c r="B183" s="2" t="s">
        <v>1869</v>
      </c>
      <c r="C183" s="2">
        <v>28</v>
      </c>
    </row>
    <row r="184" spans="1:3" x14ac:dyDescent="0.25">
      <c r="A184">
        <v>183</v>
      </c>
      <c r="B184" s="2" t="s">
        <v>1863</v>
      </c>
      <c r="C184" s="2">
        <v>28</v>
      </c>
    </row>
    <row r="185" spans="1:3" x14ac:dyDescent="0.25">
      <c r="A185">
        <v>184</v>
      </c>
      <c r="B185" s="2" t="s">
        <v>1881</v>
      </c>
      <c r="C185" s="2">
        <v>28</v>
      </c>
    </row>
    <row r="186" spans="1:3" x14ac:dyDescent="0.25">
      <c r="A186">
        <v>185</v>
      </c>
      <c r="B186" s="2" t="s">
        <v>1865</v>
      </c>
      <c r="C186" s="2">
        <v>29</v>
      </c>
    </row>
    <row r="187" spans="1:3" x14ac:dyDescent="0.25">
      <c r="A187">
        <v>186</v>
      </c>
      <c r="B187" s="2" t="s">
        <v>1866</v>
      </c>
      <c r="C187" s="2">
        <v>29</v>
      </c>
    </row>
    <row r="188" spans="1:3" x14ac:dyDescent="0.25">
      <c r="A188">
        <v>187</v>
      </c>
      <c r="B188" s="2" t="s">
        <v>1880</v>
      </c>
      <c r="C188" s="2">
        <v>29</v>
      </c>
    </row>
    <row r="189" spans="1:3" x14ac:dyDescent="0.25">
      <c r="A189">
        <v>188</v>
      </c>
      <c r="B189" s="2" t="s">
        <v>1883</v>
      </c>
      <c r="C189" s="2">
        <v>29</v>
      </c>
    </row>
    <row r="190" spans="1:3" x14ac:dyDescent="0.25">
      <c r="A190">
        <v>189</v>
      </c>
      <c r="B190" s="2" t="s">
        <v>1882</v>
      </c>
      <c r="C190" s="2">
        <v>29</v>
      </c>
    </row>
    <row r="191" spans="1:3" x14ac:dyDescent="0.25">
      <c r="A191">
        <v>190</v>
      </c>
      <c r="B191" s="2" t="s">
        <v>1871</v>
      </c>
      <c r="C191" s="2">
        <v>29</v>
      </c>
    </row>
    <row r="192" spans="1:3" x14ac:dyDescent="0.25">
      <c r="A192">
        <v>191</v>
      </c>
      <c r="B192" s="2" t="s">
        <v>1884</v>
      </c>
      <c r="C192" s="2">
        <v>29</v>
      </c>
    </row>
    <row r="193" spans="1:3" x14ac:dyDescent="0.25">
      <c r="A193">
        <v>192</v>
      </c>
      <c r="B193" s="2" t="s">
        <v>1885</v>
      </c>
      <c r="C193" s="2">
        <v>29</v>
      </c>
    </row>
    <row r="194" spans="1:3" x14ac:dyDescent="0.25">
      <c r="A194">
        <v>193</v>
      </c>
      <c r="B194" s="2" t="s">
        <v>1869</v>
      </c>
      <c r="C194" s="2">
        <v>29</v>
      </c>
    </row>
    <row r="195" spans="1:3" x14ac:dyDescent="0.25">
      <c r="A195">
        <v>194</v>
      </c>
      <c r="B195" s="2" t="s">
        <v>1881</v>
      </c>
      <c r="C195" s="2">
        <v>29</v>
      </c>
    </row>
    <row r="196" spans="1:3" x14ac:dyDescent="0.25">
      <c r="A196">
        <v>195</v>
      </c>
      <c r="B196" s="2" t="s">
        <v>1867</v>
      </c>
      <c r="C196" s="2">
        <v>29</v>
      </c>
    </row>
    <row r="197" spans="1:3" x14ac:dyDescent="0.25">
      <c r="A197">
        <v>196</v>
      </c>
      <c r="B197" s="2" t="s">
        <v>1872</v>
      </c>
      <c r="C197" s="2">
        <v>29</v>
      </c>
    </row>
    <row r="198" spans="1:3" x14ac:dyDescent="0.25">
      <c r="A198">
        <v>197</v>
      </c>
      <c r="B198" s="2" t="s">
        <v>1885</v>
      </c>
      <c r="C198" s="2">
        <v>30</v>
      </c>
    </row>
    <row r="199" spans="1:3" x14ac:dyDescent="0.25">
      <c r="A199">
        <v>198</v>
      </c>
      <c r="B199" s="2" t="s">
        <v>1882</v>
      </c>
      <c r="C199" s="2">
        <v>30</v>
      </c>
    </row>
    <row r="200" spans="1:3" x14ac:dyDescent="0.25">
      <c r="A200">
        <v>199</v>
      </c>
      <c r="B200" s="2" t="s">
        <v>1868</v>
      </c>
      <c r="C200" s="2">
        <v>30</v>
      </c>
    </row>
    <row r="201" spans="1:3" x14ac:dyDescent="0.25">
      <c r="A201">
        <v>200</v>
      </c>
      <c r="B201" s="2" t="s">
        <v>1871</v>
      </c>
      <c r="C201" s="2">
        <v>30</v>
      </c>
    </row>
    <row r="202" spans="1:3" x14ac:dyDescent="0.25">
      <c r="A202">
        <v>201</v>
      </c>
      <c r="B202" s="2" t="s">
        <v>1866</v>
      </c>
      <c r="C202" s="2">
        <v>30</v>
      </c>
    </row>
    <row r="203" spans="1:3" x14ac:dyDescent="0.25">
      <c r="A203">
        <v>202</v>
      </c>
      <c r="B203" s="2" t="s">
        <v>1883</v>
      </c>
      <c r="C203" s="2">
        <v>30</v>
      </c>
    </row>
    <row r="204" spans="1:3" x14ac:dyDescent="0.25">
      <c r="A204">
        <v>203</v>
      </c>
      <c r="B204" s="2" t="s">
        <v>1886</v>
      </c>
      <c r="C204" s="2">
        <v>30</v>
      </c>
    </row>
    <row r="205" spans="1:3" x14ac:dyDescent="0.25">
      <c r="A205">
        <v>204</v>
      </c>
      <c r="B205" s="2" t="s">
        <v>1872</v>
      </c>
      <c r="C205" s="2">
        <v>30</v>
      </c>
    </row>
    <row r="206" spans="1:3" x14ac:dyDescent="0.25">
      <c r="A206">
        <v>205</v>
      </c>
      <c r="B206" s="2" t="s">
        <v>1884</v>
      </c>
      <c r="C206" s="2">
        <v>30</v>
      </c>
    </row>
    <row r="207" spans="1:3" x14ac:dyDescent="0.25">
      <c r="A207">
        <v>206</v>
      </c>
      <c r="B207" s="2" t="s">
        <v>1887</v>
      </c>
      <c r="C207" s="2">
        <v>30</v>
      </c>
    </row>
    <row r="208" spans="1:3" x14ac:dyDescent="0.25">
      <c r="A208">
        <v>207</v>
      </c>
      <c r="B208" s="2" t="s">
        <v>1870</v>
      </c>
      <c r="C208" s="2">
        <v>30</v>
      </c>
    </row>
    <row r="209" spans="1:3" x14ac:dyDescent="0.25">
      <c r="A209">
        <v>208</v>
      </c>
      <c r="B209" s="2" t="s">
        <v>1867</v>
      </c>
      <c r="C209" s="2">
        <v>30</v>
      </c>
    </row>
    <row r="210" spans="1:3" x14ac:dyDescent="0.25">
      <c r="A210">
        <v>209</v>
      </c>
      <c r="B210" s="2" t="s">
        <v>1886</v>
      </c>
      <c r="C210" s="2">
        <v>31</v>
      </c>
    </row>
    <row r="211" spans="1:3" x14ac:dyDescent="0.25">
      <c r="A211">
        <v>210</v>
      </c>
      <c r="B211" s="2" t="s">
        <v>1888</v>
      </c>
      <c r="C211" s="2">
        <v>31</v>
      </c>
    </row>
    <row r="212" spans="1:3" x14ac:dyDescent="0.25">
      <c r="A212">
        <v>211</v>
      </c>
      <c r="B212" s="2" t="s">
        <v>1875</v>
      </c>
      <c r="C212" s="2">
        <v>31</v>
      </c>
    </row>
    <row r="213" spans="1:3" x14ac:dyDescent="0.25">
      <c r="A213">
        <v>212</v>
      </c>
      <c r="B213" s="2" t="s">
        <v>1870</v>
      </c>
      <c r="C213" s="2">
        <v>31</v>
      </c>
    </row>
    <row r="214" spans="1:3" x14ac:dyDescent="0.25">
      <c r="A214">
        <v>213</v>
      </c>
      <c r="B214" s="2" t="s">
        <v>1889</v>
      </c>
      <c r="C214" s="2">
        <v>31</v>
      </c>
    </row>
    <row r="215" spans="1:3" x14ac:dyDescent="0.25">
      <c r="A215">
        <v>214</v>
      </c>
      <c r="B215" s="2" t="s">
        <v>1885</v>
      </c>
      <c r="C215" s="2">
        <v>31</v>
      </c>
    </row>
    <row r="216" spans="1:3" x14ac:dyDescent="0.25">
      <c r="A216">
        <v>215</v>
      </c>
      <c r="B216" s="2" t="s">
        <v>1867</v>
      </c>
      <c r="C216" s="2">
        <v>31</v>
      </c>
    </row>
    <row r="217" spans="1:3" x14ac:dyDescent="0.25">
      <c r="A217">
        <v>216</v>
      </c>
      <c r="B217" s="2" t="s">
        <v>1869</v>
      </c>
      <c r="C217" s="2">
        <v>31</v>
      </c>
    </row>
    <row r="218" spans="1:3" x14ac:dyDescent="0.25">
      <c r="A218">
        <v>217</v>
      </c>
      <c r="B218" s="2" t="s">
        <v>1868</v>
      </c>
      <c r="C218" s="2">
        <v>31</v>
      </c>
    </row>
    <row r="219" spans="1:3" x14ac:dyDescent="0.25">
      <c r="A219">
        <v>218</v>
      </c>
      <c r="B219" s="2" t="s">
        <v>1884</v>
      </c>
      <c r="C219" s="2">
        <v>31</v>
      </c>
    </row>
    <row r="220" spans="1:3" x14ac:dyDescent="0.25">
      <c r="A220">
        <v>219</v>
      </c>
      <c r="B220" s="2" t="s">
        <v>1873</v>
      </c>
      <c r="C220" s="2">
        <v>31</v>
      </c>
    </row>
    <row r="221" spans="1:3" x14ac:dyDescent="0.25">
      <c r="A221">
        <v>220</v>
      </c>
      <c r="B221" s="2" t="s">
        <v>1887</v>
      </c>
      <c r="C221" s="2">
        <v>31</v>
      </c>
    </row>
    <row r="222" spans="1:3" x14ac:dyDescent="0.25">
      <c r="A222">
        <v>221</v>
      </c>
      <c r="B222" s="2" t="s">
        <v>1890</v>
      </c>
      <c r="C222" s="2">
        <v>32</v>
      </c>
    </row>
    <row r="223" spans="1:3" x14ac:dyDescent="0.25">
      <c r="A223">
        <v>222</v>
      </c>
      <c r="B223" s="2" t="s">
        <v>1888</v>
      </c>
      <c r="C223" s="2">
        <v>32</v>
      </c>
    </row>
    <row r="224" spans="1:3" x14ac:dyDescent="0.25">
      <c r="A224">
        <v>223</v>
      </c>
      <c r="B224" s="2" t="s">
        <v>1874</v>
      </c>
      <c r="C224" s="2">
        <v>32</v>
      </c>
    </row>
    <row r="225" spans="1:3" x14ac:dyDescent="0.25">
      <c r="A225">
        <v>224</v>
      </c>
      <c r="B225" s="2" t="s">
        <v>1869</v>
      </c>
      <c r="C225" s="2">
        <v>32</v>
      </c>
    </row>
    <row r="226" spans="1:3" x14ac:dyDescent="0.25">
      <c r="A226">
        <v>225</v>
      </c>
      <c r="B226" s="2" t="s">
        <v>1891</v>
      </c>
      <c r="C226" s="2">
        <v>32</v>
      </c>
    </row>
    <row r="227" spans="1:3" x14ac:dyDescent="0.25">
      <c r="A227">
        <v>226</v>
      </c>
      <c r="B227" s="2" t="s">
        <v>1875</v>
      </c>
      <c r="C227" s="2">
        <v>32</v>
      </c>
    </row>
    <row r="228" spans="1:3" x14ac:dyDescent="0.25">
      <c r="A228">
        <v>227</v>
      </c>
      <c r="B228" s="2" t="s">
        <v>1886</v>
      </c>
      <c r="C228" s="2">
        <v>32</v>
      </c>
    </row>
    <row r="229" spans="1:3" x14ac:dyDescent="0.25">
      <c r="A229">
        <v>228</v>
      </c>
      <c r="B229" s="2" t="s">
        <v>1887</v>
      </c>
      <c r="C229" s="2">
        <v>32</v>
      </c>
    </row>
    <row r="230" spans="1:3" x14ac:dyDescent="0.25">
      <c r="A230">
        <v>229</v>
      </c>
      <c r="B230" s="2" t="s">
        <v>1872</v>
      </c>
      <c r="C230" s="2">
        <v>32</v>
      </c>
    </row>
    <row r="231" spans="1:3" x14ac:dyDescent="0.25">
      <c r="A231">
        <v>230</v>
      </c>
      <c r="B231" s="2" t="s">
        <v>1889</v>
      </c>
      <c r="C231" s="2">
        <v>32</v>
      </c>
    </row>
    <row r="232" spans="1:3" x14ac:dyDescent="0.25">
      <c r="A232">
        <v>231</v>
      </c>
      <c r="B232" s="2" t="s">
        <v>1877</v>
      </c>
      <c r="C232" s="2">
        <v>32</v>
      </c>
    </row>
    <row r="233" spans="1:3" x14ac:dyDescent="0.25">
      <c r="A233">
        <v>232</v>
      </c>
      <c r="B233" s="2" t="s">
        <v>1868</v>
      </c>
      <c r="C233" s="2">
        <v>32</v>
      </c>
    </row>
    <row r="234" spans="1:3" x14ac:dyDescent="0.25">
      <c r="A234">
        <v>233</v>
      </c>
      <c r="B234" s="2" t="s">
        <v>1890</v>
      </c>
      <c r="C234" s="2">
        <v>33</v>
      </c>
    </row>
    <row r="235" spans="1:3" x14ac:dyDescent="0.25">
      <c r="A235">
        <v>234</v>
      </c>
      <c r="B235" s="2" t="s">
        <v>1872</v>
      </c>
      <c r="C235" s="2">
        <v>33</v>
      </c>
    </row>
    <row r="236" spans="1:3" x14ac:dyDescent="0.25">
      <c r="A236">
        <v>235</v>
      </c>
      <c r="B236" s="2" t="s">
        <v>1888</v>
      </c>
      <c r="C236" s="2">
        <v>33</v>
      </c>
    </row>
    <row r="237" spans="1:3" x14ac:dyDescent="0.25">
      <c r="A237">
        <v>236</v>
      </c>
      <c r="B237" s="2" t="s">
        <v>1892</v>
      </c>
      <c r="C237" s="2">
        <v>33</v>
      </c>
    </row>
    <row r="238" spans="1:3" x14ac:dyDescent="0.25">
      <c r="A238">
        <v>237</v>
      </c>
      <c r="B238" s="2" t="s">
        <v>1869</v>
      </c>
      <c r="C238" s="2">
        <v>33</v>
      </c>
    </row>
    <row r="239" spans="1:3" x14ac:dyDescent="0.25">
      <c r="A239">
        <v>238</v>
      </c>
      <c r="B239" s="2" t="s">
        <v>1891</v>
      </c>
      <c r="C239" s="2">
        <v>33</v>
      </c>
    </row>
    <row r="240" spans="1:3" x14ac:dyDescent="0.25">
      <c r="A240">
        <v>239</v>
      </c>
      <c r="B240" s="2" t="s">
        <v>1889</v>
      </c>
      <c r="C240" s="2">
        <v>33</v>
      </c>
    </row>
    <row r="241" spans="1:3" x14ac:dyDescent="0.25">
      <c r="A241">
        <v>240</v>
      </c>
      <c r="B241" s="2" t="s">
        <v>1874</v>
      </c>
      <c r="C241" s="2">
        <v>33</v>
      </c>
    </row>
    <row r="242" spans="1:3" x14ac:dyDescent="0.25">
      <c r="A242">
        <v>241</v>
      </c>
      <c r="B242" s="2" t="s">
        <v>1876</v>
      </c>
      <c r="C242" s="2">
        <v>33</v>
      </c>
    </row>
    <row r="243" spans="1:3" x14ac:dyDescent="0.25">
      <c r="A243">
        <v>242</v>
      </c>
      <c r="B243" s="2" t="s">
        <v>1893</v>
      </c>
      <c r="C243" s="2">
        <v>33</v>
      </c>
    </row>
    <row r="244" spans="1:3" x14ac:dyDescent="0.25">
      <c r="A244">
        <v>243</v>
      </c>
      <c r="B244" s="2" t="s">
        <v>1877</v>
      </c>
      <c r="C244" s="2">
        <v>33</v>
      </c>
    </row>
    <row r="245" spans="1:3" x14ac:dyDescent="0.25">
      <c r="A245">
        <v>244</v>
      </c>
      <c r="B245" s="2" t="s">
        <v>1871</v>
      </c>
      <c r="C245" s="2">
        <v>33</v>
      </c>
    </row>
    <row r="246" spans="1:3" x14ac:dyDescent="0.25">
      <c r="A246">
        <v>245</v>
      </c>
      <c r="B246" s="2" t="s">
        <v>1872</v>
      </c>
      <c r="C246" s="2">
        <v>34</v>
      </c>
    </row>
    <row r="247" spans="1:3" x14ac:dyDescent="0.25">
      <c r="A247">
        <v>246</v>
      </c>
      <c r="B247" s="2" t="s">
        <v>1870</v>
      </c>
      <c r="C247" s="2">
        <v>34</v>
      </c>
    </row>
    <row r="248" spans="1:3" x14ac:dyDescent="0.25">
      <c r="A248">
        <v>247</v>
      </c>
      <c r="B248" s="2" t="s">
        <v>1891</v>
      </c>
      <c r="C248" s="2">
        <v>34</v>
      </c>
    </row>
    <row r="249" spans="1:3" x14ac:dyDescent="0.25">
      <c r="A249">
        <v>248</v>
      </c>
      <c r="B249" s="2" t="s">
        <v>1890</v>
      </c>
      <c r="C249" s="2">
        <v>34</v>
      </c>
    </row>
    <row r="250" spans="1:3" x14ac:dyDescent="0.25">
      <c r="A250">
        <v>249</v>
      </c>
      <c r="B250" s="2" t="s">
        <v>1878</v>
      </c>
      <c r="C250" s="2">
        <v>34</v>
      </c>
    </row>
    <row r="251" spans="1:3" x14ac:dyDescent="0.25">
      <c r="A251">
        <v>250</v>
      </c>
      <c r="B251" s="2" t="s">
        <v>1894</v>
      </c>
      <c r="C251" s="2">
        <v>34</v>
      </c>
    </row>
    <row r="252" spans="1:3" x14ac:dyDescent="0.25">
      <c r="A252">
        <v>251</v>
      </c>
      <c r="B252" s="2" t="s">
        <v>1895</v>
      </c>
      <c r="C252" s="2">
        <v>34</v>
      </c>
    </row>
    <row r="253" spans="1:3" x14ac:dyDescent="0.25">
      <c r="A253">
        <v>252</v>
      </c>
      <c r="B253" s="2" t="s">
        <v>1871</v>
      </c>
      <c r="C253" s="2">
        <v>34</v>
      </c>
    </row>
    <row r="254" spans="1:3" x14ac:dyDescent="0.25">
      <c r="A254">
        <v>253</v>
      </c>
      <c r="B254" s="2" t="s">
        <v>1892</v>
      </c>
      <c r="C254" s="2">
        <v>34</v>
      </c>
    </row>
    <row r="255" spans="1:3" x14ac:dyDescent="0.25">
      <c r="A255">
        <v>254</v>
      </c>
      <c r="B255" s="2" t="s">
        <v>1876</v>
      </c>
      <c r="C255" s="2">
        <v>34</v>
      </c>
    </row>
    <row r="256" spans="1:3" x14ac:dyDescent="0.25">
      <c r="A256">
        <v>255</v>
      </c>
      <c r="B256" s="2" t="s">
        <v>1893</v>
      </c>
      <c r="C256" s="2">
        <v>34</v>
      </c>
    </row>
    <row r="257" spans="1:3" x14ac:dyDescent="0.25">
      <c r="A257">
        <v>256</v>
      </c>
      <c r="B257" s="2" t="s">
        <v>1879</v>
      </c>
      <c r="C257" s="2">
        <v>34</v>
      </c>
    </row>
    <row r="258" spans="1:3" x14ac:dyDescent="0.25">
      <c r="A258">
        <v>257</v>
      </c>
      <c r="B258" s="2" t="s">
        <v>1873</v>
      </c>
      <c r="C258" s="2">
        <v>35</v>
      </c>
    </row>
    <row r="259" spans="1:3" x14ac:dyDescent="0.25">
      <c r="A259">
        <v>258</v>
      </c>
      <c r="B259" s="2" t="s">
        <v>1893</v>
      </c>
      <c r="C259" s="2">
        <v>35</v>
      </c>
    </row>
    <row r="260" spans="1:3" x14ac:dyDescent="0.25">
      <c r="A260">
        <v>259</v>
      </c>
      <c r="B260" s="2" t="s">
        <v>1878</v>
      </c>
      <c r="C260" s="2">
        <v>35</v>
      </c>
    </row>
    <row r="261" spans="1:3" x14ac:dyDescent="0.25">
      <c r="A261">
        <v>260</v>
      </c>
      <c r="B261" s="2" t="s">
        <v>1894</v>
      </c>
      <c r="C261" s="2">
        <v>35</v>
      </c>
    </row>
    <row r="262" spans="1:3" x14ac:dyDescent="0.25">
      <c r="A262">
        <v>261</v>
      </c>
      <c r="B262" s="2" t="s">
        <v>1871</v>
      </c>
      <c r="C262" s="2">
        <v>35</v>
      </c>
    </row>
    <row r="263" spans="1:3" x14ac:dyDescent="0.25">
      <c r="A263">
        <v>262</v>
      </c>
      <c r="B263" s="2" t="s">
        <v>1881</v>
      </c>
      <c r="C263" s="2">
        <v>35</v>
      </c>
    </row>
    <row r="264" spans="1:3" x14ac:dyDescent="0.25">
      <c r="A264">
        <v>263</v>
      </c>
      <c r="B264" s="2" t="s">
        <v>1896</v>
      </c>
      <c r="C264" s="2">
        <v>35</v>
      </c>
    </row>
    <row r="265" spans="1:3" x14ac:dyDescent="0.25">
      <c r="A265">
        <v>264</v>
      </c>
      <c r="B265" s="2" t="s">
        <v>1870</v>
      </c>
      <c r="C265" s="2">
        <v>35</v>
      </c>
    </row>
    <row r="266" spans="1:3" x14ac:dyDescent="0.25">
      <c r="A266">
        <v>265</v>
      </c>
      <c r="B266" s="2" t="s">
        <v>1895</v>
      </c>
      <c r="C266" s="2">
        <v>35</v>
      </c>
    </row>
    <row r="267" spans="1:3" x14ac:dyDescent="0.25">
      <c r="A267">
        <v>266</v>
      </c>
      <c r="B267" s="2" t="s">
        <v>1879</v>
      </c>
      <c r="C267" s="2">
        <v>35</v>
      </c>
    </row>
    <row r="268" spans="1:3" x14ac:dyDescent="0.25">
      <c r="A268">
        <v>267</v>
      </c>
      <c r="B268" s="2" t="s">
        <v>1897</v>
      </c>
      <c r="C268" s="2">
        <v>35</v>
      </c>
    </row>
    <row r="269" spans="1:3" x14ac:dyDescent="0.25">
      <c r="A269">
        <v>268</v>
      </c>
      <c r="B269" s="2" t="s">
        <v>1892</v>
      </c>
      <c r="C269" s="2">
        <v>35</v>
      </c>
    </row>
    <row r="270" spans="1:3" x14ac:dyDescent="0.25">
      <c r="A270">
        <v>269</v>
      </c>
      <c r="B270" s="2" t="s">
        <v>1880</v>
      </c>
      <c r="C270" s="2">
        <v>36</v>
      </c>
    </row>
    <row r="271" spans="1:3" x14ac:dyDescent="0.25">
      <c r="A271">
        <v>270</v>
      </c>
      <c r="B271" s="2" t="s">
        <v>1896</v>
      </c>
      <c r="C271" s="2">
        <v>36</v>
      </c>
    </row>
    <row r="272" spans="1:3" x14ac:dyDescent="0.25">
      <c r="A272">
        <v>271</v>
      </c>
      <c r="B272" s="2" t="s">
        <v>1895</v>
      </c>
      <c r="C272" s="2">
        <v>36</v>
      </c>
    </row>
    <row r="273" spans="1:3" x14ac:dyDescent="0.25">
      <c r="A273">
        <v>272</v>
      </c>
      <c r="B273" s="2" t="s">
        <v>1873</v>
      </c>
      <c r="C273" s="2">
        <v>36</v>
      </c>
    </row>
    <row r="274" spans="1:3" x14ac:dyDescent="0.25">
      <c r="A274">
        <v>273</v>
      </c>
      <c r="B274" s="2" t="s">
        <v>1894</v>
      </c>
      <c r="C274" s="2">
        <v>36</v>
      </c>
    </row>
    <row r="275" spans="1:3" x14ac:dyDescent="0.25">
      <c r="A275">
        <v>274</v>
      </c>
      <c r="B275" s="2" t="s">
        <v>1881</v>
      </c>
      <c r="C275" s="2">
        <v>36</v>
      </c>
    </row>
    <row r="276" spans="1:3" x14ac:dyDescent="0.25">
      <c r="A276">
        <v>275</v>
      </c>
      <c r="B276" s="2" t="s">
        <v>1898</v>
      </c>
      <c r="C276" s="2">
        <v>36</v>
      </c>
    </row>
    <row r="277" spans="1:3" x14ac:dyDescent="0.25">
      <c r="A277">
        <v>276</v>
      </c>
      <c r="B277" s="2" t="s">
        <v>1897</v>
      </c>
      <c r="C277" s="2">
        <v>36</v>
      </c>
    </row>
    <row r="278" spans="1:3" x14ac:dyDescent="0.25">
      <c r="A278">
        <v>277</v>
      </c>
      <c r="B278" s="2" t="s">
        <v>1875</v>
      </c>
      <c r="C278" s="2">
        <v>36</v>
      </c>
    </row>
    <row r="279" spans="1:3" x14ac:dyDescent="0.25">
      <c r="A279">
        <v>278</v>
      </c>
      <c r="B279" s="2" t="s">
        <v>1870</v>
      </c>
      <c r="C279" s="2">
        <v>36</v>
      </c>
    </row>
    <row r="280" spans="1:3" x14ac:dyDescent="0.25">
      <c r="A280">
        <v>279</v>
      </c>
      <c r="B280" s="2" t="s">
        <v>1875</v>
      </c>
      <c r="C280" s="2">
        <v>37</v>
      </c>
    </row>
    <row r="281" spans="1:3" x14ac:dyDescent="0.25">
      <c r="A281">
        <v>280</v>
      </c>
      <c r="B281" s="2" t="s">
        <v>1873</v>
      </c>
      <c r="C281" s="2">
        <v>37</v>
      </c>
    </row>
    <row r="282" spans="1:3" x14ac:dyDescent="0.25">
      <c r="A282">
        <v>281</v>
      </c>
      <c r="B282" s="2" t="s">
        <v>1894</v>
      </c>
      <c r="C282" s="2">
        <v>37</v>
      </c>
    </row>
    <row r="283" spans="1:3" x14ac:dyDescent="0.25">
      <c r="A283">
        <v>282</v>
      </c>
      <c r="B283" s="2" t="s">
        <v>1874</v>
      </c>
      <c r="C283" s="2">
        <v>37</v>
      </c>
    </row>
    <row r="284" spans="1:3" x14ac:dyDescent="0.25">
      <c r="A284">
        <v>283</v>
      </c>
      <c r="B284" s="2" t="s">
        <v>1896</v>
      </c>
      <c r="C284" s="2">
        <v>37</v>
      </c>
    </row>
    <row r="285" spans="1:3" x14ac:dyDescent="0.25">
      <c r="A285">
        <v>284</v>
      </c>
      <c r="B285" s="2" t="s">
        <v>1880</v>
      </c>
      <c r="C285" s="2">
        <v>37</v>
      </c>
    </row>
    <row r="286" spans="1:3" x14ac:dyDescent="0.25">
      <c r="A286">
        <v>285</v>
      </c>
      <c r="B286" s="2" t="s">
        <v>1899</v>
      </c>
      <c r="C286" s="2">
        <v>37</v>
      </c>
    </row>
    <row r="287" spans="1:3" x14ac:dyDescent="0.25">
      <c r="A287">
        <v>286</v>
      </c>
      <c r="B287" s="2" t="s">
        <v>1898</v>
      </c>
      <c r="C287" s="2">
        <v>37</v>
      </c>
    </row>
    <row r="288" spans="1:3" x14ac:dyDescent="0.25">
      <c r="A288">
        <v>287</v>
      </c>
      <c r="B288" s="2" t="s">
        <v>1897</v>
      </c>
      <c r="C288" s="2">
        <v>37</v>
      </c>
    </row>
    <row r="289" spans="1:3" x14ac:dyDescent="0.25">
      <c r="A289">
        <v>288</v>
      </c>
      <c r="B289" s="2" t="s">
        <v>1882</v>
      </c>
      <c r="C289" s="2">
        <v>37</v>
      </c>
    </row>
    <row r="290" spans="1:3" x14ac:dyDescent="0.25">
      <c r="A290">
        <v>289</v>
      </c>
      <c r="B290" s="2" t="s">
        <v>1900</v>
      </c>
      <c r="C290" s="2">
        <v>38</v>
      </c>
    </row>
    <row r="291" spans="1:3" x14ac:dyDescent="0.25">
      <c r="A291">
        <v>290</v>
      </c>
      <c r="B291" s="2" t="s">
        <v>1874</v>
      </c>
      <c r="C291" s="2">
        <v>38</v>
      </c>
    </row>
    <row r="292" spans="1:3" x14ac:dyDescent="0.25">
      <c r="A292">
        <v>291</v>
      </c>
      <c r="B292" s="2" t="s">
        <v>1875</v>
      </c>
      <c r="C292" s="2">
        <v>38</v>
      </c>
    </row>
    <row r="293" spans="1:3" x14ac:dyDescent="0.25">
      <c r="A293">
        <v>292</v>
      </c>
      <c r="B293" s="2" t="s">
        <v>1899</v>
      </c>
      <c r="C293" s="2">
        <v>38</v>
      </c>
    </row>
    <row r="294" spans="1:3" x14ac:dyDescent="0.25">
      <c r="A294">
        <v>293</v>
      </c>
      <c r="B294" s="2" t="s">
        <v>1877</v>
      </c>
      <c r="C294" s="2">
        <v>38</v>
      </c>
    </row>
    <row r="295" spans="1:3" x14ac:dyDescent="0.25">
      <c r="A295">
        <v>294</v>
      </c>
      <c r="B295" s="2" t="s">
        <v>1882</v>
      </c>
      <c r="C295" s="2">
        <v>38</v>
      </c>
    </row>
    <row r="296" spans="1:3" x14ac:dyDescent="0.25">
      <c r="A296">
        <v>295</v>
      </c>
      <c r="B296" s="2" t="s">
        <v>1883</v>
      </c>
      <c r="C296" s="2">
        <v>38</v>
      </c>
    </row>
    <row r="297" spans="1:3" x14ac:dyDescent="0.25">
      <c r="A297">
        <v>296</v>
      </c>
      <c r="B297" s="2" t="s">
        <v>1898</v>
      </c>
      <c r="C297" s="2">
        <v>38</v>
      </c>
    </row>
    <row r="298" spans="1:3" x14ac:dyDescent="0.25">
      <c r="A298">
        <v>297</v>
      </c>
      <c r="B298" s="2" t="s">
        <v>1896</v>
      </c>
      <c r="C298" s="2">
        <v>38</v>
      </c>
    </row>
    <row r="299" spans="1:3" x14ac:dyDescent="0.25">
      <c r="A299">
        <v>298</v>
      </c>
      <c r="B299" s="2" t="s">
        <v>1897</v>
      </c>
      <c r="C299" s="2">
        <v>38</v>
      </c>
    </row>
    <row r="300" spans="1:3" x14ac:dyDescent="0.25">
      <c r="A300">
        <v>299</v>
      </c>
      <c r="B300" s="2" t="s">
        <v>1898</v>
      </c>
      <c r="C300" s="2">
        <v>39</v>
      </c>
    </row>
    <row r="301" spans="1:3" x14ac:dyDescent="0.25">
      <c r="A301">
        <v>300</v>
      </c>
      <c r="B301" s="2" t="s">
        <v>1876</v>
      </c>
      <c r="C301" s="2">
        <v>39</v>
      </c>
    </row>
    <row r="302" spans="1:3" x14ac:dyDescent="0.25">
      <c r="A302">
        <v>301</v>
      </c>
      <c r="B302" s="2" t="s">
        <v>1901</v>
      </c>
      <c r="C302" s="2">
        <v>39</v>
      </c>
    </row>
    <row r="303" spans="1:3" x14ac:dyDescent="0.25">
      <c r="A303">
        <v>302</v>
      </c>
      <c r="B303" s="2" t="s">
        <v>1896</v>
      </c>
      <c r="C303" s="2">
        <v>39</v>
      </c>
    </row>
    <row r="304" spans="1:3" x14ac:dyDescent="0.25">
      <c r="A304">
        <v>303</v>
      </c>
      <c r="B304" s="2" t="s">
        <v>1877</v>
      </c>
      <c r="C304" s="2">
        <v>39</v>
      </c>
    </row>
    <row r="305" spans="1:3" x14ac:dyDescent="0.25">
      <c r="A305">
        <v>304</v>
      </c>
      <c r="B305" s="2" t="s">
        <v>1883</v>
      </c>
      <c r="C305" s="2">
        <v>39</v>
      </c>
    </row>
    <row r="306" spans="1:3" x14ac:dyDescent="0.25">
      <c r="A306">
        <v>305</v>
      </c>
      <c r="B306" s="2" t="s">
        <v>1900</v>
      </c>
      <c r="C306" s="2">
        <v>39</v>
      </c>
    </row>
    <row r="307" spans="1:3" x14ac:dyDescent="0.25">
      <c r="A307">
        <v>306</v>
      </c>
      <c r="B307" s="2" t="s">
        <v>1874</v>
      </c>
      <c r="C307" s="2">
        <v>39</v>
      </c>
    </row>
    <row r="308" spans="1:3" x14ac:dyDescent="0.25">
      <c r="A308">
        <v>307</v>
      </c>
      <c r="B308" s="2" t="s">
        <v>1884</v>
      </c>
      <c r="C308" s="2">
        <v>39</v>
      </c>
    </row>
    <row r="309" spans="1:3" x14ac:dyDescent="0.25">
      <c r="A309">
        <v>308</v>
      </c>
      <c r="B309" s="2" t="s">
        <v>1899</v>
      </c>
      <c r="C309" s="2">
        <v>39</v>
      </c>
    </row>
    <row r="310" spans="1:3" x14ac:dyDescent="0.25">
      <c r="A310">
        <v>309</v>
      </c>
      <c r="B310" s="2" t="s">
        <v>1877</v>
      </c>
      <c r="C310" s="2">
        <v>40</v>
      </c>
    </row>
    <row r="311" spans="1:3" x14ac:dyDescent="0.25">
      <c r="A311">
        <v>310</v>
      </c>
      <c r="B311" s="2" t="s">
        <v>1901</v>
      </c>
      <c r="C311" s="2">
        <v>40</v>
      </c>
    </row>
    <row r="312" spans="1:3" x14ac:dyDescent="0.25">
      <c r="A312">
        <v>311</v>
      </c>
      <c r="B312" s="2" t="s">
        <v>1885</v>
      </c>
      <c r="C312" s="2">
        <v>40</v>
      </c>
    </row>
    <row r="313" spans="1:3" x14ac:dyDescent="0.25">
      <c r="A313">
        <v>312</v>
      </c>
      <c r="B313" s="2" t="s">
        <v>1900</v>
      </c>
      <c r="C313" s="2">
        <v>40</v>
      </c>
    </row>
    <row r="314" spans="1:3" x14ac:dyDescent="0.25">
      <c r="A314">
        <v>313</v>
      </c>
      <c r="B314" s="2" t="s">
        <v>1898</v>
      </c>
      <c r="C314" s="2">
        <v>40</v>
      </c>
    </row>
    <row r="315" spans="1:3" x14ac:dyDescent="0.25">
      <c r="A315">
        <v>314</v>
      </c>
      <c r="B315" s="2" t="s">
        <v>1876</v>
      </c>
      <c r="C315" s="2">
        <v>40</v>
      </c>
    </row>
    <row r="316" spans="1:3" x14ac:dyDescent="0.25">
      <c r="A316">
        <v>315</v>
      </c>
      <c r="B316" s="2" t="s">
        <v>1884</v>
      </c>
      <c r="C316" s="2">
        <v>40</v>
      </c>
    </row>
    <row r="317" spans="1:3" x14ac:dyDescent="0.25">
      <c r="A317">
        <v>316</v>
      </c>
      <c r="B317" s="2" t="s">
        <v>1878</v>
      </c>
      <c r="C317" s="2">
        <v>40</v>
      </c>
    </row>
    <row r="318" spans="1:3" x14ac:dyDescent="0.25">
      <c r="A318">
        <v>317</v>
      </c>
      <c r="B318" s="2" t="s">
        <v>1899</v>
      </c>
      <c r="C318" s="2">
        <v>40</v>
      </c>
    </row>
    <row r="319" spans="1:3" x14ac:dyDescent="0.25">
      <c r="A319">
        <v>318</v>
      </c>
      <c r="B319" s="2" t="s">
        <v>1902</v>
      </c>
      <c r="C319" s="2">
        <v>40</v>
      </c>
    </row>
    <row r="320" spans="1:3" x14ac:dyDescent="0.25">
      <c r="A320">
        <v>319</v>
      </c>
      <c r="B320" s="2" t="s">
        <v>1878</v>
      </c>
      <c r="C320" s="2">
        <v>41</v>
      </c>
    </row>
    <row r="321" spans="1:3" x14ac:dyDescent="0.25">
      <c r="A321">
        <v>320</v>
      </c>
      <c r="B321" s="2" t="s">
        <v>1876</v>
      </c>
      <c r="C321" s="2">
        <v>41</v>
      </c>
    </row>
    <row r="322" spans="1:3" x14ac:dyDescent="0.25">
      <c r="A322">
        <v>321</v>
      </c>
      <c r="B322" s="2" t="s">
        <v>1885</v>
      </c>
      <c r="C322" s="2">
        <v>41</v>
      </c>
    </row>
    <row r="323" spans="1:3" x14ac:dyDescent="0.25">
      <c r="A323">
        <v>322</v>
      </c>
      <c r="B323" s="2" t="s">
        <v>1901</v>
      </c>
      <c r="C323" s="2">
        <v>41</v>
      </c>
    </row>
    <row r="324" spans="1:3" x14ac:dyDescent="0.25">
      <c r="A324">
        <v>323</v>
      </c>
      <c r="B324" s="2" t="s">
        <v>1887</v>
      </c>
      <c r="C324" s="2">
        <v>41</v>
      </c>
    </row>
    <row r="325" spans="1:3" x14ac:dyDescent="0.25">
      <c r="A325">
        <v>324</v>
      </c>
      <c r="B325" s="2" t="s">
        <v>1899</v>
      </c>
      <c r="C325" s="2">
        <v>41</v>
      </c>
    </row>
    <row r="326" spans="1:3" x14ac:dyDescent="0.25">
      <c r="A326">
        <v>325</v>
      </c>
      <c r="B326" s="2" t="s">
        <v>1879</v>
      </c>
      <c r="C326" s="2">
        <v>41</v>
      </c>
    </row>
    <row r="327" spans="1:3" x14ac:dyDescent="0.25">
      <c r="A327">
        <v>326</v>
      </c>
      <c r="B327" s="2" t="s">
        <v>1903</v>
      </c>
      <c r="C327" s="2">
        <v>41</v>
      </c>
    </row>
    <row r="328" spans="1:3" x14ac:dyDescent="0.25">
      <c r="A328">
        <v>327</v>
      </c>
      <c r="B328" s="2" t="s">
        <v>1900</v>
      </c>
      <c r="C328" s="2">
        <v>41</v>
      </c>
    </row>
    <row r="329" spans="1:3" x14ac:dyDescent="0.25">
      <c r="A329">
        <v>328</v>
      </c>
      <c r="B329" s="2" t="s">
        <v>1902</v>
      </c>
      <c r="C329" s="2">
        <v>41</v>
      </c>
    </row>
    <row r="330" spans="1:3" x14ac:dyDescent="0.25">
      <c r="A330">
        <v>329</v>
      </c>
      <c r="B330" s="2" t="s">
        <v>1901</v>
      </c>
      <c r="C330" s="2">
        <v>42</v>
      </c>
    </row>
    <row r="331" spans="1:3" x14ac:dyDescent="0.25">
      <c r="A331">
        <v>330</v>
      </c>
      <c r="B331" s="2" t="s">
        <v>1902</v>
      </c>
      <c r="C331" s="2">
        <v>42</v>
      </c>
    </row>
    <row r="332" spans="1:3" x14ac:dyDescent="0.25">
      <c r="A332">
        <v>331</v>
      </c>
      <c r="B332" s="2" t="s">
        <v>1878</v>
      </c>
      <c r="C332" s="2">
        <v>42</v>
      </c>
    </row>
    <row r="333" spans="1:3" x14ac:dyDescent="0.25">
      <c r="A333">
        <v>332</v>
      </c>
      <c r="B333" s="2" t="s">
        <v>1881</v>
      </c>
      <c r="C333" s="2">
        <v>42</v>
      </c>
    </row>
    <row r="334" spans="1:3" x14ac:dyDescent="0.25">
      <c r="A334">
        <v>333</v>
      </c>
      <c r="B334" s="2" t="s">
        <v>1887</v>
      </c>
      <c r="C334" s="2">
        <v>42</v>
      </c>
    </row>
    <row r="335" spans="1:3" x14ac:dyDescent="0.25">
      <c r="A335">
        <v>334</v>
      </c>
      <c r="B335" s="2" t="s">
        <v>1886</v>
      </c>
      <c r="C335" s="2">
        <v>42</v>
      </c>
    </row>
    <row r="336" spans="1:3" x14ac:dyDescent="0.25">
      <c r="A336">
        <v>335</v>
      </c>
      <c r="B336" s="2" t="s">
        <v>1903</v>
      </c>
      <c r="C336" s="2">
        <v>42</v>
      </c>
    </row>
    <row r="337" spans="1:3" x14ac:dyDescent="0.25">
      <c r="A337">
        <v>336</v>
      </c>
      <c r="B337" s="2" t="s">
        <v>1879</v>
      </c>
      <c r="C337" s="2">
        <v>42</v>
      </c>
    </row>
    <row r="338" spans="1:3" x14ac:dyDescent="0.25">
      <c r="A338">
        <v>337</v>
      </c>
      <c r="B338" s="2" t="s">
        <v>1900</v>
      </c>
      <c r="C338" s="2">
        <v>42</v>
      </c>
    </row>
    <row r="339" spans="1:3" x14ac:dyDescent="0.25">
      <c r="A339">
        <v>338</v>
      </c>
      <c r="B339" s="2" t="s">
        <v>1904</v>
      </c>
      <c r="C339" s="2">
        <v>42</v>
      </c>
    </row>
    <row r="340" spans="1:3" x14ac:dyDescent="0.25">
      <c r="A340">
        <v>339</v>
      </c>
      <c r="B340" s="2" t="s">
        <v>1902</v>
      </c>
      <c r="C340" s="2">
        <v>43</v>
      </c>
    </row>
    <row r="341" spans="1:3" x14ac:dyDescent="0.25">
      <c r="A341">
        <v>340</v>
      </c>
      <c r="B341" s="2" t="s">
        <v>1888</v>
      </c>
      <c r="C341" s="2">
        <v>43</v>
      </c>
    </row>
    <row r="342" spans="1:3" x14ac:dyDescent="0.25">
      <c r="A342">
        <v>341</v>
      </c>
      <c r="B342" s="2" t="s">
        <v>1879</v>
      </c>
      <c r="C342" s="2">
        <v>43</v>
      </c>
    </row>
    <row r="343" spans="1:3" x14ac:dyDescent="0.25">
      <c r="A343">
        <v>342</v>
      </c>
      <c r="B343" s="2" t="s">
        <v>1903</v>
      </c>
      <c r="C343" s="2">
        <v>43</v>
      </c>
    </row>
    <row r="344" spans="1:3" x14ac:dyDescent="0.25">
      <c r="A344">
        <v>343</v>
      </c>
      <c r="B344" s="2" t="s">
        <v>1880</v>
      </c>
      <c r="C344" s="2">
        <v>43</v>
      </c>
    </row>
    <row r="345" spans="1:3" x14ac:dyDescent="0.25">
      <c r="A345">
        <v>344</v>
      </c>
      <c r="B345" s="2" t="s">
        <v>1881</v>
      </c>
      <c r="C345" s="2">
        <v>43</v>
      </c>
    </row>
    <row r="346" spans="1:3" x14ac:dyDescent="0.25">
      <c r="A346">
        <v>345</v>
      </c>
      <c r="B346" s="2" t="s">
        <v>1886</v>
      </c>
      <c r="C346" s="2">
        <v>43</v>
      </c>
    </row>
    <row r="347" spans="1:3" x14ac:dyDescent="0.25">
      <c r="A347">
        <v>346</v>
      </c>
      <c r="B347" s="2" t="s">
        <v>1905</v>
      </c>
      <c r="C347" s="2">
        <v>43</v>
      </c>
    </row>
    <row r="348" spans="1:3" x14ac:dyDescent="0.25">
      <c r="A348">
        <v>347</v>
      </c>
      <c r="B348" s="2" t="s">
        <v>1904</v>
      </c>
      <c r="C348" s="2">
        <v>43</v>
      </c>
    </row>
    <row r="349" spans="1:3" x14ac:dyDescent="0.25">
      <c r="A349">
        <v>348</v>
      </c>
      <c r="B349" s="2" t="s">
        <v>1901</v>
      </c>
      <c r="C349" s="2">
        <v>43</v>
      </c>
    </row>
    <row r="350" spans="1:3" x14ac:dyDescent="0.25">
      <c r="A350">
        <v>349</v>
      </c>
      <c r="B350" s="2" t="s">
        <v>1880</v>
      </c>
      <c r="C350" s="2">
        <v>44</v>
      </c>
    </row>
    <row r="351" spans="1:3" x14ac:dyDescent="0.25">
      <c r="A351">
        <v>350</v>
      </c>
      <c r="B351" s="2" t="s">
        <v>1902</v>
      </c>
      <c r="C351" s="2">
        <v>44</v>
      </c>
    </row>
    <row r="352" spans="1:3" x14ac:dyDescent="0.25">
      <c r="A352">
        <v>351</v>
      </c>
      <c r="B352" s="2" t="s">
        <v>1889</v>
      </c>
      <c r="C352" s="2">
        <v>44</v>
      </c>
    </row>
    <row r="353" spans="1:3" x14ac:dyDescent="0.25">
      <c r="A353">
        <v>352</v>
      </c>
      <c r="B353" s="2" t="s">
        <v>1881</v>
      </c>
      <c r="C353" s="2">
        <v>44</v>
      </c>
    </row>
    <row r="354" spans="1:3" x14ac:dyDescent="0.25">
      <c r="A354">
        <v>353</v>
      </c>
      <c r="B354" s="2" t="s">
        <v>1905</v>
      </c>
      <c r="C354" s="2">
        <v>44</v>
      </c>
    </row>
    <row r="355" spans="1:3" x14ac:dyDescent="0.25">
      <c r="A355">
        <v>354</v>
      </c>
      <c r="B355" s="2" t="s">
        <v>1888</v>
      </c>
      <c r="C355" s="2">
        <v>44</v>
      </c>
    </row>
    <row r="356" spans="1:3" x14ac:dyDescent="0.25">
      <c r="A356">
        <v>355</v>
      </c>
      <c r="B356" s="2" t="s">
        <v>1903</v>
      </c>
      <c r="C356" s="2">
        <v>44</v>
      </c>
    </row>
    <row r="357" spans="1:3" x14ac:dyDescent="0.25">
      <c r="A357">
        <v>356</v>
      </c>
      <c r="B357" s="2" t="s">
        <v>1882</v>
      </c>
      <c r="C357" s="2">
        <v>44</v>
      </c>
    </row>
    <row r="358" spans="1:3" x14ac:dyDescent="0.25">
      <c r="A358">
        <v>357</v>
      </c>
      <c r="B358" s="2" t="s">
        <v>1906</v>
      </c>
      <c r="C358" s="2">
        <v>44</v>
      </c>
    </row>
    <row r="359" spans="1:3" x14ac:dyDescent="0.25">
      <c r="A359">
        <v>358</v>
      </c>
      <c r="B359" s="2" t="s">
        <v>1904</v>
      </c>
      <c r="C359" s="2">
        <v>44</v>
      </c>
    </row>
    <row r="360" spans="1:3" x14ac:dyDescent="0.25">
      <c r="A360">
        <v>359</v>
      </c>
      <c r="B360" s="2" t="s">
        <v>1880</v>
      </c>
      <c r="C360" s="2">
        <v>45</v>
      </c>
    </row>
    <row r="361" spans="1:3" x14ac:dyDescent="0.25">
      <c r="A361">
        <v>360</v>
      </c>
      <c r="B361" s="2" t="s">
        <v>1904</v>
      </c>
      <c r="C361" s="2">
        <v>45</v>
      </c>
    </row>
    <row r="362" spans="1:3" x14ac:dyDescent="0.25">
      <c r="A362">
        <v>361</v>
      </c>
      <c r="B362" s="2" t="s">
        <v>1890</v>
      </c>
      <c r="C362" s="2">
        <v>45</v>
      </c>
    </row>
    <row r="363" spans="1:3" x14ac:dyDescent="0.25">
      <c r="A363">
        <v>362</v>
      </c>
      <c r="B363" s="2" t="s">
        <v>1905</v>
      </c>
      <c r="C363" s="2">
        <v>45</v>
      </c>
    </row>
    <row r="364" spans="1:3" x14ac:dyDescent="0.25">
      <c r="A364">
        <v>363</v>
      </c>
      <c r="B364" s="2" t="s">
        <v>1889</v>
      </c>
      <c r="C364" s="2">
        <v>45</v>
      </c>
    </row>
    <row r="365" spans="1:3" x14ac:dyDescent="0.25">
      <c r="A365">
        <v>364</v>
      </c>
      <c r="B365" s="2" t="s">
        <v>1903</v>
      </c>
      <c r="C365" s="2">
        <v>45</v>
      </c>
    </row>
    <row r="366" spans="1:3" x14ac:dyDescent="0.25">
      <c r="A366">
        <v>365</v>
      </c>
      <c r="B366" s="2" t="s">
        <v>1882</v>
      </c>
      <c r="C366" s="2">
        <v>45</v>
      </c>
    </row>
    <row r="367" spans="1:3" x14ac:dyDescent="0.25">
      <c r="A367">
        <v>366</v>
      </c>
      <c r="B367" s="2" t="s">
        <v>1883</v>
      </c>
      <c r="C367" s="2">
        <v>45</v>
      </c>
    </row>
    <row r="368" spans="1:3" x14ac:dyDescent="0.25">
      <c r="A368">
        <v>367</v>
      </c>
      <c r="B368" s="2" t="s">
        <v>1906</v>
      </c>
      <c r="C368" s="2">
        <v>45</v>
      </c>
    </row>
    <row r="369" spans="1:3" x14ac:dyDescent="0.25">
      <c r="A369">
        <v>368</v>
      </c>
      <c r="B369" s="2" t="s">
        <v>1907</v>
      </c>
      <c r="C369" s="2">
        <v>45</v>
      </c>
    </row>
    <row r="370" spans="1:3" x14ac:dyDescent="0.25">
      <c r="A370">
        <v>369</v>
      </c>
      <c r="B370" s="2" t="s">
        <v>1907</v>
      </c>
      <c r="C370" s="2">
        <v>46</v>
      </c>
    </row>
    <row r="371" spans="1:3" x14ac:dyDescent="0.25">
      <c r="A371">
        <v>370</v>
      </c>
      <c r="B371" s="2" t="s">
        <v>1883</v>
      </c>
      <c r="C371" s="2">
        <v>46</v>
      </c>
    </row>
    <row r="372" spans="1:3" x14ac:dyDescent="0.25">
      <c r="A372">
        <v>371</v>
      </c>
      <c r="B372" s="2" t="s">
        <v>1884</v>
      </c>
      <c r="C372" s="2">
        <v>46</v>
      </c>
    </row>
    <row r="373" spans="1:3" x14ac:dyDescent="0.25">
      <c r="A373">
        <v>372</v>
      </c>
      <c r="B373" s="2" t="s">
        <v>1904</v>
      </c>
      <c r="C373" s="2">
        <v>46</v>
      </c>
    </row>
    <row r="374" spans="1:3" x14ac:dyDescent="0.25">
      <c r="A374">
        <v>373</v>
      </c>
      <c r="B374" s="2" t="s">
        <v>1908</v>
      </c>
      <c r="C374" s="2">
        <v>46</v>
      </c>
    </row>
    <row r="375" spans="1:3" x14ac:dyDescent="0.25">
      <c r="A375">
        <v>374</v>
      </c>
      <c r="B375" s="2" t="s">
        <v>1906</v>
      </c>
      <c r="C375" s="2">
        <v>46</v>
      </c>
    </row>
    <row r="376" spans="1:3" x14ac:dyDescent="0.25">
      <c r="A376">
        <v>375</v>
      </c>
      <c r="B376" s="2" t="s">
        <v>1905</v>
      </c>
      <c r="C376" s="2">
        <v>46</v>
      </c>
    </row>
    <row r="377" spans="1:3" x14ac:dyDescent="0.25">
      <c r="A377">
        <v>376</v>
      </c>
      <c r="B377" s="2" t="s">
        <v>1890</v>
      </c>
      <c r="C377" s="2">
        <v>46</v>
      </c>
    </row>
    <row r="378" spans="1:3" x14ac:dyDescent="0.25">
      <c r="A378">
        <v>377</v>
      </c>
      <c r="B378" s="2" t="s">
        <v>1882</v>
      </c>
      <c r="C378" s="2">
        <v>46</v>
      </c>
    </row>
    <row r="379" spans="1:3" x14ac:dyDescent="0.25">
      <c r="A379">
        <v>378</v>
      </c>
      <c r="B379" s="2" t="s">
        <v>1891</v>
      </c>
      <c r="C379" s="2">
        <v>46</v>
      </c>
    </row>
    <row r="380" spans="1:3" x14ac:dyDescent="0.25">
      <c r="A380">
        <v>379</v>
      </c>
      <c r="B380" s="2" t="s">
        <v>1905</v>
      </c>
      <c r="C380" s="2">
        <v>47</v>
      </c>
    </row>
    <row r="381" spans="1:3" x14ac:dyDescent="0.25">
      <c r="A381">
        <v>380</v>
      </c>
      <c r="B381" s="2" t="s">
        <v>1893</v>
      </c>
      <c r="C381" s="2">
        <v>47</v>
      </c>
    </row>
    <row r="382" spans="1:3" x14ac:dyDescent="0.25">
      <c r="A382">
        <v>381</v>
      </c>
      <c r="B382" s="2" t="s">
        <v>1909</v>
      </c>
      <c r="C382" s="2">
        <v>47</v>
      </c>
    </row>
    <row r="383" spans="1:3" x14ac:dyDescent="0.25">
      <c r="A383">
        <v>382</v>
      </c>
      <c r="B383" s="2" t="s">
        <v>1883</v>
      </c>
      <c r="C383" s="2">
        <v>47</v>
      </c>
    </row>
    <row r="384" spans="1:3" x14ac:dyDescent="0.25">
      <c r="A384">
        <v>383</v>
      </c>
      <c r="B384" s="2" t="s">
        <v>1885</v>
      </c>
      <c r="C384" s="2">
        <v>47</v>
      </c>
    </row>
    <row r="385" spans="1:3" x14ac:dyDescent="0.25">
      <c r="A385">
        <v>384</v>
      </c>
      <c r="B385" s="2" t="s">
        <v>1906</v>
      </c>
      <c r="C385" s="2">
        <v>47</v>
      </c>
    </row>
    <row r="386" spans="1:3" x14ac:dyDescent="0.25">
      <c r="A386">
        <v>385</v>
      </c>
      <c r="B386" s="2" t="s">
        <v>1891</v>
      </c>
      <c r="C386" s="2">
        <v>47</v>
      </c>
    </row>
    <row r="387" spans="1:3" x14ac:dyDescent="0.25">
      <c r="A387">
        <v>386</v>
      </c>
      <c r="B387" s="2" t="s">
        <v>1884</v>
      </c>
      <c r="C387" s="2">
        <v>47</v>
      </c>
    </row>
    <row r="388" spans="1:3" x14ac:dyDescent="0.25">
      <c r="A388">
        <v>387</v>
      </c>
      <c r="B388" s="2" t="s">
        <v>1907</v>
      </c>
      <c r="C388" s="2">
        <v>47</v>
      </c>
    </row>
    <row r="389" spans="1:3" x14ac:dyDescent="0.25">
      <c r="A389">
        <v>388</v>
      </c>
      <c r="B389" s="2" t="s">
        <v>1908</v>
      </c>
      <c r="C389" s="2">
        <v>47</v>
      </c>
    </row>
    <row r="390" spans="1:3" x14ac:dyDescent="0.25">
      <c r="A390">
        <v>389</v>
      </c>
      <c r="B390" s="2" t="s">
        <v>1892</v>
      </c>
      <c r="C390" s="2">
        <v>48</v>
      </c>
    </row>
    <row r="391" spans="1:3" x14ac:dyDescent="0.25">
      <c r="A391">
        <v>390</v>
      </c>
      <c r="B391" s="2" t="s">
        <v>1907</v>
      </c>
      <c r="C391" s="2">
        <v>48</v>
      </c>
    </row>
    <row r="392" spans="1:3" x14ac:dyDescent="0.25">
      <c r="A392">
        <v>391</v>
      </c>
      <c r="B392" s="2" t="s">
        <v>1885</v>
      </c>
      <c r="C392" s="2">
        <v>48</v>
      </c>
    </row>
    <row r="393" spans="1:3" x14ac:dyDescent="0.25">
      <c r="A393">
        <v>392</v>
      </c>
      <c r="B393" s="2" t="s">
        <v>1906</v>
      </c>
      <c r="C393" s="2">
        <v>48</v>
      </c>
    </row>
    <row r="394" spans="1:3" x14ac:dyDescent="0.25">
      <c r="A394">
        <v>393</v>
      </c>
      <c r="B394" s="2" t="s">
        <v>1887</v>
      </c>
      <c r="C394" s="2">
        <v>48</v>
      </c>
    </row>
    <row r="395" spans="1:3" x14ac:dyDescent="0.25">
      <c r="A395">
        <v>394</v>
      </c>
      <c r="B395" s="2" t="s">
        <v>1909</v>
      </c>
      <c r="C395" s="2">
        <v>48</v>
      </c>
    </row>
    <row r="396" spans="1:3" x14ac:dyDescent="0.25">
      <c r="A396">
        <v>395</v>
      </c>
      <c r="B396" s="2" t="s">
        <v>1908</v>
      </c>
      <c r="C396" s="2">
        <v>48</v>
      </c>
    </row>
    <row r="397" spans="1:3" x14ac:dyDescent="0.25">
      <c r="A397">
        <v>396</v>
      </c>
      <c r="B397" s="2" t="s">
        <v>1910</v>
      </c>
      <c r="C397" s="2">
        <v>48</v>
      </c>
    </row>
    <row r="398" spans="1:3" x14ac:dyDescent="0.25">
      <c r="A398">
        <v>397</v>
      </c>
      <c r="B398" s="2" t="s">
        <v>1893</v>
      </c>
      <c r="C398" s="2">
        <v>48</v>
      </c>
    </row>
    <row r="399" spans="1:3" x14ac:dyDescent="0.25">
      <c r="A399">
        <v>398</v>
      </c>
      <c r="B399" s="2" t="s">
        <v>1884</v>
      </c>
      <c r="C399" s="2">
        <v>48</v>
      </c>
    </row>
    <row r="400" spans="1:3" x14ac:dyDescent="0.25">
      <c r="A400">
        <v>399</v>
      </c>
      <c r="B400" s="2" t="s">
        <v>1909</v>
      </c>
      <c r="C400" s="2">
        <v>49</v>
      </c>
    </row>
    <row r="401" spans="1:3" x14ac:dyDescent="0.25">
      <c r="A401">
        <v>400</v>
      </c>
      <c r="B401" s="2" t="s">
        <v>1885</v>
      </c>
      <c r="C401" s="2">
        <v>49</v>
      </c>
    </row>
    <row r="402" spans="1:3" x14ac:dyDescent="0.25">
      <c r="A402">
        <v>401</v>
      </c>
      <c r="B402" s="2" t="s">
        <v>1892</v>
      </c>
      <c r="C402" s="2">
        <v>49</v>
      </c>
    </row>
    <row r="403" spans="1:3" x14ac:dyDescent="0.25">
      <c r="A403">
        <v>402</v>
      </c>
      <c r="B403" s="2" t="s">
        <v>1910</v>
      </c>
      <c r="C403" s="2">
        <v>49</v>
      </c>
    </row>
    <row r="404" spans="1:3" x14ac:dyDescent="0.25">
      <c r="A404">
        <v>403</v>
      </c>
      <c r="B404" s="2" t="s">
        <v>1908</v>
      </c>
      <c r="C404" s="2">
        <v>49</v>
      </c>
    </row>
    <row r="405" spans="1:3" x14ac:dyDescent="0.25">
      <c r="A405">
        <v>404</v>
      </c>
      <c r="B405" s="2" t="s">
        <v>1907</v>
      </c>
      <c r="C405" s="2">
        <v>49</v>
      </c>
    </row>
    <row r="406" spans="1:3" x14ac:dyDescent="0.25">
      <c r="A406">
        <v>405</v>
      </c>
      <c r="B406" s="2" t="s">
        <v>1911</v>
      </c>
      <c r="C406" s="2">
        <v>49</v>
      </c>
    </row>
    <row r="407" spans="1:3" x14ac:dyDescent="0.25">
      <c r="A407">
        <v>406</v>
      </c>
      <c r="B407" s="2" t="s">
        <v>1887</v>
      </c>
      <c r="C407" s="2">
        <v>49</v>
      </c>
    </row>
    <row r="408" spans="1:3" x14ac:dyDescent="0.25">
      <c r="A408">
        <v>407</v>
      </c>
      <c r="B408" s="2" t="s">
        <v>1895</v>
      </c>
      <c r="C408" s="2">
        <v>49</v>
      </c>
    </row>
    <row r="409" spans="1:3" x14ac:dyDescent="0.25">
      <c r="A409">
        <v>408</v>
      </c>
      <c r="B409" s="2" t="s">
        <v>1886</v>
      </c>
      <c r="C409" s="2">
        <v>49</v>
      </c>
    </row>
    <row r="410" spans="1:3" x14ac:dyDescent="0.25">
      <c r="A410">
        <v>409</v>
      </c>
      <c r="B410" s="2" t="s">
        <v>1911</v>
      </c>
      <c r="C410" s="2">
        <v>50</v>
      </c>
    </row>
    <row r="411" spans="1:3" x14ac:dyDescent="0.25">
      <c r="A411">
        <v>410</v>
      </c>
      <c r="B411" s="2" t="s">
        <v>1888</v>
      </c>
      <c r="C411" s="2">
        <v>50</v>
      </c>
    </row>
    <row r="412" spans="1:3" x14ac:dyDescent="0.25">
      <c r="A412">
        <v>411</v>
      </c>
      <c r="B412" s="2" t="s">
        <v>1912</v>
      </c>
      <c r="C412" s="2">
        <v>50</v>
      </c>
    </row>
    <row r="413" spans="1:3" x14ac:dyDescent="0.25">
      <c r="A413">
        <v>412</v>
      </c>
      <c r="B413" s="2" t="s">
        <v>1886</v>
      </c>
      <c r="C413" s="2">
        <v>50</v>
      </c>
    </row>
    <row r="414" spans="1:3" x14ac:dyDescent="0.25">
      <c r="A414">
        <v>413</v>
      </c>
      <c r="B414" s="2" t="s">
        <v>1910</v>
      </c>
      <c r="C414" s="2">
        <v>50</v>
      </c>
    </row>
    <row r="415" spans="1:3" x14ac:dyDescent="0.25">
      <c r="A415">
        <v>414</v>
      </c>
      <c r="B415" s="2" t="s">
        <v>1887</v>
      </c>
      <c r="C415" s="2">
        <v>50</v>
      </c>
    </row>
    <row r="416" spans="1:3" x14ac:dyDescent="0.25">
      <c r="A416">
        <v>415</v>
      </c>
      <c r="B416" s="2" t="s">
        <v>1894</v>
      </c>
      <c r="C416" s="2">
        <v>50</v>
      </c>
    </row>
    <row r="417" spans="1:3" x14ac:dyDescent="0.25">
      <c r="A417">
        <v>416</v>
      </c>
      <c r="B417" s="2" t="s">
        <v>1895</v>
      </c>
      <c r="C417" s="2">
        <v>50</v>
      </c>
    </row>
    <row r="418" spans="1:3" x14ac:dyDescent="0.25">
      <c r="A418">
        <v>417</v>
      </c>
      <c r="B418" s="2" t="s">
        <v>1909</v>
      </c>
      <c r="C418" s="2">
        <v>50</v>
      </c>
    </row>
    <row r="419" spans="1:3" x14ac:dyDescent="0.25">
      <c r="A419">
        <v>418</v>
      </c>
      <c r="B419" s="2" t="s">
        <v>1908</v>
      </c>
      <c r="C419" s="2">
        <v>50</v>
      </c>
    </row>
    <row r="420" spans="1:3" x14ac:dyDescent="0.25">
      <c r="A420">
        <v>419</v>
      </c>
      <c r="B420" s="2" t="s">
        <v>1886</v>
      </c>
      <c r="C420" s="2">
        <v>51</v>
      </c>
    </row>
    <row r="421" spans="1:3" x14ac:dyDescent="0.25">
      <c r="A421">
        <v>420</v>
      </c>
      <c r="B421" s="2" t="s">
        <v>1910</v>
      </c>
      <c r="C421" s="2">
        <v>51</v>
      </c>
    </row>
    <row r="422" spans="1:3" x14ac:dyDescent="0.25">
      <c r="A422">
        <v>421</v>
      </c>
      <c r="B422" s="2" t="s">
        <v>1912</v>
      </c>
      <c r="C422" s="2">
        <v>51</v>
      </c>
    </row>
    <row r="423" spans="1:3" x14ac:dyDescent="0.25">
      <c r="A423">
        <v>422</v>
      </c>
      <c r="B423" s="2" t="s">
        <v>1888</v>
      </c>
      <c r="C423" s="2">
        <v>51</v>
      </c>
    </row>
    <row r="424" spans="1:3" x14ac:dyDescent="0.25">
      <c r="A424">
        <v>423</v>
      </c>
      <c r="B424" s="2" t="s">
        <v>1913</v>
      </c>
      <c r="C424" s="2">
        <v>51</v>
      </c>
    </row>
    <row r="425" spans="1:3" x14ac:dyDescent="0.25">
      <c r="A425">
        <v>424</v>
      </c>
      <c r="B425" s="2" t="s">
        <v>1890</v>
      </c>
      <c r="C425" s="2">
        <v>51</v>
      </c>
    </row>
    <row r="426" spans="1:3" x14ac:dyDescent="0.25">
      <c r="A426">
        <v>425</v>
      </c>
      <c r="B426" s="2" t="s">
        <v>1889</v>
      </c>
      <c r="C426" s="2">
        <v>51</v>
      </c>
    </row>
    <row r="427" spans="1:3" x14ac:dyDescent="0.25">
      <c r="A427">
        <v>426</v>
      </c>
      <c r="B427" s="2" t="s">
        <v>1914</v>
      </c>
      <c r="C427" s="2">
        <v>51</v>
      </c>
    </row>
    <row r="428" spans="1:3" x14ac:dyDescent="0.25">
      <c r="A428">
        <v>427</v>
      </c>
      <c r="B428" s="2" t="s">
        <v>1909</v>
      </c>
      <c r="C428" s="2">
        <v>51</v>
      </c>
    </row>
    <row r="429" spans="1:3" x14ac:dyDescent="0.25">
      <c r="A429">
        <v>428</v>
      </c>
      <c r="B429" s="2" t="s">
        <v>1897</v>
      </c>
      <c r="C429" s="2">
        <v>51</v>
      </c>
    </row>
    <row r="430" spans="1:3" x14ac:dyDescent="0.25">
      <c r="A430">
        <v>429</v>
      </c>
      <c r="B430" s="2" t="s">
        <v>1911</v>
      </c>
      <c r="C430" s="2">
        <v>51</v>
      </c>
    </row>
    <row r="431" spans="1:3" x14ac:dyDescent="0.25">
      <c r="A431">
        <v>430</v>
      </c>
      <c r="B431" s="2" t="s">
        <v>1891</v>
      </c>
      <c r="C431" s="2">
        <v>51</v>
      </c>
    </row>
    <row r="432" spans="1:3" x14ac:dyDescent="0.25">
      <c r="A432">
        <v>431</v>
      </c>
      <c r="B432" s="2" t="s">
        <v>1896</v>
      </c>
      <c r="C432" s="2">
        <v>51</v>
      </c>
    </row>
    <row r="433" spans="1:3" x14ac:dyDescent="0.25">
      <c r="A433">
        <v>432</v>
      </c>
      <c r="B433" s="2" t="s">
        <v>1915</v>
      </c>
      <c r="C433" s="2">
        <v>51</v>
      </c>
    </row>
    <row r="434" spans="1:3" x14ac:dyDescent="0.25">
      <c r="A434">
        <v>433</v>
      </c>
      <c r="B434" s="2" t="s">
        <v>1894</v>
      </c>
      <c r="C434" s="2">
        <v>51</v>
      </c>
    </row>
    <row r="435" spans="1:3" x14ac:dyDescent="0.25">
      <c r="A435">
        <v>434</v>
      </c>
      <c r="B435" s="2" t="s">
        <v>1898</v>
      </c>
      <c r="C435" s="2">
        <v>51</v>
      </c>
    </row>
    <row r="436" spans="1:3" x14ac:dyDescent="0.25">
      <c r="A436">
        <v>435</v>
      </c>
      <c r="B436" s="2" t="s">
        <v>1913</v>
      </c>
      <c r="C436" s="2">
        <v>52</v>
      </c>
    </row>
    <row r="437" spans="1:3" x14ac:dyDescent="0.25">
      <c r="A437">
        <v>436</v>
      </c>
      <c r="B437" s="2" t="s">
        <v>1916</v>
      </c>
      <c r="C437" s="2">
        <v>52</v>
      </c>
    </row>
    <row r="438" spans="1:3" x14ac:dyDescent="0.25">
      <c r="A438">
        <v>437</v>
      </c>
      <c r="B438" s="2" t="s">
        <v>1895</v>
      </c>
      <c r="C438" s="2">
        <v>52</v>
      </c>
    </row>
    <row r="439" spans="1:3" x14ac:dyDescent="0.25">
      <c r="A439">
        <v>438</v>
      </c>
      <c r="B439" s="2" t="s">
        <v>1915</v>
      </c>
      <c r="C439" s="2">
        <v>52</v>
      </c>
    </row>
    <row r="440" spans="1:3" x14ac:dyDescent="0.25">
      <c r="A440">
        <v>439</v>
      </c>
      <c r="B440" s="2" t="s">
        <v>1891</v>
      </c>
      <c r="C440" s="2">
        <v>52</v>
      </c>
    </row>
    <row r="441" spans="1:3" x14ac:dyDescent="0.25">
      <c r="A441">
        <v>440</v>
      </c>
      <c r="B441" s="2" t="s">
        <v>1917</v>
      </c>
      <c r="C441" s="2">
        <v>52</v>
      </c>
    </row>
    <row r="442" spans="1:3" x14ac:dyDescent="0.25">
      <c r="A442">
        <v>441</v>
      </c>
      <c r="B442" s="2" t="s">
        <v>1900</v>
      </c>
      <c r="C442" s="2">
        <v>52</v>
      </c>
    </row>
    <row r="443" spans="1:3" x14ac:dyDescent="0.25">
      <c r="A443">
        <v>442</v>
      </c>
      <c r="B443" s="2" t="s">
        <v>1893</v>
      </c>
      <c r="C443" s="2">
        <v>52</v>
      </c>
    </row>
    <row r="444" spans="1:3" x14ac:dyDescent="0.25">
      <c r="A444">
        <v>443</v>
      </c>
      <c r="B444" s="2" t="s">
        <v>1912</v>
      </c>
      <c r="C444" s="2">
        <v>52</v>
      </c>
    </row>
    <row r="445" spans="1:3" x14ac:dyDescent="0.25">
      <c r="A445">
        <v>444</v>
      </c>
      <c r="B445" s="2" t="s">
        <v>1899</v>
      </c>
      <c r="C445" s="2">
        <v>52</v>
      </c>
    </row>
    <row r="446" spans="1:3" x14ac:dyDescent="0.25">
      <c r="A446">
        <v>445</v>
      </c>
      <c r="B446" s="2" t="s">
        <v>1890</v>
      </c>
      <c r="C446" s="2">
        <v>52</v>
      </c>
    </row>
    <row r="447" spans="1:3" x14ac:dyDescent="0.25">
      <c r="A447">
        <v>446</v>
      </c>
      <c r="B447" s="2" t="s">
        <v>1892</v>
      </c>
      <c r="C447" s="2">
        <v>52</v>
      </c>
    </row>
    <row r="448" spans="1:3" x14ac:dyDescent="0.25">
      <c r="A448">
        <v>447</v>
      </c>
      <c r="B448" s="2" t="s">
        <v>1914</v>
      </c>
      <c r="C448" s="2">
        <v>52</v>
      </c>
    </row>
    <row r="449" spans="1:3" x14ac:dyDescent="0.25">
      <c r="A449">
        <v>448</v>
      </c>
      <c r="B449" s="2" t="s">
        <v>1918</v>
      </c>
      <c r="C449" s="2">
        <v>52</v>
      </c>
    </row>
    <row r="450" spans="1:3" x14ac:dyDescent="0.25">
      <c r="A450">
        <v>449</v>
      </c>
      <c r="B450" s="2" t="s">
        <v>1901</v>
      </c>
      <c r="C450" s="2">
        <v>52</v>
      </c>
    </row>
    <row r="451" spans="1:3" x14ac:dyDescent="0.25">
      <c r="A451">
        <v>450</v>
      </c>
      <c r="B451" s="2" t="s">
        <v>1898</v>
      </c>
      <c r="C451" s="2">
        <v>52</v>
      </c>
    </row>
    <row r="452" spans="1:3" x14ac:dyDescent="0.25">
      <c r="A452">
        <v>451</v>
      </c>
      <c r="B452" s="2" t="s">
        <v>1894</v>
      </c>
      <c r="C452" s="2">
        <v>53</v>
      </c>
    </row>
    <row r="453" spans="1:3" x14ac:dyDescent="0.25">
      <c r="A453">
        <v>452</v>
      </c>
      <c r="B453" s="2" t="s">
        <v>1919</v>
      </c>
      <c r="C453" s="2">
        <v>53</v>
      </c>
    </row>
    <row r="454" spans="1:3" x14ac:dyDescent="0.25">
      <c r="A454">
        <v>453</v>
      </c>
      <c r="B454" s="2" t="s">
        <v>1896</v>
      </c>
      <c r="C454" s="2">
        <v>53</v>
      </c>
    </row>
    <row r="455" spans="1:3" x14ac:dyDescent="0.25">
      <c r="A455">
        <v>454</v>
      </c>
      <c r="B455" s="2" t="s">
        <v>1918</v>
      </c>
      <c r="C455" s="2">
        <v>53</v>
      </c>
    </row>
    <row r="456" spans="1:3" x14ac:dyDescent="0.25">
      <c r="A456">
        <v>455</v>
      </c>
      <c r="B456" s="2" t="s">
        <v>1904</v>
      </c>
      <c r="C456" s="2">
        <v>53</v>
      </c>
    </row>
    <row r="457" spans="1:3" x14ac:dyDescent="0.25">
      <c r="A457">
        <v>456</v>
      </c>
      <c r="B457" s="2" t="s">
        <v>1902</v>
      </c>
      <c r="C457" s="2">
        <v>53</v>
      </c>
    </row>
    <row r="458" spans="1:3" x14ac:dyDescent="0.25">
      <c r="A458">
        <v>457</v>
      </c>
      <c r="B458" s="2" t="s">
        <v>1895</v>
      </c>
      <c r="C458" s="2">
        <v>53</v>
      </c>
    </row>
    <row r="459" spans="1:3" x14ac:dyDescent="0.25">
      <c r="A459">
        <v>458</v>
      </c>
      <c r="B459" s="2" t="s">
        <v>1917</v>
      </c>
      <c r="C459" s="2">
        <v>53</v>
      </c>
    </row>
    <row r="460" spans="1:3" x14ac:dyDescent="0.25">
      <c r="A460">
        <v>459</v>
      </c>
      <c r="B460" s="2" t="s">
        <v>1903</v>
      </c>
      <c r="C460" s="2">
        <v>53</v>
      </c>
    </row>
    <row r="461" spans="1:3" x14ac:dyDescent="0.25">
      <c r="A461">
        <v>460</v>
      </c>
      <c r="B461" s="2" t="s">
        <v>1920</v>
      </c>
      <c r="C461" s="2">
        <v>53</v>
      </c>
    </row>
    <row r="462" spans="1:3" x14ac:dyDescent="0.25">
      <c r="A462">
        <v>461</v>
      </c>
      <c r="B462" s="2" t="s">
        <v>1916</v>
      </c>
      <c r="C462" s="2">
        <v>53</v>
      </c>
    </row>
    <row r="463" spans="1:3" x14ac:dyDescent="0.25">
      <c r="A463">
        <v>462</v>
      </c>
      <c r="B463" s="2" t="s">
        <v>1921</v>
      </c>
      <c r="C463" s="2">
        <v>53</v>
      </c>
    </row>
    <row r="464" spans="1:3" x14ac:dyDescent="0.25">
      <c r="A464">
        <v>463</v>
      </c>
      <c r="B464" s="2" t="s">
        <v>1897</v>
      </c>
      <c r="C464" s="2">
        <v>53</v>
      </c>
    </row>
    <row r="465" spans="1:3" x14ac:dyDescent="0.25">
      <c r="A465">
        <v>464</v>
      </c>
      <c r="B465" s="2" t="s">
        <v>1892</v>
      </c>
      <c r="C465" s="2">
        <v>53</v>
      </c>
    </row>
    <row r="466" spans="1:3" x14ac:dyDescent="0.25">
      <c r="A466">
        <v>465</v>
      </c>
      <c r="B466" s="2" t="s">
        <v>1901</v>
      </c>
      <c r="C466" s="2">
        <v>53</v>
      </c>
    </row>
    <row r="467" spans="1:3" x14ac:dyDescent="0.25">
      <c r="A467">
        <v>466</v>
      </c>
      <c r="B467" s="2" t="s">
        <v>1913</v>
      </c>
      <c r="C467" s="2">
        <v>53</v>
      </c>
    </row>
    <row r="468" spans="1:3" x14ac:dyDescent="0.25">
      <c r="A468">
        <v>467</v>
      </c>
      <c r="B468" s="2" t="s">
        <v>1900</v>
      </c>
      <c r="C468" s="2">
        <v>54</v>
      </c>
    </row>
    <row r="469" spans="1:3" x14ac:dyDescent="0.25">
      <c r="A469">
        <v>468</v>
      </c>
      <c r="B469" s="2" t="s">
        <v>1899</v>
      </c>
      <c r="C469" s="2">
        <v>54</v>
      </c>
    </row>
    <row r="470" spans="1:3" x14ac:dyDescent="0.25">
      <c r="A470">
        <v>469</v>
      </c>
      <c r="B470" s="2" t="s">
        <v>1896</v>
      </c>
      <c r="C470" s="2">
        <v>54</v>
      </c>
    </row>
    <row r="471" spans="1:3" x14ac:dyDescent="0.25">
      <c r="A471">
        <v>470</v>
      </c>
      <c r="B471" s="2" t="s">
        <v>1922</v>
      </c>
      <c r="C471" s="2">
        <v>54</v>
      </c>
    </row>
    <row r="472" spans="1:3" x14ac:dyDescent="0.25">
      <c r="A472">
        <v>471</v>
      </c>
      <c r="B472" s="2" t="s">
        <v>1898</v>
      </c>
      <c r="C472" s="2">
        <v>54</v>
      </c>
    </row>
    <row r="473" spans="1:3" x14ac:dyDescent="0.25">
      <c r="A473">
        <v>472</v>
      </c>
      <c r="B473" s="2" t="s">
        <v>1905</v>
      </c>
      <c r="C473" s="2">
        <v>54</v>
      </c>
    </row>
    <row r="474" spans="1:3" x14ac:dyDescent="0.25">
      <c r="A474">
        <v>473</v>
      </c>
      <c r="B474" s="2" t="s">
        <v>1919</v>
      </c>
      <c r="C474" s="2">
        <v>54</v>
      </c>
    </row>
    <row r="475" spans="1:3" x14ac:dyDescent="0.25">
      <c r="A475">
        <v>474</v>
      </c>
      <c r="B475" s="2" t="s">
        <v>1920</v>
      </c>
      <c r="C475" s="2">
        <v>54</v>
      </c>
    </row>
    <row r="476" spans="1:3" x14ac:dyDescent="0.25">
      <c r="A476">
        <v>475</v>
      </c>
      <c r="B476" s="2" t="s">
        <v>1904</v>
      </c>
      <c r="C476" s="2">
        <v>54</v>
      </c>
    </row>
    <row r="477" spans="1:3" x14ac:dyDescent="0.25">
      <c r="A477">
        <v>476</v>
      </c>
      <c r="B477" s="2" t="s">
        <v>1921</v>
      </c>
      <c r="C477" s="2">
        <v>54</v>
      </c>
    </row>
    <row r="478" spans="1:3" x14ac:dyDescent="0.25">
      <c r="A478">
        <v>477</v>
      </c>
      <c r="B478" s="2" t="s">
        <v>1907</v>
      </c>
      <c r="C478" s="2">
        <v>54</v>
      </c>
    </row>
    <row r="479" spans="1:3" x14ac:dyDescent="0.25">
      <c r="A479">
        <v>478</v>
      </c>
      <c r="B479" s="2" t="s">
        <v>1906</v>
      </c>
      <c r="C479" s="2">
        <v>54</v>
      </c>
    </row>
    <row r="480" spans="1:3" x14ac:dyDescent="0.25">
      <c r="A480">
        <v>479</v>
      </c>
      <c r="B480" s="2" t="s">
        <v>1916</v>
      </c>
      <c r="C480" s="2">
        <v>54</v>
      </c>
    </row>
    <row r="481" spans="1:3" x14ac:dyDescent="0.25">
      <c r="A481">
        <v>480</v>
      </c>
      <c r="B481" s="2" t="s">
        <v>1923</v>
      </c>
      <c r="C481" s="2">
        <v>54</v>
      </c>
    </row>
    <row r="482" spans="1:3" x14ac:dyDescent="0.25">
      <c r="A482">
        <v>481</v>
      </c>
      <c r="B482" s="2" t="s">
        <v>1924</v>
      </c>
      <c r="C482" s="2">
        <v>54</v>
      </c>
    </row>
    <row r="483" spans="1:3" x14ac:dyDescent="0.25">
      <c r="A483">
        <v>482</v>
      </c>
      <c r="B483" s="2" t="s">
        <v>1897</v>
      </c>
      <c r="C483" s="2">
        <v>54</v>
      </c>
    </row>
    <row r="484" spans="1:3" x14ac:dyDescent="0.25">
      <c r="A484">
        <v>483</v>
      </c>
      <c r="B484" s="2" t="s">
        <v>1903</v>
      </c>
      <c r="C484" s="2">
        <v>55</v>
      </c>
    </row>
    <row r="485" spans="1:3" x14ac:dyDescent="0.25">
      <c r="A485">
        <v>484</v>
      </c>
      <c r="B485" s="2" t="s">
        <v>1900</v>
      </c>
      <c r="C485" s="2">
        <v>55</v>
      </c>
    </row>
    <row r="486" spans="1:3" x14ac:dyDescent="0.25">
      <c r="A486">
        <v>485</v>
      </c>
      <c r="B486" s="2" t="s">
        <v>1925</v>
      </c>
      <c r="C486" s="2">
        <v>55</v>
      </c>
    </row>
    <row r="487" spans="1:3" x14ac:dyDescent="0.25">
      <c r="A487">
        <v>486</v>
      </c>
      <c r="B487" s="2" t="s">
        <v>1899</v>
      </c>
      <c r="C487" s="2">
        <v>55</v>
      </c>
    </row>
    <row r="488" spans="1:3" x14ac:dyDescent="0.25">
      <c r="A488">
        <v>487</v>
      </c>
      <c r="B488" s="2" t="s">
        <v>1924</v>
      </c>
      <c r="C488" s="2">
        <v>55</v>
      </c>
    </row>
    <row r="489" spans="1:3" x14ac:dyDescent="0.25">
      <c r="A489">
        <v>488</v>
      </c>
      <c r="B489" s="2" t="s">
        <v>1926</v>
      </c>
      <c r="C489" s="2">
        <v>55</v>
      </c>
    </row>
    <row r="490" spans="1:3" x14ac:dyDescent="0.25">
      <c r="A490">
        <v>489</v>
      </c>
      <c r="B490" s="2" t="s">
        <v>1902</v>
      </c>
      <c r="C490" s="2">
        <v>55</v>
      </c>
    </row>
    <row r="491" spans="1:3" x14ac:dyDescent="0.25">
      <c r="A491">
        <v>490</v>
      </c>
      <c r="B491" s="2" t="s">
        <v>1908</v>
      </c>
      <c r="C491" s="2">
        <v>55</v>
      </c>
    </row>
    <row r="492" spans="1:3" x14ac:dyDescent="0.25">
      <c r="A492">
        <v>491</v>
      </c>
      <c r="B492" s="2" t="s">
        <v>1901</v>
      </c>
      <c r="C492" s="2">
        <v>55</v>
      </c>
    </row>
    <row r="493" spans="1:3" x14ac:dyDescent="0.25">
      <c r="A493">
        <v>492</v>
      </c>
      <c r="B493" s="2" t="s">
        <v>1910</v>
      </c>
      <c r="C493" s="2">
        <v>55</v>
      </c>
    </row>
    <row r="494" spans="1:3" x14ac:dyDescent="0.25">
      <c r="A494">
        <v>493</v>
      </c>
      <c r="B494" s="2" t="s">
        <v>1919</v>
      </c>
      <c r="C494" s="2">
        <v>55</v>
      </c>
    </row>
    <row r="495" spans="1:3" x14ac:dyDescent="0.25">
      <c r="A495">
        <v>494</v>
      </c>
      <c r="B495" s="2" t="s">
        <v>1923</v>
      </c>
      <c r="C495" s="2">
        <v>55</v>
      </c>
    </row>
    <row r="496" spans="1:3" x14ac:dyDescent="0.25">
      <c r="A496">
        <v>495</v>
      </c>
      <c r="B496" s="2" t="s">
        <v>1909</v>
      </c>
      <c r="C496" s="2">
        <v>55</v>
      </c>
    </row>
    <row r="497" spans="1:3" x14ac:dyDescent="0.25">
      <c r="A497">
        <v>496</v>
      </c>
      <c r="B497" s="2" t="s">
        <v>1907</v>
      </c>
      <c r="C497" s="2">
        <v>55</v>
      </c>
    </row>
    <row r="498" spans="1:3" x14ac:dyDescent="0.25">
      <c r="A498">
        <v>497</v>
      </c>
      <c r="B498" s="2" t="s">
        <v>1927</v>
      </c>
      <c r="C498" s="2">
        <v>55</v>
      </c>
    </row>
    <row r="499" spans="1:3" x14ac:dyDescent="0.25">
      <c r="A499">
        <v>498</v>
      </c>
      <c r="B499" s="2" t="s">
        <v>1922</v>
      </c>
      <c r="C499" s="2">
        <v>55</v>
      </c>
    </row>
    <row r="500" spans="1:3" x14ac:dyDescent="0.25">
      <c r="A500">
        <v>499</v>
      </c>
      <c r="B500" s="2" t="s">
        <v>1906</v>
      </c>
      <c r="C500" s="2">
        <v>56</v>
      </c>
    </row>
    <row r="501" spans="1:3" x14ac:dyDescent="0.25">
      <c r="A501">
        <v>500</v>
      </c>
      <c r="B501" s="2" t="s">
        <v>1911</v>
      </c>
      <c r="C501" s="2">
        <v>56</v>
      </c>
    </row>
    <row r="502" spans="1:3" x14ac:dyDescent="0.25">
      <c r="A502">
        <v>501</v>
      </c>
      <c r="B502" s="2" t="s">
        <v>1928</v>
      </c>
      <c r="C502" s="2">
        <v>56</v>
      </c>
    </row>
    <row r="503" spans="1:3" x14ac:dyDescent="0.25">
      <c r="A503">
        <v>502</v>
      </c>
      <c r="B503" s="2" t="s">
        <v>1903</v>
      </c>
      <c r="C503" s="2">
        <v>56</v>
      </c>
    </row>
    <row r="504" spans="1:3" x14ac:dyDescent="0.25">
      <c r="A504">
        <v>503</v>
      </c>
      <c r="B504" s="2" t="s">
        <v>1926</v>
      </c>
      <c r="C504" s="2">
        <v>56</v>
      </c>
    </row>
    <row r="505" spans="1:3" x14ac:dyDescent="0.25">
      <c r="A505">
        <v>504</v>
      </c>
      <c r="B505" s="2" t="s">
        <v>1910</v>
      </c>
      <c r="C505" s="2">
        <v>56</v>
      </c>
    </row>
    <row r="506" spans="1:3" x14ac:dyDescent="0.25">
      <c r="A506">
        <v>505</v>
      </c>
      <c r="B506" s="2" t="s">
        <v>1929</v>
      </c>
      <c r="C506" s="2">
        <v>56</v>
      </c>
    </row>
    <row r="507" spans="1:3" x14ac:dyDescent="0.25">
      <c r="A507">
        <v>506</v>
      </c>
      <c r="B507" s="2" t="s">
        <v>1905</v>
      </c>
      <c r="C507" s="2">
        <v>56</v>
      </c>
    </row>
    <row r="508" spans="1:3" x14ac:dyDescent="0.25">
      <c r="A508">
        <v>507</v>
      </c>
      <c r="B508" s="2" t="s">
        <v>1904</v>
      </c>
      <c r="C508" s="2">
        <v>56</v>
      </c>
    </row>
    <row r="509" spans="1:3" x14ac:dyDescent="0.25">
      <c r="A509">
        <v>508</v>
      </c>
      <c r="B509" s="2" t="s">
        <v>1902</v>
      </c>
      <c r="C509" s="2">
        <v>56</v>
      </c>
    </row>
    <row r="510" spans="1:3" x14ac:dyDescent="0.25">
      <c r="A510">
        <v>509</v>
      </c>
      <c r="B510" s="2" t="s">
        <v>1915</v>
      </c>
      <c r="C510" s="2">
        <v>56</v>
      </c>
    </row>
    <row r="511" spans="1:3" x14ac:dyDescent="0.25">
      <c r="A511">
        <v>510</v>
      </c>
      <c r="B511" s="2" t="s">
        <v>1927</v>
      </c>
      <c r="C511" s="2">
        <v>56</v>
      </c>
    </row>
    <row r="512" spans="1:3" x14ac:dyDescent="0.25">
      <c r="A512">
        <v>511</v>
      </c>
      <c r="B512" s="2" t="s">
        <v>1912</v>
      </c>
      <c r="C512" s="2">
        <v>56</v>
      </c>
    </row>
    <row r="513" spans="1:3" x14ac:dyDescent="0.25">
      <c r="A513">
        <v>512</v>
      </c>
      <c r="B513" s="2" t="s">
        <v>1925</v>
      </c>
      <c r="C513" s="2">
        <v>56</v>
      </c>
    </row>
    <row r="514" spans="1:3" x14ac:dyDescent="0.25">
      <c r="A514">
        <v>513</v>
      </c>
      <c r="B514" s="2" t="s">
        <v>1930</v>
      </c>
      <c r="C514" s="2">
        <v>56</v>
      </c>
    </row>
    <row r="515" spans="1:3" x14ac:dyDescent="0.25">
      <c r="A515">
        <v>514</v>
      </c>
      <c r="B515" s="2" t="s">
        <v>1922</v>
      </c>
      <c r="C515" s="2">
        <v>56</v>
      </c>
    </row>
    <row r="516" spans="1:3" x14ac:dyDescent="0.25">
      <c r="A516">
        <v>515</v>
      </c>
      <c r="B516" s="2" t="s">
        <v>1906</v>
      </c>
      <c r="C516" s="2">
        <v>57</v>
      </c>
    </row>
    <row r="517" spans="1:3" x14ac:dyDescent="0.25">
      <c r="A517">
        <v>516</v>
      </c>
      <c r="B517" s="2" t="s">
        <v>1909</v>
      </c>
      <c r="C517" s="2">
        <v>57</v>
      </c>
    </row>
    <row r="518" spans="1:3" x14ac:dyDescent="0.25">
      <c r="A518">
        <v>517</v>
      </c>
      <c r="B518" s="2" t="s">
        <v>1913</v>
      </c>
      <c r="C518" s="2">
        <v>57</v>
      </c>
    </row>
    <row r="519" spans="1:3" x14ac:dyDescent="0.25">
      <c r="A519">
        <v>518</v>
      </c>
      <c r="B519" s="2" t="s">
        <v>1928</v>
      </c>
      <c r="C519" s="2">
        <v>57</v>
      </c>
    </row>
    <row r="520" spans="1:3" x14ac:dyDescent="0.25">
      <c r="A520">
        <v>519</v>
      </c>
      <c r="B520" s="2" t="s">
        <v>1915</v>
      </c>
      <c r="C520" s="2">
        <v>57</v>
      </c>
    </row>
    <row r="521" spans="1:3" x14ac:dyDescent="0.25">
      <c r="A521">
        <v>520</v>
      </c>
      <c r="B521" s="2" t="s">
        <v>1905</v>
      </c>
      <c r="C521" s="2">
        <v>57</v>
      </c>
    </row>
    <row r="522" spans="1:3" x14ac:dyDescent="0.25">
      <c r="A522">
        <v>521</v>
      </c>
      <c r="B522" s="2" t="s">
        <v>1930</v>
      </c>
      <c r="C522" s="2">
        <v>57</v>
      </c>
    </row>
    <row r="523" spans="1:3" x14ac:dyDescent="0.25">
      <c r="A523">
        <v>522</v>
      </c>
      <c r="B523" s="2" t="s">
        <v>1931</v>
      </c>
      <c r="C523" s="2">
        <v>57</v>
      </c>
    </row>
    <row r="524" spans="1:3" x14ac:dyDescent="0.25">
      <c r="A524">
        <v>523</v>
      </c>
      <c r="B524" s="2" t="s">
        <v>1929</v>
      </c>
      <c r="C524" s="2">
        <v>57</v>
      </c>
    </row>
    <row r="525" spans="1:3" x14ac:dyDescent="0.25">
      <c r="A525">
        <v>524</v>
      </c>
      <c r="B525" s="2" t="s">
        <v>1908</v>
      </c>
      <c r="C525" s="2">
        <v>57</v>
      </c>
    </row>
    <row r="526" spans="1:3" x14ac:dyDescent="0.25">
      <c r="A526">
        <v>525</v>
      </c>
      <c r="B526" s="2" t="s">
        <v>1932</v>
      </c>
      <c r="C526" s="2">
        <v>57</v>
      </c>
    </row>
    <row r="527" spans="1:3" x14ac:dyDescent="0.25">
      <c r="A527">
        <v>526</v>
      </c>
      <c r="B527" s="2" t="s">
        <v>1925</v>
      </c>
      <c r="C527" s="2">
        <v>57</v>
      </c>
    </row>
    <row r="528" spans="1:3" x14ac:dyDescent="0.25">
      <c r="A528">
        <v>527</v>
      </c>
      <c r="B528" s="2" t="s">
        <v>1907</v>
      </c>
      <c r="C528" s="2">
        <v>57</v>
      </c>
    </row>
    <row r="529" spans="1:3" x14ac:dyDescent="0.25">
      <c r="A529">
        <v>528</v>
      </c>
      <c r="B529" s="2" t="s">
        <v>1933</v>
      </c>
      <c r="C529" s="2">
        <v>57</v>
      </c>
    </row>
    <row r="530" spans="1:3" x14ac:dyDescent="0.25">
      <c r="A530">
        <v>529</v>
      </c>
      <c r="B530" s="2" t="s">
        <v>1918</v>
      </c>
      <c r="C530" s="2">
        <v>57</v>
      </c>
    </row>
    <row r="531" spans="1:3" x14ac:dyDescent="0.25">
      <c r="A531">
        <v>530</v>
      </c>
      <c r="B531" s="2" t="s">
        <v>1914</v>
      </c>
      <c r="C531" s="2">
        <v>57</v>
      </c>
    </row>
    <row r="532" spans="1:3" x14ac:dyDescent="0.25">
      <c r="A532">
        <v>531</v>
      </c>
      <c r="B532" s="2" t="s">
        <v>1934</v>
      </c>
      <c r="C532" s="2">
        <v>58</v>
      </c>
    </row>
    <row r="533" spans="1:3" x14ac:dyDescent="0.25">
      <c r="A533">
        <v>532</v>
      </c>
      <c r="B533" s="2" t="s">
        <v>1910</v>
      </c>
      <c r="C533" s="2">
        <v>58</v>
      </c>
    </row>
    <row r="534" spans="1:3" x14ac:dyDescent="0.25">
      <c r="A534">
        <v>533</v>
      </c>
      <c r="B534" s="2" t="s">
        <v>1912</v>
      </c>
      <c r="C534" s="2">
        <v>58</v>
      </c>
    </row>
    <row r="535" spans="1:3" x14ac:dyDescent="0.25">
      <c r="A535">
        <v>534</v>
      </c>
      <c r="B535" s="2" t="s">
        <v>1921</v>
      </c>
      <c r="C535" s="2">
        <v>58</v>
      </c>
    </row>
    <row r="536" spans="1:3" x14ac:dyDescent="0.25">
      <c r="A536">
        <v>535</v>
      </c>
      <c r="B536" s="2" t="s">
        <v>1913</v>
      </c>
      <c r="C536" s="2">
        <v>58</v>
      </c>
    </row>
    <row r="537" spans="1:3" x14ac:dyDescent="0.25">
      <c r="A537">
        <v>536</v>
      </c>
      <c r="B537" s="2" t="s">
        <v>1909</v>
      </c>
      <c r="C537" s="2">
        <v>58</v>
      </c>
    </row>
    <row r="538" spans="1:3" x14ac:dyDescent="0.25">
      <c r="A538">
        <v>537</v>
      </c>
      <c r="B538" s="2" t="s">
        <v>1931</v>
      </c>
      <c r="C538" s="2">
        <v>58</v>
      </c>
    </row>
    <row r="539" spans="1:3" x14ac:dyDescent="0.25">
      <c r="A539">
        <v>538</v>
      </c>
      <c r="B539" s="2" t="s">
        <v>1919</v>
      </c>
      <c r="C539" s="2">
        <v>58</v>
      </c>
    </row>
    <row r="540" spans="1:3" x14ac:dyDescent="0.25">
      <c r="A540">
        <v>539</v>
      </c>
      <c r="B540" s="2" t="s">
        <v>1926</v>
      </c>
      <c r="C540" s="2">
        <v>58</v>
      </c>
    </row>
    <row r="541" spans="1:3" x14ac:dyDescent="0.25">
      <c r="A541">
        <v>540</v>
      </c>
      <c r="B541" s="2" t="s">
        <v>1935</v>
      </c>
      <c r="C541" s="2">
        <v>58</v>
      </c>
    </row>
    <row r="542" spans="1:3" x14ac:dyDescent="0.25">
      <c r="A542">
        <v>541</v>
      </c>
      <c r="B542" s="2" t="s">
        <v>1936</v>
      </c>
      <c r="C542" s="2">
        <v>58</v>
      </c>
    </row>
    <row r="543" spans="1:3" x14ac:dyDescent="0.25">
      <c r="A543">
        <v>542</v>
      </c>
      <c r="B543" s="2" t="s">
        <v>1937</v>
      </c>
      <c r="C543" s="2">
        <v>58</v>
      </c>
    </row>
    <row r="544" spans="1:3" x14ac:dyDescent="0.25">
      <c r="A544">
        <v>543</v>
      </c>
      <c r="B544" s="2" t="s">
        <v>1938</v>
      </c>
      <c r="C544" s="2">
        <v>58</v>
      </c>
    </row>
    <row r="545" spans="1:3" x14ac:dyDescent="0.25">
      <c r="A545">
        <v>544</v>
      </c>
      <c r="B545" s="2" t="s">
        <v>1916</v>
      </c>
      <c r="C545" s="2">
        <v>58</v>
      </c>
    </row>
    <row r="546" spans="1:3" x14ac:dyDescent="0.25">
      <c r="A546">
        <v>545</v>
      </c>
      <c r="B546" s="2" t="s">
        <v>1922</v>
      </c>
      <c r="C546" s="2">
        <v>58</v>
      </c>
    </row>
    <row r="547" spans="1:3" x14ac:dyDescent="0.25">
      <c r="A547">
        <v>546</v>
      </c>
      <c r="B547" s="2" t="s">
        <v>1929</v>
      </c>
      <c r="C547" s="2">
        <v>58</v>
      </c>
    </row>
    <row r="548" spans="1:3" x14ac:dyDescent="0.25">
      <c r="A548">
        <v>547</v>
      </c>
      <c r="B548" s="2" t="s">
        <v>1939</v>
      </c>
      <c r="C548" s="2">
        <v>58</v>
      </c>
    </row>
    <row r="549" spans="1:3" x14ac:dyDescent="0.25">
      <c r="A549">
        <v>548</v>
      </c>
      <c r="B549" s="2" t="s">
        <v>1940</v>
      </c>
      <c r="C549" s="2">
        <v>58</v>
      </c>
    </row>
    <row r="550" spans="1:3" x14ac:dyDescent="0.25">
      <c r="A550">
        <v>549</v>
      </c>
      <c r="B550" s="2" t="s">
        <v>1941</v>
      </c>
      <c r="C550" s="2">
        <v>58</v>
      </c>
    </row>
    <row r="551" spans="1:3" x14ac:dyDescent="0.25">
      <c r="A551">
        <v>550</v>
      </c>
      <c r="B551" s="2" t="s">
        <v>1923</v>
      </c>
      <c r="C551" s="2">
        <v>58</v>
      </c>
    </row>
    <row r="552" spans="1:3" x14ac:dyDescent="0.25">
      <c r="A552">
        <v>551</v>
      </c>
      <c r="B552" s="2" t="s">
        <v>1915</v>
      </c>
      <c r="C552" s="2">
        <v>58</v>
      </c>
    </row>
    <row r="553" spans="1:3" x14ac:dyDescent="0.25">
      <c r="A553">
        <v>552</v>
      </c>
      <c r="B553" s="2" t="s">
        <v>1927</v>
      </c>
      <c r="C553" s="2">
        <v>58</v>
      </c>
    </row>
    <row r="554" spans="1:3" x14ac:dyDescent="0.25">
      <c r="A554">
        <v>553</v>
      </c>
      <c r="B554" s="2" t="s">
        <v>1924</v>
      </c>
      <c r="C554" s="2">
        <v>58</v>
      </c>
    </row>
    <row r="555" spans="1:3" x14ac:dyDescent="0.25">
      <c r="A555">
        <v>554</v>
      </c>
      <c r="B555" s="2" t="s">
        <v>1942</v>
      </c>
      <c r="C555" s="2">
        <v>58</v>
      </c>
    </row>
    <row r="556" spans="1:3" x14ac:dyDescent="0.25">
      <c r="A556">
        <v>555</v>
      </c>
      <c r="B556" s="2" t="s">
        <v>1928</v>
      </c>
      <c r="C556" s="2">
        <v>58</v>
      </c>
    </row>
    <row r="557" spans="1:3" x14ac:dyDescent="0.25">
      <c r="A557">
        <v>556</v>
      </c>
      <c r="B557" s="2" t="s">
        <v>1932</v>
      </c>
      <c r="C557" s="2">
        <v>58</v>
      </c>
    </row>
    <row r="558" spans="1:3" x14ac:dyDescent="0.25">
      <c r="A558">
        <v>557</v>
      </c>
      <c r="B558" s="2" t="s">
        <v>1918</v>
      </c>
      <c r="C558" s="2">
        <v>58</v>
      </c>
    </row>
    <row r="559" spans="1:3" x14ac:dyDescent="0.25">
      <c r="A559">
        <v>558</v>
      </c>
      <c r="B559" s="2" t="s">
        <v>1943</v>
      </c>
      <c r="C559" s="2">
        <v>58</v>
      </c>
    </row>
    <row r="560" spans="1:3" x14ac:dyDescent="0.25">
      <c r="A560">
        <v>559</v>
      </c>
      <c r="B560" s="2" t="s">
        <v>1925</v>
      </c>
      <c r="C560" s="2">
        <v>58</v>
      </c>
    </row>
    <row r="561" spans="1:3" x14ac:dyDescent="0.25">
      <c r="A561">
        <v>560</v>
      </c>
      <c r="B561" s="2" t="s">
        <v>1911</v>
      </c>
      <c r="C561" s="2">
        <v>58</v>
      </c>
    </row>
    <row r="562" spans="1:3" x14ac:dyDescent="0.25">
      <c r="A562">
        <v>561</v>
      </c>
      <c r="B562" s="2" t="s">
        <v>1944</v>
      </c>
      <c r="C562" s="2">
        <v>58</v>
      </c>
    </row>
    <row r="563" spans="1:3" x14ac:dyDescent="0.25">
      <c r="A563">
        <v>562</v>
      </c>
      <c r="B563" s="2" t="s">
        <v>1917</v>
      </c>
      <c r="C563" s="2">
        <v>58</v>
      </c>
    </row>
    <row r="564" spans="1:3" x14ac:dyDescent="0.25">
      <c r="A564">
        <v>563</v>
      </c>
      <c r="B564" s="2" t="s">
        <v>1920</v>
      </c>
      <c r="C564" s="2">
        <v>58</v>
      </c>
    </row>
    <row r="565" spans="1:3" x14ac:dyDescent="0.25">
      <c r="A565">
        <v>564</v>
      </c>
      <c r="B565" s="2" t="s">
        <v>1930</v>
      </c>
      <c r="C565" s="2">
        <v>58</v>
      </c>
    </row>
    <row r="566" spans="1:3" x14ac:dyDescent="0.25">
      <c r="A566">
        <v>565</v>
      </c>
      <c r="B566" s="2" t="s">
        <v>1945</v>
      </c>
      <c r="C566" s="2">
        <v>58</v>
      </c>
    </row>
    <row r="567" spans="1:3" x14ac:dyDescent="0.25">
      <c r="A567">
        <v>566</v>
      </c>
      <c r="B567" s="2" t="s">
        <v>1914</v>
      </c>
      <c r="C567" s="2">
        <v>58</v>
      </c>
    </row>
    <row r="568" spans="1:3" x14ac:dyDescent="0.25">
      <c r="A568">
        <v>567</v>
      </c>
      <c r="B568" s="2" t="s">
        <v>1908</v>
      </c>
      <c r="C568" s="2">
        <v>58</v>
      </c>
    </row>
    <row r="569" spans="1:3" x14ac:dyDescent="0.25">
      <c r="A569">
        <v>568</v>
      </c>
      <c r="B569" s="2" t="s">
        <v>1933</v>
      </c>
      <c r="C569" s="2">
        <v>58</v>
      </c>
    </row>
    <row r="570" spans="1:3" x14ac:dyDescent="0.25">
      <c r="A570">
        <v>569</v>
      </c>
      <c r="B570" s="2" t="s">
        <v>1946</v>
      </c>
      <c r="C570" s="2">
        <v>58</v>
      </c>
    </row>
    <row r="571" spans="1:3" x14ac:dyDescent="0.25">
      <c r="A571">
        <v>570</v>
      </c>
      <c r="B571" s="2" t="s">
        <v>1937</v>
      </c>
      <c r="C571" s="2">
        <v>59</v>
      </c>
    </row>
    <row r="572" spans="1:3" x14ac:dyDescent="0.25">
      <c r="A572">
        <v>571</v>
      </c>
      <c r="B572" s="2" t="s">
        <v>1930</v>
      </c>
      <c r="C572" s="2">
        <v>59</v>
      </c>
    </row>
    <row r="573" spans="1:3" x14ac:dyDescent="0.25">
      <c r="A573">
        <v>572</v>
      </c>
      <c r="B573" s="2" t="s">
        <v>1923</v>
      </c>
      <c r="C573" s="2">
        <v>59</v>
      </c>
    </row>
    <row r="574" spans="1:3" x14ac:dyDescent="0.25">
      <c r="A574">
        <v>573</v>
      </c>
      <c r="B574" s="2" t="s">
        <v>1947</v>
      </c>
      <c r="C574" s="2">
        <v>59</v>
      </c>
    </row>
    <row r="575" spans="1:3" x14ac:dyDescent="0.25">
      <c r="A575">
        <v>574</v>
      </c>
      <c r="B575" s="2" t="s">
        <v>1945</v>
      </c>
      <c r="C575" s="2">
        <v>59</v>
      </c>
    </row>
    <row r="576" spans="1:3" x14ac:dyDescent="0.25">
      <c r="A576">
        <v>575</v>
      </c>
      <c r="B576" s="2" t="s">
        <v>1919</v>
      </c>
      <c r="C576" s="2">
        <v>59</v>
      </c>
    </row>
    <row r="577" spans="1:3" x14ac:dyDescent="0.25">
      <c r="A577">
        <v>576</v>
      </c>
      <c r="B577" s="2" t="s">
        <v>1935</v>
      </c>
      <c r="C577" s="2">
        <v>59</v>
      </c>
    </row>
    <row r="578" spans="1:3" x14ac:dyDescent="0.25">
      <c r="A578">
        <v>577</v>
      </c>
      <c r="B578" s="2" t="s">
        <v>1924</v>
      </c>
      <c r="C578" s="2">
        <v>59</v>
      </c>
    </row>
    <row r="579" spans="1:3" x14ac:dyDescent="0.25">
      <c r="A579">
        <v>578</v>
      </c>
      <c r="B579" s="2" t="s">
        <v>1928</v>
      </c>
      <c r="C579" s="2">
        <v>59</v>
      </c>
    </row>
    <row r="580" spans="1:3" x14ac:dyDescent="0.25">
      <c r="A580">
        <v>579</v>
      </c>
      <c r="B580" s="2" t="s">
        <v>1946</v>
      </c>
      <c r="C580" s="2">
        <v>59</v>
      </c>
    </row>
    <row r="581" spans="1:3" x14ac:dyDescent="0.25">
      <c r="A581">
        <v>580</v>
      </c>
      <c r="B581" s="2" t="s">
        <v>1937</v>
      </c>
      <c r="C581" s="2">
        <v>60</v>
      </c>
    </row>
    <row r="582" spans="1:3" x14ac:dyDescent="0.25">
      <c r="A582">
        <v>581</v>
      </c>
      <c r="B582" s="2" t="s">
        <v>1948</v>
      </c>
      <c r="C582" s="2">
        <v>60</v>
      </c>
    </row>
    <row r="583" spans="1:3" x14ac:dyDescent="0.25">
      <c r="A583">
        <v>582</v>
      </c>
      <c r="B583" s="2" t="s">
        <v>1932</v>
      </c>
      <c r="C583" s="2">
        <v>60</v>
      </c>
    </row>
    <row r="584" spans="1:3" x14ac:dyDescent="0.25">
      <c r="A584">
        <v>583</v>
      </c>
      <c r="B584" s="2" t="s">
        <v>1947</v>
      </c>
      <c r="C584" s="2">
        <v>60</v>
      </c>
    </row>
    <row r="585" spans="1:3" x14ac:dyDescent="0.25">
      <c r="A585">
        <v>584</v>
      </c>
      <c r="B585" s="2" t="s">
        <v>1923</v>
      </c>
      <c r="C585" s="2">
        <v>60</v>
      </c>
    </row>
    <row r="586" spans="1:3" x14ac:dyDescent="0.25">
      <c r="A586">
        <v>585</v>
      </c>
      <c r="B586" s="2" t="s">
        <v>1946</v>
      </c>
      <c r="C586" s="2">
        <v>60</v>
      </c>
    </row>
    <row r="587" spans="1:3" x14ac:dyDescent="0.25">
      <c r="A587">
        <v>586</v>
      </c>
      <c r="B587" s="2" t="s">
        <v>1922</v>
      </c>
      <c r="C587" s="2">
        <v>60</v>
      </c>
    </row>
    <row r="588" spans="1:3" x14ac:dyDescent="0.25">
      <c r="A588">
        <v>587</v>
      </c>
      <c r="B588" s="2" t="s">
        <v>1945</v>
      </c>
      <c r="C588" s="2">
        <v>60</v>
      </c>
    </row>
    <row r="589" spans="1:3" x14ac:dyDescent="0.25">
      <c r="A589">
        <v>588</v>
      </c>
      <c r="B589" s="2" t="s">
        <v>1928</v>
      </c>
      <c r="C589" s="2">
        <v>60</v>
      </c>
    </row>
    <row r="590" spans="1:3" x14ac:dyDescent="0.25">
      <c r="A590">
        <v>589</v>
      </c>
      <c r="B590" s="2" t="s">
        <v>1924</v>
      </c>
      <c r="C590" s="2">
        <v>60</v>
      </c>
    </row>
    <row r="591" spans="1:3" x14ac:dyDescent="0.25">
      <c r="A591">
        <v>590</v>
      </c>
      <c r="B591" s="2" t="s">
        <v>1948</v>
      </c>
      <c r="C591" s="2">
        <v>61</v>
      </c>
    </row>
    <row r="592" spans="1:3" x14ac:dyDescent="0.25">
      <c r="A592">
        <v>591</v>
      </c>
      <c r="B592" s="2" t="s">
        <v>1945</v>
      </c>
      <c r="C592" s="2">
        <v>61</v>
      </c>
    </row>
    <row r="593" spans="1:3" x14ac:dyDescent="0.25">
      <c r="A593">
        <v>592</v>
      </c>
      <c r="B593" s="2" t="s">
        <v>1933</v>
      </c>
      <c r="C593" s="2">
        <v>61</v>
      </c>
    </row>
    <row r="594" spans="1:3" x14ac:dyDescent="0.25">
      <c r="A594">
        <v>593</v>
      </c>
      <c r="B594" s="2" t="s">
        <v>1923</v>
      </c>
      <c r="C594" s="2">
        <v>61</v>
      </c>
    </row>
    <row r="595" spans="1:3" x14ac:dyDescent="0.25">
      <c r="A595">
        <v>594</v>
      </c>
      <c r="B595" s="2" t="s">
        <v>1926</v>
      </c>
      <c r="C595" s="2">
        <v>61</v>
      </c>
    </row>
    <row r="596" spans="1:3" x14ac:dyDescent="0.25">
      <c r="A596">
        <v>595</v>
      </c>
      <c r="B596" s="2" t="s">
        <v>1922</v>
      </c>
      <c r="C596" s="2">
        <v>61</v>
      </c>
    </row>
    <row r="597" spans="1:3" x14ac:dyDescent="0.25">
      <c r="A597">
        <v>596</v>
      </c>
      <c r="B597" s="2" t="s">
        <v>1949</v>
      </c>
      <c r="C597" s="2">
        <v>61</v>
      </c>
    </row>
    <row r="598" spans="1:3" x14ac:dyDescent="0.25">
      <c r="A598">
        <v>597</v>
      </c>
      <c r="B598" s="2" t="s">
        <v>1947</v>
      </c>
      <c r="C598" s="2">
        <v>61</v>
      </c>
    </row>
    <row r="599" spans="1:3" x14ac:dyDescent="0.25">
      <c r="A599">
        <v>598</v>
      </c>
      <c r="B599" s="2" t="s">
        <v>1946</v>
      </c>
      <c r="C599" s="2">
        <v>61</v>
      </c>
    </row>
    <row r="600" spans="1:3" x14ac:dyDescent="0.25">
      <c r="A600">
        <v>599</v>
      </c>
      <c r="B600" s="2" t="s">
        <v>1932</v>
      </c>
      <c r="C600" s="2">
        <v>61</v>
      </c>
    </row>
    <row r="601" spans="1:3" x14ac:dyDescent="0.25">
      <c r="A601">
        <v>600</v>
      </c>
      <c r="B601" s="2" t="s">
        <v>1948</v>
      </c>
      <c r="C601" s="2">
        <v>62</v>
      </c>
    </row>
    <row r="602" spans="1:3" x14ac:dyDescent="0.25">
      <c r="A602">
        <v>601</v>
      </c>
      <c r="B602" s="2" t="s">
        <v>1950</v>
      </c>
      <c r="C602" s="2">
        <v>62</v>
      </c>
    </row>
    <row r="603" spans="1:3" x14ac:dyDescent="0.25">
      <c r="A603">
        <v>602</v>
      </c>
      <c r="B603" s="2" t="s">
        <v>1933</v>
      </c>
      <c r="C603" s="2">
        <v>62</v>
      </c>
    </row>
    <row r="604" spans="1:3" x14ac:dyDescent="0.25">
      <c r="A604">
        <v>603</v>
      </c>
      <c r="B604" s="2" t="s">
        <v>1949</v>
      </c>
      <c r="C604" s="2">
        <v>62</v>
      </c>
    </row>
    <row r="605" spans="1:3" x14ac:dyDescent="0.25">
      <c r="A605">
        <v>604</v>
      </c>
      <c r="B605" s="2" t="s">
        <v>1922</v>
      </c>
      <c r="C605" s="2">
        <v>62</v>
      </c>
    </row>
    <row r="606" spans="1:3" x14ac:dyDescent="0.25">
      <c r="A606">
        <v>605</v>
      </c>
      <c r="B606" s="2" t="s">
        <v>1931</v>
      </c>
      <c r="C606" s="2">
        <v>62</v>
      </c>
    </row>
    <row r="607" spans="1:3" x14ac:dyDescent="0.25">
      <c r="A607">
        <v>606</v>
      </c>
      <c r="B607" s="2" t="s">
        <v>1926</v>
      </c>
      <c r="C607" s="2">
        <v>62</v>
      </c>
    </row>
    <row r="608" spans="1:3" x14ac:dyDescent="0.25">
      <c r="A608">
        <v>607</v>
      </c>
      <c r="B608" s="2" t="s">
        <v>1947</v>
      </c>
      <c r="C608" s="2">
        <v>62</v>
      </c>
    </row>
    <row r="609" spans="1:3" x14ac:dyDescent="0.25">
      <c r="A609">
        <v>608</v>
      </c>
      <c r="B609" s="2" t="s">
        <v>1946</v>
      </c>
      <c r="C609" s="2">
        <v>62</v>
      </c>
    </row>
    <row r="610" spans="1:3" x14ac:dyDescent="0.25">
      <c r="A610">
        <v>609</v>
      </c>
      <c r="B610" s="2" t="s">
        <v>1927</v>
      </c>
      <c r="C610" s="2">
        <v>62</v>
      </c>
    </row>
    <row r="611" spans="1:3" x14ac:dyDescent="0.25">
      <c r="A611">
        <v>610</v>
      </c>
      <c r="B611" s="2" t="s">
        <v>1951</v>
      </c>
      <c r="C611" s="2">
        <v>63</v>
      </c>
    </row>
    <row r="612" spans="1:3" x14ac:dyDescent="0.25">
      <c r="A612">
        <v>611</v>
      </c>
      <c r="B612" s="2" t="s">
        <v>1952</v>
      </c>
      <c r="C612" s="2">
        <v>99</v>
      </c>
    </row>
  </sheetData>
  <autoFilter ref="A1:C61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bd266e9e-4504-4528-b5c2-947868daa3cc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EBC5C980-C62E-4E54-8BCA-E81370847DC4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CREATE VOLATILE</vt:lpstr>
      <vt:lpstr>lista campi tabelle</vt:lpstr>
      <vt:lpstr>LIST OF REPORTS</vt:lpstr>
      <vt:lpstr>Sheet1</vt:lpstr>
      <vt:lpstr>Template</vt:lpstr>
      <vt:lpstr>Query</vt:lpstr>
      <vt:lpstr>time bucket cd</vt:lpstr>
    </vt:vector>
  </TitlesOfParts>
  <Company>UGIS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 MANOCCHIO</dc:creator>
  <cp:lastModifiedBy>Default2</cp:lastModifiedBy>
  <dcterms:created xsi:type="dcterms:W3CDTF">2019-10-30T13:15:06Z</dcterms:created>
  <dcterms:modified xsi:type="dcterms:W3CDTF">2020-05-05T15:18:24Z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90254f4-34d0-49c5-b888-af4abf762ef7_Enabled">
    <vt:lpwstr>True</vt:lpwstr>
  </property>
  <property fmtid="{D5CDD505-2E9C-101B-9397-08002B2CF9AE}" pid="3" name="MSIP_Label_390254f4-34d0-49c5-b888-af4abf762ef7_SiteId">
    <vt:lpwstr>2cc49ce9-66a1-41ac-a96b-bdc54247696a</vt:lpwstr>
  </property>
  <property fmtid="{D5CDD505-2E9C-101B-9397-08002B2CF9AE}" pid="4" name="MSIP_Label_390254f4-34d0-49c5-b888-af4abf762ef7_Owner">
    <vt:lpwstr>ROBERTA.MANOCCHIO@unicredit.eu</vt:lpwstr>
  </property>
  <property fmtid="{D5CDD505-2E9C-101B-9397-08002B2CF9AE}" pid="5" name="MSIP_Label_390254f4-34d0-49c5-b888-af4abf762ef7_SetDate">
    <vt:lpwstr>2019-10-30T13:18:37.4212767Z</vt:lpwstr>
  </property>
  <property fmtid="{D5CDD505-2E9C-101B-9397-08002B2CF9AE}" pid="6" name="MSIP_Label_390254f4-34d0-49c5-b888-af4abf762ef7_Name">
    <vt:lpwstr>Internal Use Only</vt:lpwstr>
  </property>
  <property fmtid="{D5CDD505-2E9C-101B-9397-08002B2CF9AE}" pid="7" name="MSIP_Label_390254f4-34d0-49c5-b888-af4abf762ef7_Application">
    <vt:lpwstr>Microsoft Azure Information Protection</vt:lpwstr>
  </property>
  <property fmtid="{D5CDD505-2E9C-101B-9397-08002B2CF9AE}" pid="8" name="MSIP_Label_390254f4-34d0-49c5-b888-af4abf762ef7_ActionId">
    <vt:lpwstr>95f57dff-667f-4ea9-a4fb-cf5503615ee9</vt:lpwstr>
  </property>
  <property fmtid="{D5CDD505-2E9C-101B-9397-08002B2CF9AE}" pid="9" name="MSIP_Label_390254f4-34d0-49c5-b888-af4abf762ef7_Extended_MSFT_Method">
    <vt:lpwstr>Automatic</vt:lpwstr>
  </property>
  <property fmtid="{D5CDD505-2E9C-101B-9397-08002B2CF9AE}" pid="10" name="MSIP_Label_cb373cdd-f50f-47ce-92ea-b8bd41a42dc4_Enabled">
    <vt:lpwstr>True</vt:lpwstr>
  </property>
  <property fmtid="{D5CDD505-2E9C-101B-9397-08002B2CF9AE}" pid="11" name="MSIP_Label_cb373cdd-f50f-47ce-92ea-b8bd41a42dc4_SiteId">
    <vt:lpwstr>2cc49ce9-66a1-41ac-a96b-bdc54247696a</vt:lpwstr>
  </property>
  <property fmtid="{D5CDD505-2E9C-101B-9397-08002B2CF9AE}" pid="12" name="MSIP_Label_cb373cdd-f50f-47ce-92ea-b8bd41a42dc4_Owner">
    <vt:lpwstr>ROBERTA.MANOCCHIO@unicredit.eu</vt:lpwstr>
  </property>
  <property fmtid="{D5CDD505-2E9C-101B-9397-08002B2CF9AE}" pid="13" name="MSIP_Label_cb373cdd-f50f-47ce-92ea-b8bd41a42dc4_SetDate">
    <vt:lpwstr>2019-10-30T13:18:37.4212767Z</vt:lpwstr>
  </property>
  <property fmtid="{D5CDD505-2E9C-101B-9397-08002B2CF9AE}" pid="14" name="MSIP_Label_cb373cdd-f50f-47ce-92ea-b8bd41a42dc4_Name">
    <vt:lpwstr>in UniCredit Group</vt:lpwstr>
  </property>
  <property fmtid="{D5CDD505-2E9C-101B-9397-08002B2CF9AE}" pid="15" name="MSIP_Label_cb373cdd-f50f-47ce-92ea-b8bd41a42dc4_Application">
    <vt:lpwstr>Microsoft Azure Information Protection</vt:lpwstr>
  </property>
  <property fmtid="{D5CDD505-2E9C-101B-9397-08002B2CF9AE}" pid="16" name="MSIP_Label_cb373cdd-f50f-47ce-92ea-b8bd41a42dc4_ActionId">
    <vt:lpwstr>95f57dff-667f-4ea9-a4fb-cf5503615ee9</vt:lpwstr>
  </property>
  <property fmtid="{D5CDD505-2E9C-101B-9397-08002B2CF9AE}" pid="17" name="MSIP_Label_cb373cdd-f50f-47ce-92ea-b8bd41a42dc4_Parent">
    <vt:lpwstr>390254f4-34d0-49c5-b888-af4abf762ef7</vt:lpwstr>
  </property>
  <property fmtid="{D5CDD505-2E9C-101B-9397-08002B2CF9AE}" pid="18" name="MSIP_Label_cb373cdd-f50f-47ce-92ea-b8bd41a42dc4_Extended_MSFT_Method">
    <vt:lpwstr>Automatic</vt:lpwstr>
  </property>
  <property fmtid="{D5CDD505-2E9C-101B-9397-08002B2CF9AE}" pid="19" name="Sensitivity">
    <vt:lpwstr>Internal Use Only in UniCredit Group</vt:lpwstr>
  </property>
  <property fmtid="{D5CDD505-2E9C-101B-9397-08002B2CF9AE}" pid="20" name="docIndexRef">
    <vt:lpwstr>47d1d057-7a47-43c8-a95f-d60136f7923a</vt:lpwstr>
  </property>
  <property fmtid="{D5CDD505-2E9C-101B-9397-08002B2CF9AE}" pid="21" name="bjSaver">
    <vt:lpwstr>k2IfcrmSqXwfU3pZRlBv1G5p7TZ6m/Uq</vt:lpwstr>
  </property>
  <property fmtid="{D5CDD505-2E9C-101B-9397-08002B2CF9AE}" pid="22" name="bjDocumentLabelXML">
    <vt:lpwstr>&lt;?xml version="1.0" encoding="us-ascii"?&gt;&lt;sisl xmlns:xsd="http://www.w3.org/2001/XMLSchema" xmlns:xsi="http://www.w3.org/2001/XMLSchema-instance" sislVersion="0" policy="bd266e9e-4504-4528-b5c2-947868daa3cc" origin="userSelected" xmlns="http://www.boldonj</vt:lpwstr>
  </property>
  <property fmtid="{D5CDD505-2E9C-101B-9397-08002B2CF9AE}" pid="23" name="bjDocumentLabelXML-0">
    <vt:lpwstr>ames.com/2008/01/sie/internal/label"&gt;&lt;element uid="id_classification_nonbusiness" value="" /&gt;&lt;/sisl&gt;</vt:lpwstr>
  </property>
  <property fmtid="{D5CDD505-2E9C-101B-9397-08002B2CF9AE}" pid="24" name="bjDocumentSecurityLabel">
    <vt:lpwstr>Public</vt:lpwstr>
  </property>
  <property fmtid="{D5CDD505-2E9C-101B-9397-08002B2CF9AE}" pid="25" name="UniCreditClassification">
    <vt:lpwstr>Public</vt:lpwstr>
  </property>
</Properties>
</file>